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yash_jain_vesu\Future_Vision\books\advance_excel\NEW-FILES-PROJECTS\100+ Premium Excel Templates\Project Management\"/>
    </mc:Choice>
  </mc:AlternateContent>
  <xr:revisionPtr revIDLastSave="0" documentId="13_ncr:1_{BF763C9A-76DA-401A-B799-F8DA1F1ECC5E}" xr6:coauthVersionLast="47" xr6:coauthVersionMax="47" xr10:uidLastSave="{00000000-0000-0000-0000-000000000000}"/>
  <bookViews>
    <workbookView xWindow="-120" yWindow="-120" windowWidth="29040" windowHeight="15840" xr2:uid="{EBD55B12-D42E-4CB6-A987-1B6E94433416}"/>
  </bookViews>
  <sheets>
    <sheet name="Introduction" sheetId="2" r:id="rId1"/>
    <sheet name="Gantt Chart" sheetId="1" r:id="rId2"/>
  </sheets>
  <externalReferences>
    <externalReference r:id="rId3"/>
    <externalReference r:id="rId4"/>
    <externalReference r:id="rId5"/>
  </externalReferences>
  <definedNames>
    <definedName name="_aaa1" hidden="1">{#N/A,#N/A,FALSE,"Antony Financials";#N/A,#N/A,FALSE,"Cowboy Financials";#N/A,#N/A,FALSE,"Combined";#N/A,#N/A,FALSE,"Valuematrix";#N/A,#N/A,FALSE,"DCFAntony";#N/A,#N/A,FALSE,"DCFCowboy";#N/A,#N/A,FALSE,"DCFCombined"}</definedName>
    <definedName name="_GSRATES_1" hidden="1">"H2002123120021231CADUSD1000001"</definedName>
    <definedName name="_GSRATES_10" hidden="1">"CF3000012002093020020101"</definedName>
    <definedName name="_GSRATES_11" hidden="1">"CF300001Invalid 20030930"</definedName>
    <definedName name="_GSRATES_12" hidden="1">"CT30000120030930        "</definedName>
    <definedName name="_GSRATES_13" hidden="1">"CT30000120030930        "</definedName>
    <definedName name="_GSRATES_2" hidden="1">"CT30000120030630        "</definedName>
    <definedName name="_GSRATES_3" hidden="1">"CF3000012003063020030101"</definedName>
    <definedName name="_GSRATES_4" hidden="1">"CT3000012003063020030101"</definedName>
    <definedName name="_GSRATES_5" hidden="1">"CF3000012002123120020101"</definedName>
    <definedName name="_GSRATES_6" hidden="1">"CF3000012002063020020101"</definedName>
    <definedName name="_GSRATES_7" hidden="1">"CF3000012003063020030101"</definedName>
    <definedName name="_GSRATES_8" hidden="1">"CF3000012003093020030101"</definedName>
    <definedName name="_GSRATES_9" hidden="1">"CF3000012002123120020101"</definedName>
    <definedName name="_GSRATES_COUNT" hidden="1">7</definedName>
    <definedName name="_GSRATES_COUNT1" hidden="1">13</definedName>
    <definedName name="_GSRATESR_1" hidden="1">#REF!</definedName>
    <definedName name="_GSRATESR_10" hidden="1">#REF!</definedName>
    <definedName name="_GSRATESR_11" hidden="1">#REF!</definedName>
    <definedName name="_GSRATESR_12" hidden="1">#REF!</definedName>
    <definedName name="_GSRATESR_13" hidden="1">#REF!</definedName>
    <definedName name="_GSRATESR_2" hidden="1">'[1]Exchange Rates'!#REF!</definedName>
    <definedName name="_GSRATESR_3" hidden="1">#REF!</definedName>
    <definedName name="_GSRATESR_4" hidden="1">#REF!</definedName>
    <definedName name="_GSRATESR_5" hidden="1">#REF!</definedName>
    <definedName name="_GSRATESR_6" hidden="1">#REF!</definedName>
    <definedName name="_GSRATESR_7" hidden="1">#REF!</definedName>
    <definedName name="_GSRATESR_8" hidden="1">#REF!</definedName>
    <definedName name="_GSRATESR_9" hidden="1">#REF!</definedName>
    <definedName name="a"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AAA_DOCTOPS" hidden="1">"AAA_SET"</definedName>
    <definedName name="AAA_duser" hidden="1">"OFF"</definedName>
    <definedName name="AAA_u999998" hidden="1">"nlfoote@970721231427"</definedName>
    <definedName name="AAA_u999999" hidden="1">"nlfoote@970721231348"</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df" hidden="1">{#N/A,#N/A,FALSE,"CreditStat";#N/A,#N/A,FALSE,"SPbrkup";#N/A,#N/A,FALSE,"MerSPsyn";#N/A,#N/A,FALSE,"MerSPwKCsyn";#N/A,#N/A,FALSE,"MerSPwKCsyn (2)";#N/A,#N/A,FALSE,"CreditStat (2)"}</definedName>
    <definedName name="adfdaf" hidden="1">{"standalone1",#N/A,FALSE,"DCFBase";"standalone2",#N/A,FALSE,"DCFBase"}</definedName>
    <definedName name="AdminExp">[2]Data!$I$2:$I$1048576</definedName>
    <definedName name="asdf" hidden="1">{"mgmt forecast",#N/A,FALSE,"Mgmt Forecast";"dcf table",#N/A,FALSE,"Mgmt Forecast";"sensitivity",#N/A,FALSE,"Mgmt Forecast";"table inputs",#N/A,FALSE,"Mgmt Forecast";"calculations",#N/A,FALSE,"Mgmt Forecast"}</definedName>
    <definedName name="asdfa" hidden="1">{#N/A,#N/A,FALSE,"Antony Financials";#N/A,#N/A,FALSE,"Cowboy Financials";#N/A,#N/A,FALSE,"Combined";#N/A,#N/A,FALSE,"Valuematrix";#N/A,#N/A,FALSE,"DCFAntony";#N/A,#N/A,FALSE,"DCFCowboy";#N/A,#N/A,FALSE,"DCFCombined"}</definedName>
    <definedName name="asdfaa" hidden="1">{#N/A,#N/A,FALSE,"Antony Financials";#N/A,#N/A,FALSE,"Cowboy Financials";#N/A,#N/A,FALSE,"Combined";#N/A,#N/A,FALSE,"Valuematrix";#N/A,#N/A,FALSE,"DCFAntony";#N/A,#N/A,FALSE,"DCFCowboy";#N/A,#N/A,FALSE,"DCFCombined"}</definedName>
    <definedName name="asdfasdf" hidden="1">{#N/A,#N/A,FALSE,"CreditStat";#N/A,#N/A,FALSE,"SPbrkup";#N/A,#N/A,FALSE,"MerSPsyn";#N/A,#N/A,FALSE,"MerSPwKCsyn";#N/A,#N/A,FALSE,"MerSPwKCsyn (2)";#N/A,#N/A,FALSE,"CreditStat (2)"}</definedName>
    <definedName name="asdff" hidden="1">{"standalone1",#N/A,FALSE,"DCFBase";"standalone2",#N/A,FALSE,"DCFBase"}</definedName>
    <definedName name="asdfsad" hidden="1">{#N/A,#N/A,FALSE,"Antony Financials";#N/A,#N/A,FALSE,"Cowboy Financials";#N/A,#N/A,FALSE,"Combined";#N/A,#N/A,FALSE,"Valuematrix";#N/A,#N/A,FALSE,"DCFAntony";#N/A,#N/A,FALSE,"DCFCowboy";#N/A,#N/A,FALSE,"DCFCombined"}</definedName>
    <definedName name="b" hidden="1">{#N/A,#N/A,FALSE,"Antony Financials";#N/A,#N/A,FALSE,"Cowboy Financials";#N/A,#N/A,FALSE,"Combined";#N/A,#N/A,FALSE,"Valuematrix";#N/A,#N/A,FALSE,"DCFAntony";#N/A,#N/A,FALSE,"DCFCowboy";#N/A,#N/A,FALSE,"DCFCombined"}</definedName>
    <definedName name="BEx000LSA58I0IWZ17LCYWEGHIO5" hidden="1">[3]Table!$E$22:$F$47</definedName>
    <definedName name="BEx000R2I3UWQWJZSYB7KOQMQPDA" hidden="1">[3]Table!$I$7:$J$7</definedName>
    <definedName name="BEx001CNWHJ5RULCSFM36ZCGJ1UH" hidden="1">[3]Table!$F$11:$G$11</definedName>
    <definedName name="BEx0041RNVGGN8SKGQTWHTVAGKBV" hidden="1">[3]Graph!$I$6:$J$6</definedName>
    <definedName name="BEx004791UAJIJSN57OT7YBLNP82" hidden="1">[3]Table!$H$2:$I$2</definedName>
    <definedName name="BEx007Y0VDCA29110X8V69LMNDYD" hidden="1">[3]Table!$I$11:$J$11</definedName>
    <definedName name="BEx008P2NVFDLBHL7IZ5WTMVOQ1F" hidden="1">[3]Table!$H$1</definedName>
    <definedName name="BEx009G00IN0JUIAQ4WE9NHTMQE2" hidden="1">[3]Table!$I$8:$J$8</definedName>
    <definedName name="BEx00DXTY2JDVGWQKV8H7FG4SV30" hidden="1">[3]Table!$F$11:$G$11</definedName>
    <definedName name="BEx00EJEU3M3FDUNODFYWUMUXY2N" hidden="1">[3]Table!$I$11:$J$11</definedName>
    <definedName name="BEx00GHLTYRH5N2S6P78YW1CD30N" hidden="1">[3]Table!$F$11:$G$11</definedName>
    <definedName name="BEx00IVXXXF5LGQYVVT4PH73HAWV" hidden="1">[3]Table!$F$9:$G$9</definedName>
    <definedName name="BEx00J6L4N3WDFUWI1GNCD89U2A5" hidden="1">[3]Graph!$I$10:$J$10</definedName>
    <definedName name="BEx00JC31DY11L45SEU4B10BIN6W" hidden="1">[3]Table!$K$2</definedName>
    <definedName name="BEx00KZHZBHP3TDV1YMX4B19B95O" hidden="1">[3]Table!$H$1</definedName>
    <definedName name="BEx00OKSZSGHTDKDQL9EXYP1CM83" hidden="1">[3]Graph!$C$15:$D$16</definedName>
    <definedName name="BEx00U9SHQ0NHO9GPJITAMG5T4E9" hidden="1">[3]Graph!$F$10:$G$10</definedName>
    <definedName name="BEx00XVFG7W4U2VKSP4ZDMNOJ18B" hidden="1">[3]Table!$I$1:$K$1</definedName>
    <definedName name="BEx0157PI59873EI82NI1JTHR3PF" hidden="1">[3]Table!$I$7:$J$7</definedName>
    <definedName name="BEx01A0BQT1XGE0LAWP0EA2JT03O" hidden="1">[3]Table!$F$8:$G$8</definedName>
    <definedName name="BEx01B7I2A7FYD88QKGB9QYFUS14" hidden="1">[3]Table!$J$2:$J$2</definedName>
    <definedName name="BEx01HY6E3GJ66ABU5ABN26V6Q13" hidden="1">[3]Table!$G$2</definedName>
    <definedName name="BEx01L8V0NPH9QO4RG4RA7FYZ7SA" hidden="1">[3]Table!$K$7:$L$7</definedName>
    <definedName name="BEx01PW5YQKEGAR8JDDI5OARYXDF" hidden="1">[3]Table!$F$9:$G$9</definedName>
    <definedName name="BEx01S511BL31BWBOIPJQ6ACJWNA" hidden="1">[3]Table!$F$9:$G$9</definedName>
    <definedName name="BEx01T1EVAEW9BLAP4L6II4G6OC4" hidden="1">[3]Graph!$F$9:$G$9</definedName>
    <definedName name="BEx01X35DZBL50I19K4ZSW4F1ESH" hidden="1">[3]Graph!$I$10:$J$10</definedName>
    <definedName name="BEx01XJ94SHJ1YQ7ORPW0RQGKI2H" hidden="1">[3]Table!$F$11:$G$11</definedName>
    <definedName name="BEx01ZMS93XSSL49VVAYPB3DFEJ2" hidden="1">[3]Graph!$C$15:$D$31</definedName>
    <definedName name="BEx02OT37B6LB1ZJ4SEM3N4AS1EW" hidden="1">[3]Graph!$I$11:$J$11</definedName>
    <definedName name="BEx02SEL3Z1QWGAHXDPUA9WLTTPS" hidden="1">[3]Table!$F$11:$G$11</definedName>
    <definedName name="BEx02Y3KJZH5BGDM9QEZ1PVVI114" hidden="1">[3]Table!$F$8:$G$8</definedName>
    <definedName name="BEx02YP4NF9R312RHK9GPY3Q0HSB" hidden="1">[3]Table!$H$1</definedName>
    <definedName name="BEx0313GRLLASDTVPW5DHTXHE74M" hidden="1">[3]Table!$I$6:$J$6</definedName>
    <definedName name="BEx040GNGACOQI5MY5X2NE42ZWDU" hidden="1">[3]Graph!$I$8:$J$8</definedName>
    <definedName name="BEx1F0SOZ3H5XUHXD7O01TCR8T6J" hidden="1">[3]Table!$F$10:$G$10</definedName>
    <definedName name="BEx1F9HL824UCNCVZ2U62J4KZCX8" hidden="1">[3]Table!$F$7:$G$7</definedName>
    <definedName name="BEx1FEVSJKTI1Q1Z874QZVFSJSVA" hidden="1">[3]Table!$I$6:$J$6</definedName>
    <definedName name="BEx1FGDRUHHLI1GBHELT4PK0LY4V" hidden="1">[3]Table!$I$9:$J$9</definedName>
    <definedName name="BEx1FJZ7GKO99IYTP6GGGF7EUL3Z" hidden="1">[3]Table!$I$7:$J$7</definedName>
    <definedName name="BEx1FMOBYMS6DYKXLKWCWW28C7BB" hidden="1">[3]Graph!$I$6:$J$6</definedName>
    <definedName name="BEx1FZV2CM77TBH1R6YYV9P06KA2" hidden="1">[3]Table!$F$9:$G$9</definedName>
    <definedName name="BEx1G4NPBB3M4VXAYPYV49VERRXQ" hidden="1">[3]Table!$K$10:$L$10</definedName>
    <definedName name="BEx1G59AY8195JTUM6P18VXUFJ3E" hidden="1">[3]Table!$F$9:$G$9</definedName>
    <definedName name="BEx1G5ELJEV5PHUNBWSWXGC8S50G" hidden="1">[3]Table!$I$6:$J$6</definedName>
    <definedName name="BEx1GACQL91IG43LSU6M1F2TWPZN" hidden="1">[3]Graph!$I$9:$J$9</definedName>
    <definedName name="BEx1GB92OWY6P3B3Z6EYFUUWMITG" hidden="1">[3]Graph!$I$6:$J$6</definedName>
    <definedName name="BEx1GDY6DBAS9HTLJ7BVT1X5VH0Z" hidden="1">[3]Table!$F$10:$G$10</definedName>
    <definedName name="BEx1GF5CDHCHM7WRVI9PM0FB8E6L" hidden="1">[3]Table!$K$2</definedName>
    <definedName name="BEx1GGCI36ZQBSP86RRQLYHSQV7M" hidden="1">[3]Table!$I$6:$J$6</definedName>
    <definedName name="BEx1GVMRHFXUP6XYYY9NR12PV5TF" hidden="1">[3]Table!$F$8:$G$8</definedName>
    <definedName name="BEx1H1XD7U83A7SSVKFIVULINBO1" hidden="1">[3]Table!$I$11:$J$11</definedName>
    <definedName name="BEx1H6KIT7BHUH6MDDWC935V9N47" hidden="1">[3]Table!$I$8:$J$8</definedName>
    <definedName name="BEx1H6KJBJWGYQKKMYC7CS7Q3E9P" hidden="1">[3]Graph!$F$6:$G$6</definedName>
    <definedName name="BEx1H87XRCJ78YZQFXZ78RS4DUKX" hidden="1">[3]Table!$F$10:$G$10</definedName>
    <definedName name="BEx1HDGOOJ3SKHYMWUZJ1P0RQZ9N" hidden="1">[3]Table!$H$2:$I$2</definedName>
    <definedName name="BEx1HDM5ZXSJG6JQEMSFV52PZ10V" hidden="1">[3]Table!$I$9:$J$9</definedName>
    <definedName name="BEx1HETBBZVN5F43LKOFMC4QB0CR" hidden="1">[3]Table!$F$9:$G$9</definedName>
    <definedName name="BEx1HGM2TBFL6UBVA6E4PKNSPI96" hidden="1">[3]Graph!$F$11:$G$11</definedName>
    <definedName name="BEx1HGWNWPLNXICOTP90TKQVVE4E" hidden="1">[3]Table!$H$2:$I$2</definedName>
    <definedName name="BEx1HIPLJZABY0EMUOTZN0EQMDPU" hidden="1">[3]Table!$F$7:$G$7</definedName>
    <definedName name="BEx1HO94JIRX219MPWMB5E5XZ04X" hidden="1">[3]Table!$F$10:$G$10</definedName>
    <definedName name="BEx1HQNF6KHM21E3XLW0NMSSEI9S" hidden="1">[3]Table!$F$9:$G$9</definedName>
    <definedName name="BEx1HSG6AVHYLP97WOM7ZL5E8BWL" hidden="1">[3]Table!$I$6:$J$6</definedName>
    <definedName name="BEx1HUEDPGNES4AP3T4VVWPMHF4Z" hidden="1">[3]Table!$K$7:$L$7</definedName>
    <definedName name="BEx1HZSKV08ZKAVQOJL822VHJF7H" hidden="1">[3]Table!$F$9:$G$9</definedName>
    <definedName name="BEx1I2C762TIXWZVWUJK7HNQ8KN8" hidden="1">[3]Table!$F$15:$F$16</definedName>
    <definedName name="BEx1I38LBZSH2UZJIZXAE5XOUU55" hidden="1">[3]Graph!$I$9:$J$9</definedName>
    <definedName name="BEx1I4QKTILCKZUSOJCVZN7SNHL5" hidden="1">[3]Table!$F$6:$G$6</definedName>
    <definedName name="BEx1IGQ5B697MNDOE06MVSR0H58E" hidden="1">[3]Table!$F$11:$G$11</definedName>
    <definedName name="BEx1IKRPW8MLB9Y485M1TL2IT9SH" hidden="1">[3]Table!$F$15</definedName>
    <definedName name="BEx1IP48ICV4DWEV62RPMABJKWHM" hidden="1">[3]Table!$J$1</definedName>
    <definedName name="BEx1IZLQA5V6S7UI3PMMF0IEI57G" hidden="1">[3]Table!$K$8:$L$8</definedName>
    <definedName name="BEx1J0CSSHDJGBJUHVOEMCF2P4DL" hidden="1">[3]Table!$I$9:$J$9</definedName>
    <definedName name="BEx1J7E8VCGLPYU82QXVUG5N3ZAI" hidden="1">[3]Table!$C$15:$D$20</definedName>
    <definedName name="BEx1JGE2YQWH8S25USOY08XVGO0D" hidden="1">[3]Table!$I$10:$J$10</definedName>
    <definedName name="BEx1JKKZSJ7DI4PTFVI9VVFMB1X2" hidden="1">[3]Table!$F$6:$G$6</definedName>
    <definedName name="BEx1JUBQFRVMASSFK4B3V0AD7YP9" hidden="1">[3]Table!$I$7:$J$7</definedName>
    <definedName name="BEx1JXBM5W4YRWNQ0P95QQS6JWD6" hidden="1">[3]Table!$I$6:$J$6</definedName>
    <definedName name="BEx1K59HAW3AQ56OP5CQS22FLAN3" hidden="1">[3]Table!$H$2:$I$2</definedName>
    <definedName name="BEx1KGY9QEHZ9QSARMQUTQKRK4UX" hidden="1">[3]Table!$I$8:$J$8</definedName>
    <definedName name="BEx1KKP1ELIF2UII2FWVGL7M1X7J" hidden="1">[3]Table!$F$10:$G$10</definedName>
    <definedName name="BEx1KUVWMB0QCWA3RBE4CADFVRIS" hidden="1">[3]Table!$F$15</definedName>
    <definedName name="BEx1L2OG1SDFK2TPXELJ77YP4NI2" hidden="1">[3]Table!$I$7:$J$7</definedName>
    <definedName name="BEx1L412CVL85SP9VGQCARZU3JQR" hidden="1">[3]Table!$F$6:$G$6</definedName>
    <definedName name="BEx1L6Q60MWRDJB4L20LK0XPA0Z2" hidden="1">[3]Table!$I$9:$J$9</definedName>
    <definedName name="BEx1L9Q2ZZLP1IN5C8MRWLJS5HM8" hidden="1">[3]Table!$K$11:$L$11</definedName>
    <definedName name="BEx1LD63FP2Z4BR9TKSHOZW9KKZ5" hidden="1">[3]Table!$G$2</definedName>
    <definedName name="BEx1LDMB9RW982DUILM2WPT5VWQ3" hidden="1">[3]Table!$H$2:$I$2</definedName>
    <definedName name="BEx1LPWIUAXYEIGACQOIKL5RERB6" hidden="1">[3]Table!$K$6:$L$6</definedName>
    <definedName name="BEx1LRPGDQCOEMW8YT80J1XCDCIV" hidden="1">[3]Table!$F$6:$G$6</definedName>
    <definedName name="BEx1LRUSJW4JG54X07QWD9R27WV9" hidden="1">[3]Table!$H$1</definedName>
    <definedName name="BEx1LVG86EOH6NTN1LBWZ35D56FR" hidden="1">[3]Table!$F$9:$G$9</definedName>
    <definedName name="BEx1M0ZREP4Z3K2I9CE0HNS1GI2S" hidden="1">[3]Table!$I$7:$J$7</definedName>
    <definedName name="BEx1M1G0GAXDAB0MYR9Z99ZHPE2U" hidden="1">[3]Table!$C$15:$D$30</definedName>
    <definedName name="BEx1M1LD2GR81CBN8RNCRDZSN1NZ" hidden="1">[3]Table!$C$15:$D$31</definedName>
    <definedName name="BEx1M1WBK5T0LP1AK2JYV6W87ID6" hidden="1">[3]Table!$F$10:$G$10</definedName>
    <definedName name="BEx1M3JJGKF1YALMTNWMK99YH9FT" hidden="1">[3]Graph!$F$8:$G$8</definedName>
    <definedName name="BEx1M51HHDYGIT8PON7U8ICL2S95" hidden="1">[3]Table!$F$10:$G$10</definedName>
    <definedName name="BEx1M6U95BMQYSWSUX7T8PAI100N" hidden="1">[3]Table!$K$10:$L$10</definedName>
    <definedName name="BEx1M81DXQZG258T6TO8FMUDAIAA" hidden="1">[3]Graph!$F$11:$G$11</definedName>
    <definedName name="BEx1MDAAML22Z9VCEDSGRTE9F6OD" hidden="1">[3]Table!$F$15</definedName>
    <definedName name="BEx1MEBZTWO6XAWNC9Z6T7VUC26Q" hidden="1">[3]Graph!$I$8:$J$8</definedName>
    <definedName name="BEx1MES4LMPD884GSCQLW3WQI7F5" hidden="1">[3]Table!$I$8:$J$8</definedName>
    <definedName name="BEx1MHH7CQRGP2THTLNBK9KBM2CZ" hidden="1">[3]Table!$F$15:$G$26</definedName>
    <definedName name="BEx1MMQ3H3E9MBH330J6MD3EP8AD" hidden="1">[3]Graph!$F$11:$G$11</definedName>
    <definedName name="BEx1MTRKKVCHOZ0YGID6HZ49LJTO" hidden="1">[3]Table!$C$15:$D$20</definedName>
    <definedName name="BEx1MV475RY0QNM5NM3QYDZNCD26" hidden="1">[3]Table!$C$15:$D$31</definedName>
    <definedName name="BEx1MWRGMQ2OMNVC8G2QDEEVOGKI" hidden="1">[3]Table!$K$6:$L$6</definedName>
    <definedName name="BEx1MY9EWI8J9KQ3F239NIHPYFL8" hidden="1">[3]Table!$I$8:$J$8</definedName>
    <definedName name="BEx1N0IFWPSL686RSLZTZA4KIY2A" hidden="1">[3]Graph!$F$8:$G$8</definedName>
    <definedName name="BEx1ND8VUYBMAXGZDWU791JDD4F0" hidden="1">[3]Table!$I$9:$I$10</definedName>
    <definedName name="BEx1NM34KQTO1LDNSAFD1L82UZFG" hidden="1">[3]Table!$F$15</definedName>
    <definedName name="BEx1NO6TXZVOGCUWCCRTXRXWW0XL" hidden="1">[3]Table!$I$10:$J$10</definedName>
    <definedName name="BEx1NS8EU5P9FQV3S0WRTXI5L361" hidden="1">[3]Table!$F$7:$G$7</definedName>
    <definedName name="BEx1NUBX5VUYZFKQH69FN6BTLWCR" hidden="1">[3]Table!$I$7:$J$7</definedName>
    <definedName name="BEx1NYO9WAPD06ZLLGZCB6RJYLLD" hidden="1">[3]Table!$I$9:$J$9</definedName>
    <definedName name="BEx1NZ4K1L8UON80Y2A4RASKWGNP" hidden="1">[3]Table!$F$15:$G$16</definedName>
    <definedName name="BEx1NZKMVR58LLHZJA5AMRHXCVR3" hidden="1">[3]Table!$H$1</definedName>
    <definedName name="BEx1O0XA02OXBEY6AAS94L6P1KSR" hidden="1">[3]Graph!$I$7:$J$7</definedName>
    <definedName name="BEx1OG7JIDKICUAXVS54J2N69AQ6" hidden="1">[3]Table!$K$7:$L$7</definedName>
    <definedName name="BEx1OLAZ915OGYWP0QP1QQWDLCRX" hidden="1">[3]Table!$I$6:$J$6</definedName>
    <definedName name="BEx1OO5ER042IS6IC4TLDI75JNVH" hidden="1">[3]Table!$G$2</definedName>
    <definedName name="BEx1ORLK4X0TCNCBM5J2GGESD8IK" hidden="1">[3]Table!$F$6:$G$6</definedName>
    <definedName name="BEx1OS74854QZOZ87VVDCSJZV001" hidden="1">[3]Table!$I$6:$J$6</definedName>
    <definedName name="BEx1OSN8LCT11OWTZXJSW9WXTRC7" hidden="1">[3]Table!$I$15:$Z$3002</definedName>
    <definedName name="BEx1OTE54CBSUT8FWKRALEDCUWN4" hidden="1">[3]Table!$F$11:$G$11</definedName>
    <definedName name="BEx1OTUF6UYXYO01QOWKSNAP3F2O" hidden="1">[3]Table!$I$6:$J$6</definedName>
    <definedName name="BEx1OVSMPADTX95QUOX34KZQ8EDY" hidden="1">[3]Table!$I$11:$J$11</definedName>
    <definedName name="BEx1OX544IO9FQJI7YYQGZCEHB3O" hidden="1">[3]Table!$I$8:$J$8</definedName>
    <definedName name="BEx1OY6SVEUT2EQ26P7EKEND342G" hidden="1">[3]Table!$I$9:$J$9</definedName>
    <definedName name="BEx1OYN1LPIPI12O9G6F7QAOS9T4" hidden="1">[3]Table!$I$7:$J$7</definedName>
    <definedName name="BEx1P0508XLI18B1PZ170M7UA7T9" hidden="1">[3]Table!$K$9:$L$9</definedName>
    <definedName name="BEx1P0VV75VP00EDB6E83P66XT99" hidden="1">[3]Table!$F$7:$G$7</definedName>
    <definedName name="BEx1P1HHKJA799O3YZXQAX6KFH58" hidden="1">[3]Table!$F$6:$G$6</definedName>
    <definedName name="BEx1P2JAJTG9FONS894QO5O0626Y" hidden="1">[3]Table!$F$7:$G$7</definedName>
    <definedName name="BEx1P34W467WGPOXPK292QFJIPHJ" hidden="1">[3]Table!$H$2:$I$2</definedName>
    <definedName name="BEx1P7MQPEQEXO17GFRGMA0UWBL0" hidden="1">[3]Table!$F$10:$G$10</definedName>
    <definedName name="BEx1P7S1J4TKGVJ43C2Q2R3M9WRB" hidden="1">[3]Table!$I$6:$J$6</definedName>
    <definedName name="BEx1PA11BLPVZM8RC5BL46WX8YB5" hidden="1">[3]Table!$F$8:$G$8</definedName>
    <definedName name="BEx1PBZ4BEFIPGMQXT9T8S4PZ2IM" hidden="1">[3]Table!$F$10:$G$10</definedName>
    <definedName name="BEx1PGRQJMUGTSHYGUKOPUG6I1Y9" hidden="1">[3]Table!$G$2</definedName>
    <definedName name="BEx1PLF2CFSXBZPVI6CJ534EIJDN" hidden="1">[3]Table!$I$8:$J$8</definedName>
    <definedName name="BEx1PMWZB2DO6EM9BKLUICZJ65HD" hidden="1">[3]Table!$I$10:$J$10</definedName>
    <definedName name="BEx1PUK1AG0D759TLE7Y5QC3J1CU" hidden="1">[3]Table!$I$10:$J$10</definedName>
    <definedName name="BEx1PXUPD5XRUU2SPVGZCRNTWS98" hidden="1">[3]Graph!$F$8:$G$8</definedName>
    <definedName name="BEx1QA54J2A4I7IBQR19BTY28ZMR" hidden="1">[3]Table!$I$10:$J$10</definedName>
    <definedName name="BEx1QGQHVTDVPB5H297YWROHSFU6" hidden="1">[3]Table!$G$1:$G$1</definedName>
    <definedName name="BEx1QJQDRP2762SC2AG9GNAAW4HU" hidden="1">[3]Table!$K$7:$L$7</definedName>
    <definedName name="BEx1QLJ5ES14CML0REN6GVZH8CZ6" hidden="1">[3]Table!$I$10:$J$10</definedName>
    <definedName name="BEx1QMQAHG3KQUK59DVM68SWKZIZ" hidden="1">[3]Table!$I$10:$J$10</definedName>
    <definedName name="BEx1QYPUWJKLVL8Y8LV1W0YHVN6Y" hidden="1">[3]Table!$F$15:$G$26</definedName>
    <definedName name="BEx1QZGQQZQLJXX6TFZ0DGXGHMJH" hidden="1">[3]Table!$K$8:$L$8</definedName>
    <definedName name="BEx1R02C8KNH9YXA8P430NC2J4P0" hidden="1">[3]Graph!$F$11:$G$11</definedName>
    <definedName name="BEx1R1EYVTPJMOX2V0R2J1E6LP5G" hidden="1">[3]Table!$I$10:$J$10</definedName>
    <definedName name="BEx1R9YFKJCMSEST8OVCAO5E47FO" hidden="1">[3]Table!$F$9:$G$9</definedName>
    <definedName name="BEx1RBGC06B3T52OIC0EQ1KGVP1I" hidden="1">[3]Table!$F$10:$G$10</definedName>
    <definedName name="BEx1RRC7X4NI1CU4EO5XYE2GVARJ" hidden="1">[3]Table!$I$11:$J$11</definedName>
    <definedName name="BEx1RTQINL9JOKUMQFNW6A49AR2G" hidden="1">[3]Table!$C$15:$D$31</definedName>
    <definedName name="BEx1RZA1NCGT832L7EMR7GMF588W" hidden="1">[3]Table!$I$10:$J$10</definedName>
    <definedName name="BEx1S0MOOGSSYT24R5GZFG5GMGFR" hidden="1">[3]Graph!$I$10:$J$10</definedName>
    <definedName name="BEx1S0XGIPUSZQUCSGWSK10GKW7Y" hidden="1">[3]Table!$F$8:$G$8</definedName>
    <definedName name="BEx1S782O9IJX8ADH1YM5SD4JVWY" hidden="1">[3]Table!$F$7:$G$7</definedName>
    <definedName name="BEx1S7O4FLEEWF2ZVO9U1HSKA2OY" hidden="1">[3]Table!$I$6:$J$6</definedName>
    <definedName name="BEx1S9MDF5GRFTLGET3N5Y0TR8DS" hidden="1">[3]Table!$I$8:$I$9</definedName>
    <definedName name="BEx1SI5TUWH543O1KMLISIPUL258" hidden="1">[3]Table!$I$7:$J$7</definedName>
    <definedName name="BEx1SK3U02H0RGKEYXW7ZMCEOF3V" hidden="1">[3]Table!$E$2:$F$2</definedName>
    <definedName name="BEx1SSNEZINBJT29QVS62VS1THT4" hidden="1">[3]Table!$F$9:$G$9</definedName>
    <definedName name="BEx1SVNCHNANBJIDIQVB8AFK4HAN" hidden="1">[3]Table!$H$1</definedName>
    <definedName name="BEx1T7SCX7KK0ROG334AKM67Y8WU" hidden="1">[3]Graph!$F$10:$G$10</definedName>
    <definedName name="BEx1TDXHP01D7WO9IBGOC663FAXS" hidden="1">[3]Table!$F$10:$G$10</definedName>
    <definedName name="BEx1TJ0WLS9O7KNSGIPWTYHDYI1D" hidden="1">[3]Table!$C$15:$D$20</definedName>
    <definedName name="BEx1TK2LZ2XNH1YU4VVSDRH4HS0M" hidden="1">[3]Table!$I$9:$J$9</definedName>
    <definedName name="BEx1TNTKITTEKOJ5Q0RUF0799ZGD" hidden="1">[3]Graph!$F$10:$G$10</definedName>
    <definedName name="BEx1TZ220O3WIGKMU06G4AZCLN90" hidden="1">[3]Table!$I$15</definedName>
    <definedName name="BEx1U1WP5XHFKISD5NU268W96SVS" hidden="1">[3]Table!$G$2:$G$2</definedName>
    <definedName name="BEx1U5CO6FFRTKU18P76HLREY6RU" hidden="1">[3]Graph!$C$15:$D$31</definedName>
    <definedName name="BEx1U7WFO8OZKB1EBF4H386JW91L" hidden="1">[3]Table!$I$9:$J$9</definedName>
    <definedName name="BEx1U87938YR9N6HYI24KVBKLOS3" hidden="1">[3]Table!$G$2</definedName>
    <definedName name="BEx1UECC97STOFB03808EZI7OEVG" hidden="1">[3]Graph!$I$9:$J$9</definedName>
    <definedName name="BEx1UI8N9KTCPSOJ7RDW0T8UEBNP" hidden="1">[3]Table!$F$10:$G$10</definedName>
    <definedName name="BEx1UML0HHJFHA5TBOYQ24I3RV1W" hidden="1">[3]Table!$F$6:$G$6</definedName>
    <definedName name="BEx1UUDIQPZ23XQ79GUL0RAWRSCK" hidden="1">[3]Table!$I$7:$J$7</definedName>
    <definedName name="BEx1VIY9SQLRESD11CC4PHYT0XSG" hidden="1">[3]Table!$H$2:$I$2</definedName>
    <definedName name="BEx1VMEFZ8TABY4GI5DIV4BQX5M8" hidden="1">[3]Table!$F$15:$G$26</definedName>
    <definedName name="BEx1VQQSB5BKTBE7EAFXSN31CNVX" hidden="1">[3]Graph!$F$9:$G$9</definedName>
    <definedName name="BEx1W8FDLOFGE28JXY6J54MICRMP" hidden="1">[3]Graph!$I$11:$J$11</definedName>
    <definedName name="BEx1WBVKHKOMBQXP4ZWNG4CJMMTX" hidden="1">[3]Table!$F$11:$G$11</definedName>
    <definedName name="BEx1WGYTKZZIPM1577W5FEYKFH3V" hidden="1">[3]Table!$F$15:$J$20</definedName>
    <definedName name="BEx1WHPURIV3D3PTJJ359H1OP7ZV" hidden="1">[3]Table!$H$1</definedName>
    <definedName name="BEx1WLWY2CR1WRD694JJSWSDFAIR" hidden="1">[3]Table!$I$7:$J$7</definedName>
    <definedName name="BEx1WR0D41MR174LBF3P9E3K0J51" hidden="1">[3]Table!$F$7:$G$7</definedName>
    <definedName name="BEx1WU09CIHOI0L84XXCKC501H1F" hidden="1">[3]Graph!$F$9:$G$9</definedName>
    <definedName name="BEx1WUB1FAS5PHU33TJ60SUHR618" hidden="1">[3]Table!$I$8:$J$8</definedName>
    <definedName name="BEx1WX04G0INSPPG9NTNR3DYR6PZ" hidden="1">[3]Table!$I$11:$J$11</definedName>
    <definedName name="BEx1X3LHU9DPG01VWX2IF65TRATF" hidden="1">[3]Table!$F$8:$G$8</definedName>
    <definedName name="BEx1XAC764T6BHLBEHY0U1R8E7CD" hidden="1">[3]Table!$F$8:$G$8</definedName>
    <definedName name="BEx1XL4MZ7C80495GHQRWOBS16PQ" hidden="1">[3]Table!$F$6:$G$6</definedName>
    <definedName name="BEx1XN86QZPXEC2550TP8XT6SWZX" hidden="1">[3]Graph!$F$9:$G$9</definedName>
    <definedName name="BEx1XSMCNXXE87BFI1E8DKO4RJM3" hidden="1">[3]Table!$F$10:$G$10</definedName>
    <definedName name="BEx1XU4BH51ML2QQDLEYTVTSZZYY" hidden="1">[3]Table!$I$8:$J$8</definedName>
    <definedName name="BEx1Y2IGS2K95E1M51PEF9KJZ0KB" hidden="1">[3]Table!$F$15</definedName>
    <definedName name="BEx1YJLFDHRDQ8XJW26S09F64AIK" hidden="1">[3]Table!$I$7:$J$7</definedName>
    <definedName name="BEx1YKHSW5HDSZLEI6ETN0XC509V" hidden="1">[3]Graph!$I$8:$J$8</definedName>
    <definedName name="BEx1Z0Z8HTMDH681AVGMLL76BHR4" hidden="1">[3]Graph!$F$7:$G$7</definedName>
    <definedName name="BEx1Z2RYHSVD1H37817SN93VMURZ" hidden="1">[3]Table!$F$7:$G$7</definedName>
    <definedName name="BEx3A27MH3K8JVJ0E1L75KB3DFRF" hidden="1">[3]Graph!$C$15:$D$31</definedName>
    <definedName name="BEx3AMAKWI6458B67VKZO56MCNJW" hidden="1">[3]Table!$H$2:$I$2</definedName>
    <definedName name="BEx3AOOVM42G82TNF53W0EKXLUSI" hidden="1">[3]Table!$H$1</definedName>
    <definedName name="BEx3BNR9ES4KY7Q1DK83KC5NDGL8" hidden="1">[3]Table!$E$2:$F$2</definedName>
    <definedName name="BEx3BQR5VZXNQ4H949ORM8ESU3B3" hidden="1">[3]Table!$C$15:$D$19</definedName>
    <definedName name="BEx3BX71Z1T3H97PR3J8EB2BOQRT" hidden="1">[3]Table!$I$8:$J$8</definedName>
    <definedName name="BEx3BYP0FG369M7G3JEFLMMXAKTS" hidden="1">[3]Table!$F$9:$G$9</definedName>
    <definedName name="BEx3C5ACPKV4XIAY0LO077TCRNLJ" hidden="1">[3]Graph!$F$6:$G$6</definedName>
    <definedName name="BEx3CBKXPIN2XM7QJNI7O0MB70AR" hidden="1">[3]Graph!$F$8:$G$8</definedName>
    <definedName name="BEx3CJIYFRN547SOBMSNV5M9BHWF" hidden="1">[3]Table!$C$15:$D$29</definedName>
    <definedName name="BEx3CKFCCPZZ6ROLAT5C1DZNIC1U" hidden="1">[3]Table!$H$2:$I$2</definedName>
    <definedName name="BEx3CO0SVO4WLH0DO43DCHYDTH1P" hidden="1">[3]Table!$F$15</definedName>
    <definedName name="BEx3CTV4WZO1M5ORPS3KBHKJSP2A" hidden="1">[3]Table!$I$10:$J$10</definedName>
    <definedName name="BEx3D1YG3IUPK8T85WDW3CSRSWTA" hidden="1">[3]Table!$G$2</definedName>
    <definedName name="BEx3D35KVB55GTY44YX4O9YGEVQI" hidden="1">[3]Graph!$I$10:$J$10</definedName>
    <definedName name="BEx3D5PESTF01783N1LIOYO0YEYD" hidden="1">[3]Graph!$C$15:$D$30</definedName>
    <definedName name="BEx3D6AUC4R1SWMYK2FESYBLHQCJ" hidden="1">[3]Table!$F$9:$G$9</definedName>
    <definedName name="BEx3D6R3LMQ79XJYPGPSPPP9REPF" hidden="1">[3]Table!$K$8:$L$8</definedName>
    <definedName name="BEx3D7SXLTRKKR159MK62C9TJBAF" hidden="1">[3]Table!$F$15:$S$20</definedName>
    <definedName name="BEx3D9G6QTSPF9UYI4X0XY0VE896" hidden="1">[3]Table!$F$6:$G$6</definedName>
    <definedName name="BEx3DCQU9PBRXIMLO62KS5RLH447" hidden="1">[3]Table!$I$11:$J$11</definedName>
    <definedName name="BEx3DNU2CDYEE3BXM5FC20YEDXGN" hidden="1">[3]Table!$K$10:$L$10</definedName>
    <definedName name="BEx3DVMNJ0YGICCJE0NAZ3KFKTD8" hidden="1">[3]Graph!$I$7:$J$7</definedName>
    <definedName name="BEx3DXVHBB474DPRAACPT34MCVKF" hidden="1">[3]Table!$I$15:$I$17</definedName>
    <definedName name="BEx3E22INXU2VKWET4AVSBR8WAD6" hidden="1">[3]Graph!$F$7:$G$7</definedName>
    <definedName name="BEx3EF99FD6QNNCNOKDEE67JHTUJ" hidden="1">[3]Table!$I$9:$J$9</definedName>
    <definedName name="BEx3EHCSERZ2O2OAG8Y95UPG2IY9" hidden="1">[3]Table!$H$1</definedName>
    <definedName name="BEx3EJR3TCJDYS7ZXNDS5N9KTGIK" hidden="1">[3]Table!$F$8:$G$8</definedName>
    <definedName name="BEx3ELJTTBS6P05CNISMGOJOA60V" hidden="1">[3]Table!$I$9:$J$9</definedName>
    <definedName name="BEx3EOUJL2JYDPHTFU5UNSOCQ3GT" hidden="1">[3]Table!$F$9:$G$9</definedName>
    <definedName name="BEx3EQSLJBDDJRHNX19PBFCKNY2I" hidden="1">[3]Table!$F$11:$G$11</definedName>
    <definedName name="BEx3EVFXCBZ739Z2L3TJQ382TEEO" hidden="1">[3]Table!$F$15</definedName>
    <definedName name="BEx3FG4DPAPTA9PM2Q6BMWI6BIHV" hidden="1">[3]Graph!$F$10:$G$10</definedName>
    <definedName name="BEx3FHMD1P5XBCH23ZKIFO6ZTCNB" hidden="1">[3]Table!$I$6:$J$6</definedName>
    <definedName name="BEx3FI2G3YYIACQHXNXEA15M8ZK5" hidden="1">[3]Table!$F$11:$G$11</definedName>
    <definedName name="BEx3FJKEBMAMR6ALAHY0TC6R1NMQ" hidden="1">[3]Table!$F$7:$G$7</definedName>
    <definedName name="BEx3FQWNDWW7P4WUVL4MZ4ZEHY3Q" hidden="1">[3]Table!$H$1:$H$1</definedName>
    <definedName name="BEx3FR251HFU7A33PU01SJUENL2B" hidden="1">[3]Table!$K$2</definedName>
    <definedName name="BEx3FWWL20OSGP8SNWN174FC5EDY" hidden="1">[3]Table!$F$8:$G$8</definedName>
    <definedName name="BEx3FX7EJL47JSLSWP3EOC265WAE" hidden="1">[3]Table!$C$15:$D$20</definedName>
    <definedName name="BEx3G201R8NLJ6FIHO2QS0SW9QVV" hidden="1">[3]Table!$H$2:$I$2</definedName>
    <definedName name="BEx3G2LL2II66XY5YCDPG4JE13A3" hidden="1">[3]Table!$F$9:$G$9</definedName>
    <definedName name="BEx3G2WA0DTYY9D8AGHHOBTPE2B2" hidden="1">[3]Table!$F$7:$G$7</definedName>
    <definedName name="BEx3G8FY85SUKO01ZJQZYO51EA75" hidden="1">[3]Graph!$I$9:$J$9</definedName>
    <definedName name="BEx3GCXR6IAS0B6WJ03GJVH7CO52" hidden="1">[3]Table!$F$15</definedName>
    <definedName name="BEx3GDZH5KHUU0C7RY1PDVGKTH8E" hidden="1">[3]Graph!$C$15:$D$29</definedName>
    <definedName name="BEx3GEVV18SEQDI1JGY7EN6D1GT1" hidden="1">[3]Table!$H$1</definedName>
    <definedName name="BEx3GKFH64MKQX61S7DYTZ15JCPY" hidden="1">[3]Table!$G$2</definedName>
    <definedName name="BEx3GMJ1Y6UU02DLRL0QXCEKDA6C" hidden="1">[3]Table!$C$15:$D$20</definedName>
    <definedName name="BEx3GN4LY0135CBDIN1TU2UEODGF" hidden="1">[3]Table!$I$10:$J$10</definedName>
    <definedName name="BEx3GPDH2AH4QKT4OOSN563XUHBD" hidden="1">[3]Table!$I$9:$J$9</definedName>
    <definedName name="BEx3GQ9U1YLIDRUCV89MWDRBUV8Z" hidden="1">[3]Graph!$C$15:$D$29</definedName>
    <definedName name="BEx3GQ9V1DONRHIKU8HGIPUP1EGT" hidden="1">[3]Graph!$I$7:$J$7</definedName>
    <definedName name="BEx3GU62ZFH2P6I2V4GZ41EBL54R" hidden="1">[3]Table!$I$6:$J$6</definedName>
    <definedName name="BEx3GWPX17D0JF5TS64T7KK67LT4" hidden="1">[3]Table!$K$11:$L$11</definedName>
    <definedName name="BEx3H5UX2GZFZZT657YR76RHW5I6" hidden="1">[3]Table!$C$15:$D$20</definedName>
    <definedName name="BEx3HPN0YJJ467LIWVJZY7A7ZH6J" hidden="1">[3]Table!$F$7:$G$7</definedName>
    <definedName name="BEx3HWJ5SQSD2CVCQNR183X44FR8" hidden="1">[3]Table!$H$2:$I$2</definedName>
    <definedName name="BEx3I09YVXO0G4X7KGSA4WGORM35" hidden="1">[3]Table!$F$6:$G$6</definedName>
    <definedName name="BEx3I1BTBHRP8ECBR2EXXBWR7UFC" hidden="1">[3]Graph!$C$15:$D$31</definedName>
    <definedName name="BEx3I4RSAHXXVC1ES2IV7X46B17T" hidden="1">[3]Table!$I$8:$J$8</definedName>
    <definedName name="BEx3I764FJ07QYI8YJLC5U478B03" hidden="1">[3]Graph!$I$8:$J$8</definedName>
    <definedName name="BEx3ICF1GY8HQEBIU9S43PDJ90BX" hidden="1">[3]Table!$F$6:$G$6</definedName>
    <definedName name="BEx3IMLPLFDY04Z6ON69TCWA33TL" hidden="1">[3]Graph!$F$8:$G$8</definedName>
    <definedName name="BEx3IOJX6MOHMI1F6EJ6QR2U3QQV" hidden="1">[3]Table!$I$10:$J$10</definedName>
    <definedName name="BEx3IP5IQZEDRLU5ONME5RYPKGBL" hidden="1">[3]Table!$F$10:$G$10</definedName>
    <definedName name="BEx3IVAMS3OZR2ZOUMN73RWN0UCR" hidden="1">[3]Table!$I$11:$J$11</definedName>
    <definedName name="BEx3IWN8YPN2XHSCISQB9608ZLOD" hidden="1">[3]Graph!$F$6:$G$6</definedName>
    <definedName name="BEx3IYAH2DEBFWO8F94H4MXE3RLY" hidden="1">[3]Table!$C$15:$D$20</definedName>
    <definedName name="BEx3IZXXSYEW50379N2EAFWO8DZV" hidden="1">[3]Table!$H$1</definedName>
    <definedName name="BEx3J1AER474MOJIPE6KA6OO0X83" hidden="1">[3]Table!$K$11:$L$11</definedName>
    <definedName name="BEx3J1VZVGTKT4ATPO9O5JCSFTTR" hidden="1">[3]Table!$I$9:$J$9</definedName>
    <definedName name="BEx3J2XUDDF0SSPYVBJC3N2BVRNR" hidden="1">[3]Graph!$F$6:$G$6</definedName>
    <definedName name="BEx3J98FLMR841B4ZZB6GY308D1L" hidden="1">[3]Table!$K$9:$L$9</definedName>
    <definedName name="BEx3JC2TY7JNAAC3L7QHVPQXLGQ8" hidden="1">[3]Table!$I$11:$J$11</definedName>
    <definedName name="BEx3JOTH3QF9NV828Z89JSOWL2P8" hidden="1">[3]Graph!$F$7:$G$7</definedName>
    <definedName name="BEx3JWB8EIB42E4QPNP0F6ZKJHSM" hidden="1">[3]Graph!$F$11:$G$11</definedName>
    <definedName name="BEx3JX23SYDIGOGM4Y0CQFBW8ZBV" hidden="1">[3]Table!$F$8:$G$8</definedName>
    <definedName name="BEx3JXCXCVBZJGV5VEG9MJEI01AL" hidden="1">[3]Table!$I$7:$J$7</definedName>
    <definedName name="BEx3JYK2N7X59TPJSKYZ77ENY8SS" hidden="1">[3]Table!$I$6:$J$6</definedName>
    <definedName name="BEx3JZAXL8KNT6BS2DKSBQW8WFTT" hidden="1">[3]Graph!$I$10:$J$10</definedName>
    <definedName name="BEx3K4EDOWPILWGN73AKAVIU797E" hidden="1">[3]Table!$C$15:$D$29</definedName>
    <definedName name="BEx3K4EII7GU1CG0BN7UL15M6J8Z" hidden="1">[3]Table!$H$1</definedName>
    <definedName name="BEx3K4ZXQUQ2KYZF74B84SO48XMW" hidden="1">[3]Table!$I$9:$J$9</definedName>
    <definedName name="BEx3KAJM7SZLJAX091QX340QRLO6" hidden="1">[3]Table!$F$7:$G$7</definedName>
    <definedName name="BEx3KEFXUCVNVPH7KSEGAZYX13B5" hidden="1">[3]Table!$F$6:$G$6</definedName>
    <definedName name="BEx3KFXUAF6YXAA47B7Q6X9B3VGB" hidden="1">[3]Table!$I$10:$J$10</definedName>
    <definedName name="BEx3KHL3OLHUAK6MMIOXUBP47F6U" hidden="1">[3]Table!$I$8:$J$8</definedName>
    <definedName name="BEx3KIXQYOGMPK4WJJAVBRX4NR28" hidden="1">[3]Table!$H$1</definedName>
    <definedName name="BEx3KJOMVOSFZVJUL3GKCNP6DQDS" hidden="1">[3]Table!$F$6:$G$6</definedName>
    <definedName name="BEx3KP2VRBMORK0QEAZUYCXL3DHJ" hidden="1">[3]Table!$I$6:$J$6</definedName>
    <definedName name="BEx3KTFEEPYOUGJGMWJAIOXPBFK6" hidden="1">[3]Table!$F$6:$G$6</definedName>
    <definedName name="BEx3L4IN3LI4C26SITKTGAH27CDU" hidden="1">[3]Table!$F$15</definedName>
    <definedName name="BEx3L4YQ0J7ZU0M5QM6YIPCEYC9K" hidden="1">[3]Table!$H$1</definedName>
    <definedName name="BEx3L60DJOR7NQN42G7YSAODP1EX" hidden="1">[3]Table!$I$7:$J$7</definedName>
    <definedName name="BEx3L7D0PI38HWZ7VADU16C9E33D" hidden="1">[3]Table!$I$7:$J$7</definedName>
    <definedName name="BEx3L9WT886UPC0M8AH5Y82YAB1H" hidden="1">[3]Graph!$I$6:$J$6</definedName>
    <definedName name="BEx3LM1PR4Y7KINKMTMKR984GX8Q" hidden="1">[3]Table!$I$8:$J$8</definedName>
    <definedName name="BEx3LO587CEW41AXYA84RGEZR2HA" hidden="1">[3]Table!$I$6:$J$6</definedName>
    <definedName name="BEx3LPCEZ1C0XEKNCM3YT09JWCUO" hidden="1">[3]Table!$I$10:$J$10</definedName>
    <definedName name="BEx3LRQPBEYUQ8NMLL8AOZ2SXLOI" hidden="1">[3]Graph!$F$9:$G$9</definedName>
    <definedName name="BEx3M1MR1K1NQD03H74BFWOK4MWQ" hidden="1">[3]Table!$F$15</definedName>
    <definedName name="BEx3M4H77MYUKOOD31H9F80NMVK8" hidden="1">[3]Table!$H$2:$I$2</definedName>
    <definedName name="BEx3M9VFX329PZWYC4DMZ6P3W9R2" hidden="1">[3]Table!$F$8:$G$8</definedName>
    <definedName name="BEx3MCQ0VEBV0CZXDS505L38EQ8N" hidden="1">[3]Table!$I$11:$J$11</definedName>
    <definedName name="BEx3MEYV5LQY0BAL7V3CFAFVOM3T" hidden="1">[3]Table!$I$9:$J$9</definedName>
    <definedName name="BEx3MREOFWJQEYMCMBL7ZE06NBN6" hidden="1">[3]Table!$G$2</definedName>
    <definedName name="BEx3MUELJ3JPL48O0GO7E3S1HWLE" hidden="1">[3]Table!$C$15:$D$30</definedName>
    <definedName name="BEx3N1QTH2DYLZZG0F1ADOEE3HDB" hidden="1">[3]Table!$J$2:$J$2</definedName>
    <definedName name="BEx3N6JH6US4LJL3G4JDZAX3LWUJ" hidden="1">[3]Table!$K$8:$L$8</definedName>
    <definedName name="BEx3N7VYL8CCBFTRFOA6W3BWAQJ0" hidden="1">[3]Graph!$I$8:$J$8</definedName>
    <definedName name="BEx3NB1BW59TPNFKAT876KIZOVFR" hidden="1">[3]Table!$I$8:$J$8</definedName>
    <definedName name="BEx3NMKN8CVYL3EJ0LWW42CACI3J" hidden="1">[3]Table!$C$15:$D$31</definedName>
    <definedName name="BEx3NMQ4BVC94728AUM7CCX7UHTU" hidden="1">[3]Table!$F$15</definedName>
    <definedName name="BEx3NPVCD9QV72BQFTNSPRMRE157" hidden="1">[3]Table!$I$6:$J$6</definedName>
    <definedName name="BEx3NR2I4OUFP3Z2QZEDU2PIFIDI" hidden="1">[3]Table!$F$10:$G$10</definedName>
    <definedName name="BEx3NZRECDF636NOWROGRTYVE9WU" hidden="1">[3]Table!$F$7:$G$7</definedName>
    <definedName name="BEx3O19B8FTTAPVT5DZXQGQXWFR8" hidden="1">[3]Table!$F$15</definedName>
    <definedName name="BEx3O4UT9DBQXCJSSMBBK0ZOU6HB" hidden="1">[3]Table!$I$10:$J$10</definedName>
    <definedName name="BEx3O85IKWARA6NCJOLRBRJFMEWW" hidden="1">[3]Table!#REF!</definedName>
    <definedName name="BEx3OC73LJEQR5XWZ9G4GF70HO45" hidden="1">[3]Table!$I$6:$J$6</definedName>
    <definedName name="BEx3OJZSCGFRW7SVGBFI0X9DNVMM" hidden="1">[3]Table!$H$2:$I$2</definedName>
    <definedName name="BEx3OK5349EJ2XRYXV7W13YG9FSL" hidden="1">[3]Graph!$C$15:$D$29</definedName>
    <definedName name="BEx3OSDPC76YELEXOE4HPHR08Z63" hidden="1">[3]Graph!$F$6:$G$6</definedName>
    <definedName name="BEx3OV8BH6PYNZT7C246LOAU9SVX" hidden="1">[3]Table!$F$9:$G$9</definedName>
    <definedName name="BEx3OX11VVZET0TPHVVVD7E2FKOC" hidden="1">[3]Table!$H$2:$I$2</definedName>
    <definedName name="BEx3OXRYJZUEY6E72UJU0PHLMYAR" hidden="1">[3]Table!$F$7:$G$7</definedName>
    <definedName name="BEx3P54EFPJ9XERKXPZGLNSLQXCN" hidden="1">[3]Graph!$I$7:$J$7</definedName>
    <definedName name="BEx3P59TTRSGQY888P5C1O7M2PQT" hidden="1">[3]Table!$F$7:$G$7</definedName>
    <definedName name="BEx3PDT8GNPWLLN02IH1XPV90XYK" hidden="1">[3]Table!$F$7:$G$7</definedName>
    <definedName name="BEx3PH99MLZU1LB38QDL3NELDJBG" hidden="1">[3]Graph!$I$8:$J$8</definedName>
    <definedName name="BEx3PHUUYUTD7DCGG4QQBZ5UFFXX" hidden="1">[3]Table!$I$15:$I$17</definedName>
    <definedName name="BEx3PKEMDW8KZEP11IL927C5O7I2" hidden="1">[3]Table!$F$15</definedName>
    <definedName name="BEx3PM1VKLOHKK6H7H3DBXO6FICM" hidden="1">[3]Graph!$I$8:$J$8</definedName>
    <definedName name="BEx3PMNG53Z5HY138H99QOMTX8W3" hidden="1">[3]Table!$I$6:$J$6</definedName>
    <definedName name="BEx3PP1RRSFZ8UC0JC9R91W6LNKW" hidden="1">[3]Table!$I$7:$J$7</definedName>
    <definedName name="BEx3PPNDD7L6SUISGSI2D375NSCH" hidden="1">[3]Graph!$I$10:$J$10</definedName>
    <definedName name="BEx3PQZZ6L9TOCDKNGIDPO8Y2G54" hidden="1">[3]Graph!$F$10:$G$10</definedName>
    <definedName name="BEx3PTZRNIYGJYUV7CCH503WYPC9" hidden="1">[3]Table!$I$8:$J$8</definedName>
    <definedName name="BEx3PVXYZC8WB9ZJE7OCKUXZ46EA" hidden="1">[3]Table!$H$2:$I$2</definedName>
    <definedName name="BEx3Q0VWPU5EQECK7MQ47TYJ3SWW" hidden="1">[3]Table!$F$15</definedName>
    <definedName name="BEx3Q3QHHJB3PUJIXDIL8G6EHCRE" hidden="1">[3]Graph!$F$7:$G$7</definedName>
    <definedName name="BEx3Q7BZ9PUXK2RLIOFSIS9AHU1B" hidden="1">[3]Table!$F$9:$G$9</definedName>
    <definedName name="BEx3Q8J42S9VU6EAN2Y28MR6DF88" hidden="1">[3]Table!$I$9:$J$9</definedName>
    <definedName name="BEx3Q9QA35ZVN9VVHN81BBIVN881" hidden="1">[3]Graph!$I$10:$J$10</definedName>
    <definedName name="BEx3QD0XYUEL1G6J200V2STCORG5" hidden="1">[3]Graph!$I$11:$J$11</definedName>
    <definedName name="BEx3QEDFOYFY5NBTININ5W4RLD4Q" hidden="1">[3]Table!$F$11:$G$11</definedName>
    <definedName name="BEx3QIKJ3U962US1Q564NZDLU8LD" hidden="1">[3]Table!$F$6:$G$6</definedName>
    <definedName name="BEx3QN7SC1JPQABFYJF6K81J8AXI" hidden="1">[3]Table!$K$8:$L$8</definedName>
    <definedName name="BEx3QR9D45DHW50VQ7Y3Q1AXPOB9" hidden="1">[3]Table!$F$10:$G$10</definedName>
    <definedName name="BEx3QSWSPC81QKTHAH3RT52923SH" hidden="1">[3]Table!$I$10:$J$10</definedName>
    <definedName name="BEx3QSWT2S5KWG6U2V9711IYDQBM" hidden="1">[3]Table!$K$2</definedName>
    <definedName name="BEx3QVGG7Q2X4HZHJAM35A8T3VR7" hidden="1">[3]Table!$I$9:$J$9</definedName>
    <definedName name="BEx3R0937WQD8JU6SAIVNZ72D3GZ" hidden="1">[3]Table!$H$1:$H$1</definedName>
    <definedName name="BEx3R0JUB9YN8PHPPQTAMIT1IHWK" hidden="1">[3]Table!$F$10:$G$10</definedName>
    <definedName name="BEx3R21TTFSKSKIWQRH6N975QRX9" hidden="1">[3]Table!$F$6:$G$6</definedName>
    <definedName name="BEx3R5CHA6IRCXTT5NY3Y434JEMV" hidden="1">[3]Table!$I$6:$J$6</definedName>
    <definedName name="BEx3R81NFRO7M81VHVKOBFT0QBIL" hidden="1">[3]Table!$I$11:$J$11</definedName>
    <definedName name="BEx3RHC2ZD5UFS6QD4OPFCNNMWH1" hidden="1">[3]Table!$C$15:$D$20</definedName>
    <definedName name="BEx3RQ10QIWBAPHALAA91BUUCM2X" hidden="1">[3]Table!$H$2:$I$2</definedName>
    <definedName name="BEx3RUTM1OP6BX5V4J2ZCFRU5HAY" hidden="1">[3]Table!$I$6:$J$6</definedName>
    <definedName name="BEx3RV4E1WT43SZBUN09RTB8EK1O" hidden="1">[3]Table!$F$6:$G$6</definedName>
    <definedName name="BEx3RXYU0QLFXSFTM5EB20GD03W5" hidden="1">[3]Table!$I$6:$J$6</definedName>
    <definedName name="BEx3RYKLC3QQO3XTUN7BEW2AQL98" hidden="1">[3]Table!$F$6:$G$6</definedName>
    <definedName name="BEx3S2WXUEQA8PLX4U6G9LJB63ZN" hidden="1">[3]Graph!$F$9:$G$9</definedName>
    <definedName name="BEx3SICJ45BYT6FHBER86PJT25FC" hidden="1">[3]Table!$I$11:$J$11</definedName>
    <definedName name="BEx3SK59R66WM42P689NUJLPWI5X" hidden="1">[3]Graph!$I$9:$J$9</definedName>
    <definedName name="BEx3SMUCMJVGQ2H4EHQI5ZFHEF0P" hidden="1">[3]Table!$F$7:$G$7</definedName>
    <definedName name="BEx3SN56F03CPDRDA7LZ763V0N4I" hidden="1">[3]Table!$F$10:$G$10</definedName>
    <definedName name="BEx3SPE6N1ORXPRCDL3JPZD73Z9F" hidden="1">[3]Table!$F$10:$G$10</definedName>
    <definedName name="BEx3ST4Y5OZXSIK7V846SMFT5B23" hidden="1">[3]Graph!$I$7:$J$7</definedName>
    <definedName name="BEx3SWQG9ED1M1Q5D63K0HZ15GQG" hidden="1">[3]Graph!$C$15:$D$29</definedName>
    <definedName name="BEx3SXC0XBJCNYID54BXZZ7KXPO8" hidden="1">[3]Table!$G$2:$G$2</definedName>
    <definedName name="BEx3SYDOJ179367PC80P3OUE10WA" hidden="1">[3]Table!$C$15:$D$31</definedName>
    <definedName name="BEx3T29ZTULQE0OMSMWUMZDU9ZZ0" hidden="1">[3]Table!$F$9:$G$9</definedName>
    <definedName name="BEx3T311L2LO001C4HOAHGI0SEGW" hidden="1">[3]Graph!$I$8:$J$8</definedName>
    <definedName name="BEx3T6MJ1QDJ929WMUDVZ0O3UW0Y" hidden="1">[3]Table!$K$2</definedName>
    <definedName name="BEx3TG7QMMEAEEYAL42RHZZG0440" hidden="1">[3]Table!$K$7:$L$7</definedName>
    <definedName name="BEx3TO09F9SV99SJXCUC1B49RVCJ" hidden="1">[3]Graph!$F$8:$G$8</definedName>
    <definedName name="BEx3TPCSI16OAB2L9M9IULQMQ9J9" hidden="1">[3]Table!$F$7:$G$7</definedName>
    <definedName name="BEx3TUAVFP3D3D42BAUO354TZB5U" hidden="1">[3]Table!$I$10:$J$10</definedName>
    <definedName name="BEx3U2JIRYNZBNOCXKBFCRTD3LHB" hidden="1">[3]Table!$I$11:$J$11</definedName>
    <definedName name="BEx3U352SU9YM9PRDVSMJ9CS4RJI" hidden="1">[3]Graph!$I$7:$J$7</definedName>
    <definedName name="BEx3U64YUOZ419BAJS2W78UMATAW" hidden="1">[3]Table!$I$7:$J$7</definedName>
    <definedName name="BEx3U94WCEA5DKMWBEX1GU0LKYG2" hidden="1">[3]Table!$I$9:$J$9</definedName>
    <definedName name="BEx3U9VZ8SQVYS6ZA038J7AP7ZGW" hidden="1">[3]Table!$F$9:$G$9</definedName>
    <definedName name="BEx3UGBU5LQRDMBWEIVPYA2X6SV5" hidden="1">[3]Table!$I$11:$J$11</definedName>
    <definedName name="BEx3UIQ5WRJBGNTFCCLOR4N7B1OQ" hidden="1">[3]Table!$H$2:$I$2</definedName>
    <definedName name="BEx3UJBQWUJW9KX0PXKZ4TRHMR71" hidden="1">[3]Graph!$F$10:$G$10</definedName>
    <definedName name="BEx3UJMIX2NUSSWGMSI25A5DM4CH" hidden="1">[3]Table!$I$7:$J$7</definedName>
    <definedName name="BEx3UKOCOQG7S1YQ436S997K1KWV" hidden="1">[3]Table!$I$6:$J$6</definedName>
    <definedName name="BEx3UNTKMPYDF02UIRN4WQ2LI3U1" hidden="1">[3]Graph!$F$6:$G$6</definedName>
    <definedName name="BEx3UWIHK7ZG4YKKA960638RH5B1" hidden="1">[3]Table!$C$15:$D$30</definedName>
    <definedName name="BEx3UYM19VIXLA0EU7LB9NHA77PB" hidden="1">[3]Table!$F$6:$G$6</definedName>
    <definedName name="BEx3V6EJO8BG91O9M5DVBLNPDBKG" hidden="1">[3]Graph!$I$10:$J$10</definedName>
    <definedName name="BEx3VML7CG70HPISMVYIUEN3711Q" hidden="1">[3]Table!$H$2:$I$2</definedName>
    <definedName name="BEx56ZID5H04P9AIYLP1OASFGV56" hidden="1">[3]Table!$F$11:$G$11</definedName>
    <definedName name="BEx5802QAJKNHFBFPTR0PSRHQPJE" hidden="1">[3]Graph!$F$7:$G$7</definedName>
    <definedName name="BEx587EYSS57E3PI8DT973HLJM9E" hidden="1">[3]Table!$I$11:$J$11</definedName>
    <definedName name="BEx587KFQ3VKCOCY1SA5F24PQGUI" hidden="1">[3]Table!$F$11:$G$11</definedName>
    <definedName name="BEx58BM2CSAQ8B220W3TYEZYXGL7" hidden="1">[3]Table!$K$10:$L$10</definedName>
    <definedName name="BEx58DK9GX1OJTLDQEVVZJA91EEN" hidden="1">[3]Table!$I$6:$J$6</definedName>
    <definedName name="BEx58FCZ72Z4CSSPRJGKHSVMHADS" hidden="1">[3]Graph!$F$7:$G$7</definedName>
    <definedName name="BEx58INO142HY040DB8ZZ4WTZHFW" hidden="1">[3]Table!$C$40:$D$50</definedName>
    <definedName name="BEx58O780PQ05NF0Z1SKKRB3N099" hidden="1">[3]Table!$F$7:$G$7</definedName>
    <definedName name="BEx58VE5AXKDP853GU6FRMMYOFZ8" hidden="1">[3]Table!$F$7:$G$7</definedName>
    <definedName name="BEx58XHO7ZULLF2EUD7YIS0MGQJ5" hidden="1">[3]Table!$C$15:$D$20</definedName>
    <definedName name="BEx591ZJ14LAJI4Q8DU3CQQBHZDV" hidden="1">[3]Graph!$I$10:$J$10</definedName>
    <definedName name="BEx59BA1KH3RG6K1LHL7YS2VB79N" hidden="1">[3]Table!$F$11:$G$11</definedName>
    <definedName name="BEx59E9WABJP2TN71QAIKK79HPK9" hidden="1">[3]Table!$I$8:$J$8</definedName>
    <definedName name="BEx59EKORTUX6VTV71YV9CLSMDYE" hidden="1">[3]Table!$F$6:$G$6</definedName>
    <definedName name="BEx59M2FJM4T5UR0DVS6WEKTTLPB" hidden="1">[3]Table!$C$15:$D$30</definedName>
    <definedName name="BEx59P7MAPNU129ZTC5H3EH892G1" hidden="1">[3]Table!$F$15</definedName>
    <definedName name="BEx59QV2U1HAAR29EVJPZRVF1SDY" hidden="1">[3]Table!$I$6:$J$6</definedName>
    <definedName name="BEx59WPJZYWUOEGJHPOVM5ETCM6G" hidden="1">[3]Graph!$I$6:$J$6</definedName>
    <definedName name="BEx5A0R3QB73XALT5ZZQMVNNLL0I" hidden="1">[3]Table!$F$7:$G$7</definedName>
    <definedName name="BEx5A11WZRQSIE089QE119AOX9ZG" hidden="1">[3]Table!$I$7:$J$7</definedName>
    <definedName name="BEx5A53I4OI80LV9DRIR9EFD2XUD" hidden="1">[3]Graph!$F$8:$G$8</definedName>
    <definedName name="BEx5A7CIGCOTHJKHGUBDZG91JGPZ" hidden="1">[3]Table!$F$11:$G$11</definedName>
    <definedName name="BEx5A8UFLT2SWVSG5COFA9B8P376" hidden="1">[3]Table!$F$10:$G$10</definedName>
    <definedName name="BEx5AA720QK8ABBLERCO7CGCVW4W" hidden="1">[3]Table!$F$9:$G$9</definedName>
    <definedName name="BEx5ACAHJPLAS35SPSXQ88PJYGPI" hidden="1">[3]Graph!$F$8:$G$8</definedName>
    <definedName name="BEx5AFFTN3IXIBHDKM0FYC4OFL1S" hidden="1">[3]Table!$G$2</definedName>
    <definedName name="BEx5ALKY18DTFZ0CK5ZLUVG6LTVW" hidden="1">[3]Graph!$F$8:$G$8</definedName>
    <definedName name="BEx5ANDOOW91YBCYUL4H4JOJKCSS" hidden="1">[3]Graph!$I$6:$J$6</definedName>
    <definedName name="BEx5ANTY0YFINNPQD3JCWAM7MAZA" hidden="1">[3]Table!$F$15</definedName>
    <definedName name="BEx5AOFIO8KVRHIZ1RII337AA8ML" hidden="1">[3]Table!$I$7:$J$7</definedName>
    <definedName name="BEx5APRZ66L5BWHFE8E4YYNEDTI4" hidden="1">[3]Table!$G$2</definedName>
    <definedName name="BEx5AU4ISCYIRP0Q71J6BRRCHVCF" hidden="1">[3]Table!$I$11:$J$11</definedName>
    <definedName name="BEx5AWYXG8U336HYLBTNP4LN3MNR" hidden="1">[3]Table!$F$10:$G$10</definedName>
    <definedName name="BEx5B15ZEFCQKZ46SBE1IKBUD466" hidden="1">[3]Table!$I$6:$J$6</definedName>
    <definedName name="BEx5B4RHHX0J1BF2FZKEA0SPP29O" hidden="1">[3]Table!$I$8:$J$8</definedName>
    <definedName name="BEx5B5YMSWP0OVI5CIQRP5V18D0C" hidden="1">[3]Table!$I$8:$J$8</definedName>
    <definedName name="BEx5B69E9AFKSNAS8FVI4XL12LX2" hidden="1">[3]Table!$F$15:$G$22</definedName>
    <definedName name="BEx5B825RW35M5H0UB2IZGGRS4ER" hidden="1">[3]Table!$F$15</definedName>
    <definedName name="BEx5BA5NSIT4Q2SJ3X58M4LXJQ5W" hidden="1">[3]Table!$I$10:$J$10</definedName>
    <definedName name="BEx5BAWPMY0TL684WDXX6KKJLRCN" hidden="1">[3]Table!$F$10:$G$10</definedName>
    <definedName name="BEx5BBI61U4Y65GD0ARMTALPP7SJ" hidden="1">[3]Table!$F$9:$G$9</definedName>
    <definedName name="BEx5BESZC5H329SKHGJOHZFILYJJ" hidden="1">[3]Table!$I$6:$J$6</definedName>
    <definedName name="BEx5BHSQ42B50IU1TEQFUXFX9XQD" hidden="1">[3]Table!$C$15:$D$20</definedName>
    <definedName name="BEx5BKSM4UN4C1DM3EYKM79MRC5K" hidden="1">[3]Table!$F$6:$G$6</definedName>
    <definedName name="BEx5BLZSHTK49R7RJSJ0Y595EFVJ" hidden="1">[3]Table!$C$15:$D$31</definedName>
    <definedName name="BEx5BNN8NPH9KVOBARB9CDD9WLB6" hidden="1">[3]Table!$F$9:$G$9</definedName>
    <definedName name="BEx5BPL91MF6FOG6VGDIYVECUYY4" hidden="1">[3]Graph!$F$10:$G$10</definedName>
    <definedName name="BEx5BQN48A0P0HALA6YWGQLFIY7R" hidden="1">[3]Graph!$F$9:$G$9</definedName>
    <definedName name="BEx5BYFMZ80TDDN2EZO8CF39AIAC" hidden="1">[3]Table!$F$15</definedName>
    <definedName name="BEx5BYVQBY69VEU44IP4YFX7TIYK" hidden="1">[3]Table!$K$2:$K$2</definedName>
    <definedName name="BEx5C14QL269S7BCUU0DYK9P5ADV" hidden="1">[3]Table!$I$6:$J$6</definedName>
    <definedName name="BEx5C2BWFW6SHZBFDEISKGXHZCQW" hidden="1">[3]Table!$I$8:$J$8</definedName>
    <definedName name="BEx5C49ZFH8TO9ZU55729C3F7XG7" hidden="1">[3]Table!$F$9:$G$9</definedName>
    <definedName name="BEx5C8GZQK13G60ZM70P63I5OS0L" hidden="1">[3]Table!$F$10:$G$10</definedName>
    <definedName name="BEx5C97XRIX64060ONJZSKQL89SY" hidden="1">[3]Table!$I$15:$J$25</definedName>
    <definedName name="BEx5CAPTVN2NBT3UOMA1UFAL1C2R" hidden="1">[3]Table!$I$6:$J$6</definedName>
    <definedName name="BEx5CDF4VDPYYLKD2L0QCFM64HPE" hidden="1">[3]Table!$F$15</definedName>
    <definedName name="BEx5CEM3SYF9XP0ZZVE0GEPCLV3F" hidden="1">[3]Table!$I$10:$J$10</definedName>
    <definedName name="BEx5CFYQ0F1Z6P8SCVJ0I3UPVFE4" hidden="1">[3]Table!$C$15:$D$20</definedName>
    <definedName name="BEx5CK5TPBWD0OP9WQ8QP7KQMOOV" hidden="1">[3]Table!$K$6:$L$6</definedName>
    <definedName name="BEx5CNR9ZYFH7VDST1YKR6JOAOVD" hidden="1">[3]Graph!$I$8:$J$8</definedName>
    <definedName name="BEx5COIC29V0PKD6RM6HL0IYDTFW" hidden="1">[3]Table!$I$7:$J$7</definedName>
    <definedName name="BEx5CP3QGEO2NXPEBWWPPSXP77RD" hidden="1">[3]Graph!$I$9:$J$9</definedName>
    <definedName name="BEx5CPEKNSJORIPFQC2E1LTRYY8L" hidden="1">[3]Table!$I$7:$J$7</definedName>
    <definedName name="BEx5CQR6PPHZ1S1UI8J4XM1TRDYC" hidden="1">[3]Graph!$I$6:$J$6</definedName>
    <definedName name="BEx5CSUOL05D8PAM2TRDA9VRJT1O" hidden="1">[3]Table!$I$10:$J$10</definedName>
    <definedName name="BEx5CUNFOO4YDFJ22HCMI2QKIGKM" hidden="1">[3]Table!$F$10:$G$10</definedName>
    <definedName name="BEx5D01N23XUY4JR7GY1FDMK9I84" hidden="1">[3]Graph!$F$10:$G$10</definedName>
    <definedName name="BEx5D8L47OF0WHBPFWXGZINZWUBZ" hidden="1">[3]Table!$I$10:$J$10</definedName>
    <definedName name="BEx5DAJAHQ2SKUPCKSCR3PYML67L" hidden="1">[3]Table!$I$8:$J$8</definedName>
    <definedName name="BEx5DC18JM1KJCV44PF18E0LNRKA" hidden="1">[3]Table!$F$8:$G$8</definedName>
    <definedName name="BEx5DJDJ38YGPSDEXNFSL4B6UGGU" hidden="1">[3]Table!$J$2</definedName>
    <definedName name="BEx5DJIZBTNS011R9IIG2OQ2L6ZX" hidden="1">[3]Table!$H$2:$I$2</definedName>
    <definedName name="BEx5DZUYLXKQ0QBW6AVYZ0JHK7KQ" hidden="1">[3]Table!$H$1:$H$1</definedName>
    <definedName name="BEx5E05PMQM06PABERYFJ8YWB0NQ" hidden="1">[3]Table!$L$2</definedName>
    <definedName name="BEx5E123OLO9WQUOIRIDJ967KAGK" hidden="1">[3]Table!$F$15</definedName>
    <definedName name="BEx5E1ID5KHP3LX0GCE7YF81W1FS" hidden="1">[3]Table!$I$6:$J$6</definedName>
    <definedName name="BEx5E2UU5NES6W779W2OZTZOB4O7" hidden="1">[3]Table!$I$10:$J$10</definedName>
    <definedName name="BEx5EE3DIPA9C3V3O20W88PWY7W1" hidden="1">[3]Graph!$F$6:$G$6</definedName>
    <definedName name="BEx5EH39U5NQHJZYTEQGJ4IJLSV3" hidden="1">[3]Table!$I$8:$J$8</definedName>
    <definedName name="BEx5EKJF2IVBBAQ2M65T6RVP5Y30" hidden="1">[3]Table!$K$10:$L$10</definedName>
    <definedName name="BEx5ELQL9B0VR6UT18KP11DHOTFX" hidden="1">[3]Table!$I$10:$J$10</definedName>
    <definedName name="BEx5ER4TJTFPN7IB1MNEB1ZFR5M6" hidden="1">[3]Table!$H$2:$I$2</definedName>
    <definedName name="BEx5F165QO31XG48ER2D8RCSJORB" hidden="1">[3]Table!$F$9:$G$9</definedName>
    <definedName name="BEx5F6V72QTCK7O39Y59R0EVM6CW" hidden="1">[3]Table!$I$8:$J$8</definedName>
    <definedName name="BEx5F9V2VMX72QTEB0ACVU89ZY1L" hidden="1">[3]Table!$I$7:$J$7</definedName>
    <definedName name="BEx5FENQ0AX0X2VCJK4VMJ8LS2I9" hidden="1">[3]Table!$F$9:$G$9</definedName>
    <definedName name="BEx5FGLQVACD5F5YZG4DGSCHCGO2" hidden="1">[3]Table!$H$2:$I$2</definedName>
    <definedName name="BEx5FJ5JMC10RMRW1FKGWNFEV435" hidden="1">[3]Table!$F$11:$G$11</definedName>
    <definedName name="BEx5FLJWHLW3BTZILDPN5NMA449V" hidden="1">[3]Table!$I$6:$J$6</definedName>
    <definedName name="BEx5FNI2O10YN2SI1NO4X5GP3GTF" hidden="1">[3]Table!$F$10:$G$10</definedName>
    <definedName name="BEx5FO8YRFSZCG3L608EHIHIHFY4" hidden="1">[3]Table!$H$1</definedName>
    <definedName name="BEx5FQNA6V4CNYSH013K45RI4BCV" hidden="1">[3]Table!$F$8:$G$8</definedName>
    <definedName name="BEx5FTCEIIRM9OOPXK6PB2KJSLTA" hidden="1">[3]Graph!$C$15:$D$29</definedName>
    <definedName name="BEx5FVQPPEU32CPNV9RRQ9MNLLVE" hidden="1">[3]Table!$H$2:$I$2</definedName>
    <definedName name="BEx5FZC6N2YGQTNF0RXL6O3CJ0FH" hidden="1">[3]Table!$I$8:$J$8</definedName>
    <definedName name="BEx5G1A8TFN4C4QII35U9DKYNIS8" hidden="1">[3]Table!$C$15:$D$20</definedName>
    <definedName name="BEx5G1L0QO91KEPDMV1D8OT4BT73" hidden="1">[3]Table!$I$6:$J$6</definedName>
    <definedName name="BEx5G86DZL1VYUX6KWODAP3WFAWP" hidden="1">[3]Table!$E$2:$F$2</definedName>
    <definedName name="BEx5G8BV2GIOCM3C7IUFK8L04A6M" hidden="1">[3]Table!$I$11:$J$11</definedName>
    <definedName name="BEx5G8H70AOIQNK90C2VU5BAF8TV" hidden="1">[3]Graph!$I$10:$J$10</definedName>
    <definedName name="BEx5GCZ0C345KDMHWUQ1BXSA1CQ9" hidden="1">[3]Graph!$C$15:$D$31</definedName>
    <definedName name="BEx5GE66YNPSS5MSPTBXLYLNUHSJ" hidden="1">[3]Graph!$I$6:$J$6</definedName>
    <definedName name="BEx5GFIT81HCS8FYRYS532IENL46" hidden="1">[3]Table!$J$2:$J$2</definedName>
    <definedName name="BEx5GID9MVBUPFFT9M8K8B5MO9NV" hidden="1">[3]Table!$F$15:$G$16</definedName>
    <definedName name="BEx5GL2CVWMY3S947ALVPBQG1W21" hidden="1">[3]Graph!$F$8:$G$8</definedName>
    <definedName name="BEx5GN0EWA9SCQDPQ7NTUQH82QVK" hidden="1">[3]Table!$F$6:$G$6</definedName>
    <definedName name="BEx5GNBCU4WZ74I0UXFL9ZG2XSGJ" hidden="1">[3]Table!$F$6:$G$6</definedName>
    <definedName name="BEx5GS9BV5BKVO1NC58KEOT5378X" hidden="1">[3]Table!$F$11:$G$11</definedName>
    <definedName name="BEx5GT5PB17R2GKX3F4H7WWN4M94" hidden="1">[3]Graph!$I$7:$J$7</definedName>
    <definedName name="BEx5GUCTYC7QCWGWU5BTO7Y7HDZX" hidden="1">[3]Table!$I$6:$J$6</definedName>
    <definedName name="BEx5GYUPJULJQ624TEESYFG1NFOH" hidden="1">[3]Table!$I$9:$J$9</definedName>
    <definedName name="BEx5GZR2KDETMC7ZPNE1YU6YELWI" hidden="1">[3]Graph!$I$9:$J$9</definedName>
    <definedName name="BEx5H0NEE0AIN5E2UHJ9J9ISU9N1" hidden="1">[3]Table!$F$8:$G$8</definedName>
    <definedName name="BEx5H1UJSEUQM2K8QHQXO5THVHSO" hidden="1">[3]Table!$F$9:$G$9</definedName>
    <definedName name="BEx5H8QQ8NFE45U83433PZIYC5GO" hidden="1">[3]Table!$F$8:$G$8</definedName>
    <definedName name="BEx5HAOT9XWUF7XIFRZZS8B9F5TZ" hidden="1">[3]Table!$K$2</definedName>
    <definedName name="BEx5HFHMABAT0H9KKS754X4T304E" hidden="1">[3]Table!$I$11:$J$11</definedName>
    <definedName name="BEx5HGDZ7MX1S3KNXLRL9WU565V4" hidden="1">[3]Table!$F$11:$G$11</definedName>
    <definedName name="BEx5HJDP3BUH8Z1EQB2EBK9I1AB4" hidden="1">[3]Table!$F$10:$G$10</definedName>
    <definedName name="BEx5HJZ9FAVNZSSBTAYRPZDYM9NU" hidden="1">[3]Table!$F$8:$G$8</definedName>
    <definedName name="BEx5HTF9BC6WOSR6ZXO7A48QGJG9" hidden="1">[3]Graph!$C$15:$D$31</definedName>
    <definedName name="BEx5HZ9JMKHNLFWLVUB1WP5B39BL" hidden="1">[3]Table!$F$10:$G$10</definedName>
    <definedName name="BEx5I0RIX9HQRRUWWU6PJAQSU08Z" hidden="1">[3]Table!$I$7:$J$7</definedName>
    <definedName name="BEx5I244LQHZTF3XI66J8705R9XX" hidden="1">[3]Table!$C$15:$D$20</definedName>
    <definedName name="BEx5I3B4OHOD6SAPLK3PZDRO1GYC" hidden="1">[3]Graph!$F$9:$G$9</definedName>
    <definedName name="BEx5I4CZWURJPJZH95QO8E7MXFWV" hidden="1">[3]Graph!$I$9:$J$9</definedName>
    <definedName name="BEx5I8PBP4LIXDGID5BP0THLO0AQ" hidden="1">[3]Table!$C$15:$D$19</definedName>
    <definedName name="BEx5I8USVUB3JP4S9OXGMZVMOQXR" hidden="1">[3]Table!$G$2</definedName>
    <definedName name="BEx5I9GDQSYIAL65UQNDMNFQCS9Y" hidden="1">[3]Table!$I$11:$J$11</definedName>
    <definedName name="BEx5IAYC5A49GWCB30LOEW4RJLTH" hidden="1">[3]Table!$I$10:$J$10</definedName>
    <definedName name="BEx5IBUPG9AWNW5PK7JGRGEJ4OLM" hidden="1">[3]Table!$H$2:$I$2</definedName>
    <definedName name="BEx5ILFZXHHBHD8BR2O4PTPMXU0M" hidden="1">[3]Table!$G$2:$G$2</definedName>
    <definedName name="BEx5IQ34QOLNVITVCV8PULT0DI30" hidden="1">[3]Table!$I$11:$J$11</definedName>
    <definedName name="BEx5J0FFP1KS4NGY20AEJI8VREEA" hidden="1">[3]Table!$I$9:$J$9</definedName>
    <definedName name="BEx5JF3ZXLDIS8VNKDCY7ZI7H1CI" hidden="1">[3]Table!$F$11:$G$11</definedName>
    <definedName name="BEx5JHCZJ8G6OOOW6EF3GABXKH6F" hidden="1">[3]Table!$H$1</definedName>
    <definedName name="BEx5JHYKFH731QFL6NAB373S0EBO" hidden="1">[3]Table!$G$2</definedName>
    <definedName name="BEx5JJB6W446THXQCRUKD3I7RKLP" hidden="1">[3]Table!$F$8:$G$8</definedName>
    <definedName name="BEx5JKYGE4QK3JAGMF3DOOTJJMQK" hidden="1">[3]Graph!$I$7:$J$7</definedName>
    <definedName name="BEx5JNCT8Z7XSSPD5EMNAJELCU2V" hidden="1">[3]Table!$C$15:$D$20</definedName>
    <definedName name="BEx5JP02DZ97IB62ITCKG1MMWBKN" hidden="1">[3]Graph!$F$11:$G$11</definedName>
    <definedName name="BEx5K08PYKE6JOKBYIB006TX619P" hidden="1">[3]Table!$F$9:$G$9</definedName>
    <definedName name="BEx5K1AKPNBF18M8BS3MHI13PF7R" hidden="1">[3]Graph!$I$9:$J$9</definedName>
    <definedName name="BEx5K21HQCDNYPG2QWFOVS99PE4A" hidden="1">[3]Graph!$C$15:$D$29</definedName>
    <definedName name="BEx5K51DSERT1TR7B4A29R41W4NX" hidden="1">[3]Table!$I$7:$J$7</definedName>
    <definedName name="BEx5KCJ4JCAHU2E4LCLVKFWL64CX" hidden="1">[3]Graph!$F$10:$G$10</definedName>
    <definedName name="BEx5KM9PJMIQFJSBANJO5FVW3Z28" hidden="1">[3]Graph!$I$9:$J$9</definedName>
    <definedName name="BEx5KOO1FHA4BJJBZGOZKTK8PRRN" hidden="1">[3]Graph!$F$7:$G$7</definedName>
    <definedName name="BEx5KRIL3PFC9PIM7NQWA09TEQWG" hidden="1">[3]Graph!$F$11:$G$11</definedName>
    <definedName name="BEx5KTBC16N4DX66GBYP1DDW4W97" hidden="1">[3]Table!$J$2</definedName>
    <definedName name="BEx5KYER580I4T7WTLMUN7NLNP5K" hidden="1">[3]Table!$F$10:$G$10</definedName>
    <definedName name="BEx5KYERJQBLO6MY1QG8T789AKTY" hidden="1">[3]Table!$C$15:$D$31</definedName>
    <definedName name="BEx5L31XTF35LWDSY2KMF9S7Y7CU" hidden="1">[3]Table!$I$11:$J$11</definedName>
    <definedName name="BEx5LHLB3M6K4ZKY2F42QBZT30ZH" hidden="1">[3]Table!$I$9:$J$9</definedName>
    <definedName name="BEx5LRMNU3HXIE1BUMDHRU31F7JJ" hidden="1">[3]Table!$F$6:$G$6</definedName>
    <definedName name="BEx5LSJ1LPUAX3ENSPECWPG4J7D1" hidden="1">[3]Table!$H$1</definedName>
    <definedName name="BEx5LWQ2YRWKLHNPUOX7A77685LZ" hidden="1">[3]Graph!$I$6:$J$6</definedName>
    <definedName name="BEx5LXGYT0E8WNQ0EO50SPMU7P3G" hidden="1">[3]Table!$I$8:$J$8</definedName>
    <definedName name="BEx5M3X14ZXIZ7NHZ6IDNETC1RD4" hidden="1">[3]Table!$G$1:$G$1</definedName>
    <definedName name="BEx5M7T5JER9G2MLDH3G50GCW8PO" hidden="1">[3]Graph!$F$7:$G$7</definedName>
    <definedName name="BEx5MB9BR71LZDG7XXQ2EO58JC5F" hidden="1">[3]Table!$H$2:$I$2</definedName>
    <definedName name="BEx5MEK0PPFRKUY7E1JKV52MJF25" hidden="1">[3]Table!$L$2:$L$2</definedName>
    <definedName name="BEx5MLQZM68YQSKARVWTTPINFQ2C" hidden="1">[3]Table!#REF!</definedName>
    <definedName name="BEx5MV1FFL33NJFDVSPFP11LI1GQ" hidden="1">[3]Graph!$C$15:$D$31</definedName>
    <definedName name="BEx5MVXTKNBXHNWTL43C670E4KXC" hidden="1">[3]Table!$F$15</definedName>
    <definedName name="BEx5MWOP05TUW9VTKYAD0IJ9FIJN" hidden="1">[3]Table!$F$11:$G$11</definedName>
    <definedName name="BEx5N82PKS5FJL6CJ8VZGYO3SYID" hidden="1">[3]Table!$I$8:$J$8</definedName>
    <definedName name="BEx5NA68N6FJFX9UJXK4M14U487F" hidden="1">[3]Table!$F$6:$G$6</definedName>
    <definedName name="BEx5NIKBG2GDJOYGE3WCXKU7YY51" hidden="1">[3]Table!$I$6:$J$6</definedName>
    <definedName name="BEx5NUEM24ZED9VYADF1LHA31YNV" hidden="1">[3]Graph!$I$10:$J$10</definedName>
    <definedName name="BEx5NV06L5J5IMKGOMGKGJ4PBZCD" hidden="1">[3]Table!$H$1</definedName>
    <definedName name="BEx5NZSSQ6PY99ZX2D7Q9IGOR34W" hidden="1">[3]Table!$F$10:$G$10</definedName>
    <definedName name="BEx5O3ZUQ2OARA1CDOZ3NC4UE5AA" hidden="1">[3]Table!$F$11:$G$11</definedName>
    <definedName name="BEx5OAFS0NJ2CB86A02E1JYHMLQ1" hidden="1">[3]Table!$I$6:$J$6</definedName>
    <definedName name="BEx5OF2WHOV8S7C2QQ22SGYFJD87" hidden="1">[3]Graph!$F$6:$G$6</definedName>
    <definedName name="BEx5OFDVMFGADEE7DG5JGKY6FQ6D" hidden="1">[3]Table!$F$15:$F$16</definedName>
    <definedName name="BEx5OG4RPU8W1ETWDWM234NYYYEN" hidden="1">[3]Table!$F$8:$G$8</definedName>
    <definedName name="BEx5OH6LH2NQ8GTBSCC9HUF0A7J3" hidden="1">[3]Graph!$C$15:$D$31</definedName>
    <definedName name="BEx5OHXI4R617RH4NY6VKOI4ZRA2" hidden="1">[3]Graph!$I$11:$J$11</definedName>
    <definedName name="BEx5OK6CP7AQ76X5S6ZXS6ES9WJ1" hidden="1">[3]Table!$C$202:$D$250</definedName>
    <definedName name="BEx5OKRY18FT4SR3G56NL6BDIH6W" hidden="1">[3]Graph!$F$9:$G$9</definedName>
    <definedName name="BEx5OP9Y43F99O2IT69MKCCXGL61" hidden="1">[3]Table!$F$9:$G$9</definedName>
    <definedName name="BEx5OXIKDIYQDT89AL1I005KPLFQ" hidden="1">[3]Graph!$I$11:$J$11</definedName>
    <definedName name="BEx5OZGM9UNP8A9XXIFAO2U6DVWW" hidden="1">[3]Table!$C$15:$D$30</definedName>
    <definedName name="BEx5PBR0LNXXO12CFNPD6PKSVMR6" hidden="1">[3]Table!$H$1</definedName>
    <definedName name="BEx5PFCH6QVS8CGKGY6LD1XXW0PG" hidden="1">[3]Table!$I$15</definedName>
    <definedName name="BEx5PFN93ZG41K1ZZD0WT3LBXZB6" hidden="1">[3]Table!$F$8:$G$8</definedName>
    <definedName name="BEx5PHG040UB6SAJGMT6H4JLV2O8" hidden="1">[3]Graph!$C$15:$D$29</definedName>
    <definedName name="BEx5PHWB2C0D5QLP3BZIP3UO7DIZ" hidden="1">[3]Table!$I$6:$J$6</definedName>
    <definedName name="BEx5PJP02W68K2E46L5C5YBSNU6T" hidden="1">[3]Table!$H$2:$I$2</definedName>
    <definedName name="BEx5PLCA8DOMAU315YCS5275L2HS" hidden="1">[3]Table!$I$11:$J$11</definedName>
    <definedName name="BEx5PRXMZ5M65Z732WNNGV564C2J" hidden="1">[3]Table!$I$9:$J$9</definedName>
    <definedName name="BEx5PYJ1M7KNW4566RAPKTK159HP" hidden="1">[3]Graph!$F$11:$G$11</definedName>
    <definedName name="BEx5Q60QU3BCFNVV3HWQW5W2W7LR" hidden="1">[3]Table!$I$6:$J$6</definedName>
    <definedName name="BEx5QPSW4IPLH50WSR87HRER05RF" hidden="1">[3]Table!$F$10:$G$10</definedName>
    <definedName name="BEx73V0EP8EMNRC3EZJJKKVKWQVB" hidden="1">[3]Table!$I$7:$J$7</definedName>
    <definedName name="BEx741WJHIJVXUX131SBXTVW8D71" hidden="1">[3]Table!$G$2</definedName>
    <definedName name="BEx746ZZ73QHTXKD87X7R3HKC2KM" hidden="1">[3]Graph!$C$15:$D$29</definedName>
    <definedName name="BEx74IZJLRUQ03RCK06W91H2260J" hidden="1">[3]Graph!$I$11:$J$11</definedName>
    <definedName name="BEx74O2YZMK3WWOO79I5I8MQQ2A8" hidden="1">[3]Table!$C$202:$D$250</definedName>
    <definedName name="BEx74Q6H3O7133AWQXWC21MI2UFT" hidden="1">[3]Table!$I$6:$J$6</definedName>
    <definedName name="BEx74W6BJ8ENO3J25WNM5H5APKA3" hidden="1">[3]Table!$H$1</definedName>
    <definedName name="BEx74ZH0CU5922O4QDQV4IISGHDX" hidden="1">[3]Table!$F$10:$G$10</definedName>
    <definedName name="BEx755GRRD9BL27YHLH5QWIYLWB7" hidden="1">[3]Table!$F$7:$G$7</definedName>
    <definedName name="BEx757V2Y1MABX1LL3P2FKB70RWR" hidden="1">[3]Table!$F$10:$G$10</definedName>
    <definedName name="BEx757V4HY4OAGXYAJGM7RJQE3NM" hidden="1">[3]Graph!$I$7:$J$7</definedName>
    <definedName name="BEx759D1D5SXS5ELLZVBI0SXYUNF" hidden="1">[3]Table!$I$10:$J$10</definedName>
    <definedName name="BEx759NU0FI2GCU2HKJQ3B75MDQT" hidden="1">[3]Table!$F$8:$G$8</definedName>
    <definedName name="BEx75BGL4B587TM29E78APZYJUTT" hidden="1">[3]Graph!$I$8:$J$8</definedName>
    <definedName name="BEx75GJZSZHUDN6OOAGQYFUDA2LP" hidden="1">[3]Table!$F$11:$G$11</definedName>
    <definedName name="BEx75HGCCV5K4UCJWYV8EV9AG5YT" hidden="1">[3]Table!$F$8:$G$8</definedName>
    <definedName name="BEx75MJT47XEWZSLZAG6IUOQKXIX" hidden="1">[3]Graph!$F$7:$G$7</definedName>
    <definedName name="BEx75PZT8TY5P13U978NVBUXKHT4" hidden="1">[3]Table!$F$8:$G$8</definedName>
    <definedName name="BEx75T55F7GML8V1DMWL26WRT006" hidden="1">[3]Table!$F$10:$G$10</definedName>
    <definedName name="BEx75VJGR07JY6UUWURQ4PJ29UKC" hidden="1">[3]Table!$F$6:$G$6</definedName>
    <definedName name="BEx7624UN69PXJA5BK2AYZ0B0K1J" hidden="1">[3]Table!$I$8:$J$8</definedName>
    <definedName name="BEx76DO6PMOU0OYWNVXAQRGUT2L1" hidden="1">[3]Table!$C$34:$D$40</definedName>
    <definedName name="BEx76LGPF2X8A5LLYNG0LEHUA02Y" hidden="1">[3]Table!$I$11:$J$11</definedName>
    <definedName name="BEx76MD2CM6VAU7GHJH1YA5QEHY3" hidden="1">[3]Graph!$I$6:$J$6</definedName>
    <definedName name="BEx76RGHZN7AIO2TXNW4L57EE98L" hidden="1">[3]Table!$F$6:$G$6</definedName>
    <definedName name="BEx76RLTH1X6X6ZYRZ7KMVKP1G22" hidden="1">[3]Table!$K$10:$L$10</definedName>
    <definedName name="BEx7741OUGLA0WJQLQRUJSL4DE00" hidden="1">[3]Table!$F$6:$G$6</definedName>
    <definedName name="BEx774N83DXLJZ54Q42PWIJZ2DN1" hidden="1">[3]Table!$F$15</definedName>
    <definedName name="BEx777XX1OO3XRA6CIL0N1I6RXIM" hidden="1">[3]Table!$K$2:$K$2</definedName>
    <definedName name="BEx77HJ72HD9J1L70KBMXEWPGDA7" hidden="1">[3]Table!$I$10:$J$10</definedName>
    <definedName name="BEx77OQ625E4LSEXLQEMAZHPDMMC" hidden="1">[3]Graph!$C$15:$D$29</definedName>
    <definedName name="BEx77P0S3GVMS7BJUL9OWUGJ1B02" hidden="1">[3]Table!$I$6:$J$6</definedName>
    <definedName name="BEx77QDESURI6WW5582YXSK3A972" hidden="1">[3]Table!$I$11:$J$11</definedName>
    <definedName name="BEx77VBI9XOPFHKEWU5EHQ9J675Y" hidden="1">[3]Table!$I$11:$J$11</definedName>
    <definedName name="BEx7809GQOCLHSNH95VOYIX7P1TV" hidden="1">[3]Table!$I$11:$J$11</definedName>
    <definedName name="BEx780K8XAXUHGVZGZWQ74DK4CI3" hidden="1">[3]Table!$I$11:$J$11</definedName>
    <definedName name="BEx78226TN58UE0CTY98YEDU0LSL" hidden="1">[3]Table!$F$15</definedName>
    <definedName name="BEx7881ZZBWHRAX6W2GY19J8MGEQ" hidden="1">[3]Table!$I$9:$J$9</definedName>
    <definedName name="BEx78ECKS8871ZFF3J9116T32OPS" hidden="1">[3]Table!$J$2:$J$2</definedName>
    <definedName name="BEx78F8YN1SB3XGBHZHRA9HGGU2C" hidden="1">[3]Table!$F$7:$G$7</definedName>
    <definedName name="BEx78GW85A1VYF56FD0CQFHQZKKS" hidden="1">[3]Table!$I$11:$J$11</definedName>
    <definedName name="BEx78HHRIWDLHQX2LG0HWFRYEL1T" hidden="1">[3]Table!$H$2:$I$2</definedName>
    <definedName name="BEx78NSKC3OQCQ4WQAIZ6JURE7GW" hidden="1">[3]Graph!$I$9:$J$9</definedName>
    <definedName name="BEx78NXTM4Y23QEJHUXBQ0M5D0EL" hidden="1">[3]Graph!$C$15:$D$30</definedName>
    <definedName name="BEx78OOPYID4QYC9KQ8TPDG220E4" hidden="1">[3]Graph!$I$8:$J$8</definedName>
    <definedName name="BEx78QMXZ2P1ZB3HJ9O50DWHCMXR" hidden="1">[3]Table!$F$7:$G$7</definedName>
    <definedName name="BEx78SFOYH1Z0ZDTO47W2M60TW6K" hidden="1">[3]Table!$I$10:$J$10</definedName>
    <definedName name="BEx79HRD8NL9EMUOALME68ALFZYA" hidden="1">[3]Graph!$F$6:$G$6</definedName>
    <definedName name="BEx79JK3E6JO8MX4O35A5G8NZCC8" hidden="1">[3]Table!$I$8:$J$8</definedName>
    <definedName name="BEx79KR83EOVYB0PSDSNZIA8Q959" hidden="1">[3]Table!$L$2</definedName>
    <definedName name="BEx79OCP4HQ6XP8EWNGEUDLOZBBS" hidden="1">[3]Table!$F$15</definedName>
    <definedName name="BEx79SEAYKUZB0H4LYBCD6WWJBG2" hidden="1">[3]Table!$I$11:$J$11</definedName>
    <definedName name="BEx79SJRHTLS9PYM69O9BWW1FMJK" hidden="1">[3]Table!$F$7:$G$7</definedName>
    <definedName name="BEx79WG093R9UOAV8L2BHFT2JMVW" hidden="1">[3]Table!$F$6:$G$6</definedName>
    <definedName name="BEx79YOUHTDD16ZGGUBH3JDBW1VZ" hidden="1">[3]Graph!$I$11:$J$11</definedName>
    <definedName name="BEx79YUC7B0V77FSBGIRCY1BR4VK" hidden="1">[3]Table!$F$6:$G$6</definedName>
    <definedName name="BEx7A06T3RC2891FUX05G3QPRAUE" hidden="1">[3]Table!$H$1</definedName>
    <definedName name="BEx7A4ZHBWDMZCC6IQMUY1K27JLG" hidden="1">[3]Table!$K$11:$L$11</definedName>
    <definedName name="BEx7A9S3JA1X7FH4CFSQLTZC4691" hidden="1">[3]Table!$H$2:$I$2</definedName>
    <definedName name="BEx7ABA2C9IWH5VSLVLLLCY62161" hidden="1">[3]Table!$F$15</definedName>
    <definedName name="BEx7AE4LPLX8N85BYB0WCO5S7ZPV" hidden="1">[3]Table!$F$7:$G$7</definedName>
    <definedName name="BEx7AJ81F731TRQLOCFDMID2NL6B" hidden="1">[3]Table!$I$7:$J$7</definedName>
    <definedName name="BEx7AKVAYHQYUHHI60R2SDA295ZI" hidden="1">[3]Table!$J$1</definedName>
    <definedName name="BEx7AQV3PGI9EVX19Y61TNZWQD3Z" hidden="1">[3]Graph!$F$10:$G$10</definedName>
    <definedName name="BEx7ASD1I654MEDCO6GGWA95PXSC" hidden="1">[3]Table!$C$15:$D$20</definedName>
    <definedName name="BEx7ASYMO87QTI4OGS8RP4M3OLYE" hidden="1">[3]Graph!$F$8:$G$8</definedName>
    <definedName name="BEx7AUGJPEZ5T1AVB9U0Y7INPDRK" hidden="1">[3]Graph!$I$9:$J$9</definedName>
    <definedName name="BEx7AVCX9S5RJP3NSZ4QM4E6ERDT" hidden="1">[3]Table!$C$15:$D$20</definedName>
    <definedName name="BEx7AVYIGP0930MV5JEBWRYCJN68" hidden="1">[3]Table!$I$7:$J$7</definedName>
    <definedName name="BEx7B3LKPGMDIE1WTF5ZO95GA2PN" hidden="1">[3]Graph!$F$9:$G$9</definedName>
    <definedName name="BEx7B6LH6917TXOSAAQ6U7HVF018" hidden="1">[3]Table!$F$15</definedName>
    <definedName name="BEx7B7HVAGLR52HOVDQ2X5ALKTQ6" hidden="1">[3]Table!$F$6:$G$6</definedName>
    <definedName name="BEx7BAHQQRIRR6ZE14WEJ873R7ZF" hidden="1">[3]Graph!$C$15:$D$31</definedName>
    <definedName name="BEx7BK3043AHOVXJ73PSGWVGML1N" hidden="1">[3]Graph!$F$10:$G$10</definedName>
    <definedName name="BEx7BPXFZXJ79FQ0E8AQE21PGVHA" hidden="1">[3]Table!$I$11:$J$11</definedName>
    <definedName name="BEx7BZDAHBXNUMN7QNKQSZ7GH8B9" hidden="1">[3]Table!$K$2</definedName>
    <definedName name="BEx7C04AM39DQMC1TIX7CFZ2ADHX" hidden="1">[3]Table!$F$9:$G$9</definedName>
    <definedName name="BEx7C40F0PQURHPI6YQ39NFIR86Z" hidden="1">[3]Table!$I$10:$J$10</definedName>
    <definedName name="BEx7C93VR7SYRIJS1JO8YZKSFAW9" hidden="1">[3]Table!$I$9:$J$9</definedName>
    <definedName name="BEx7CAB0LCMQ8B14PWVWZAXOR8PN" hidden="1">[3]Table!$F$8:$G$8</definedName>
    <definedName name="BEx7CCPC6R1KQQZ2JQU6EFI1G0RM" hidden="1">[3]Table!$I$7:$J$7</definedName>
    <definedName name="BEx7CIJST9GLS2QD383UK7VUDTGL" hidden="1">[3]Table!$G$2</definedName>
    <definedName name="BEx7CO8T2XKC7GHDSYNAWTZ9L7YR" hidden="1">[3]Table!$H$1</definedName>
    <definedName name="BEx7CVVW975277EV3CZ9E2R2JEXA" hidden="1">[3]Table!$I$10:$J$10</definedName>
    <definedName name="BEx7CW1CF00DO8A36UNC2X7K65C2" hidden="1">[3]Table!$G$2</definedName>
    <definedName name="BEx7CW6N9SHYKI0HNR31GQ76QUSI" hidden="1">[3]Table!$I$10:$J$10</definedName>
    <definedName name="BEx7CW6NFRL2P4XWP0MWHIYA97KF" hidden="1">[3]Table!$I$11:$J$11</definedName>
    <definedName name="BEx7CXDTMZ3UZIDCOMNQFBUMERED" hidden="1">[3]Table!$K$6:$L$6</definedName>
    <definedName name="BEx7D5RWKRS4W71J4NZ6ZSFHPKFT" hidden="1">[3]Table!$F$15</definedName>
    <definedName name="BEx7D79W4N2U18OQSXR6P5XUU3QI" hidden="1">[3]Table!$F$10:$G$10</definedName>
    <definedName name="BEx7D8H1TPOX1UN17QZYEV7Q58GA" hidden="1">[3]Table!$I$6:$J$6</definedName>
    <definedName name="BEx7DD4D7DAI5BN4L7AHWYB979CQ" hidden="1">[3]Graph!$I$10:$J$10</definedName>
    <definedName name="BEx7DGF13H2074LRWFZQ45PZ6JPX" hidden="1">[3]Table!$I$9:$J$9</definedName>
    <definedName name="BEx7DVJTRV44IMJIBFXELE67SZ7S" hidden="1">[3]Table!$F$15</definedName>
    <definedName name="BEx7DVUMFCI5INHMVFIJ44RTTSTT" hidden="1">[3]Table!$F$7:$G$7</definedName>
    <definedName name="BEx7DXHVQ3XRVZ2H7QO8TYMIA4P9" hidden="1">[3]Graph!$I$9:$J$9</definedName>
    <definedName name="BEx7DZW7Z6XBG2TWRN96NX2WT6WF" hidden="1">[3]Table!$K$2:$K$2</definedName>
    <definedName name="BEx7E2QT2U8THYOKBPXONB1B47WH" hidden="1">[3]Table!$C$15:$D$20</definedName>
    <definedName name="BEx7E5QP7W6UKO74F5Y0VJ741HS5" hidden="1">[3]Table!$I$11:$J$11</definedName>
    <definedName name="BEx7E6N29HGH3I47AFB2DCS6MVS6" hidden="1">[3]Table!$G$2</definedName>
    <definedName name="BEx7EBA8IYHQKT7IQAOAML660SYA" hidden="1">[3]Table!$I$9:$J$9</definedName>
    <definedName name="BEx7EI6C8MCRZFEQYUBE5FSUTIHK" hidden="1">[3]Table!$F$8:$G$8</definedName>
    <definedName name="BEx7EQKHX7GZYOLXRDU534TT4H64" hidden="1">[3]Table!$F$9:$G$9</definedName>
    <definedName name="BEx7ESD8YB8AMF4WAM377AHIEMO8" hidden="1">[3]Graph!$I$7:$J$7</definedName>
    <definedName name="BEx7ETV6L1TM7JSXJIGK3FC6RVZW" hidden="1">[3]Table!$F$11:$G$11</definedName>
    <definedName name="BEx7EUX0YOSCAK64O0P2GRIT4Z93" hidden="1">[3]Table!$F$15</definedName>
    <definedName name="BEx7EYYLHMBYQTH6I377FCQS7CSX" hidden="1">[3]Table!$I$6:$J$6</definedName>
    <definedName name="BEx7F29A0ZDEEFRIGN5RP8CYTR41" hidden="1">[3]Table!$K$7:$L$7</definedName>
    <definedName name="BEx7F3GG2FI10JUMINUOIYICFVD9" hidden="1">[3]Graph!$I$10:$J$10</definedName>
    <definedName name="BEx7F6GCCLTQDHW2YV2G2R1TS03A" hidden="1">[3]Graph!$I$9:$J$9</definedName>
    <definedName name="BEx7F9G7J3E72TFDZ2CNFHXOP802" hidden="1">[3]Table!$I$8:$J$8</definedName>
    <definedName name="BEx7FBJRLJUZKK1FVSCNP0F4GBYT" hidden="1">[3]Graph!$I$10:$J$10</definedName>
    <definedName name="BEx7FCLFV5TNG0LHWNDVDKKZRN5C" hidden="1">[3]Table!$F$9:$G$9</definedName>
    <definedName name="BEx7FCLG1RYI2SNOU1Y2GQZNZSWA" hidden="1">[3]Table!$I$8:$J$8</definedName>
    <definedName name="BEx7FEJOQNYA7A6O7YB4SBB1KK73" hidden="1">[3]Graph!$I$11:$J$11</definedName>
    <definedName name="BEx7FN32ZGWOAA4TTH79KINTDWR9" hidden="1">[3]Table!$F$9:$G$9</definedName>
    <definedName name="BEx7FTOFOYQLDCCOJY1H3JHICFOI" hidden="1">[3]Graph!$C$15:$D$29</definedName>
    <definedName name="BEx7FVMORQ1N6SIECWJVJWT23E6Y" hidden="1">[3]Graph!$F$7:$G$7</definedName>
    <definedName name="BEx7FWJ0QH9A7SEQGF1YMG5RHAZY" hidden="1">[3]Table!$F$10:$G$10</definedName>
    <definedName name="BEx7FZ2NBD60FXGNYS120WYBTXA3" hidden="1">[3]Graph!$I$8:$J$8</definedName>
    <definedName name="BEx7G4ROIJ7RRZ9PW4NC2X9PS0XR" hidden="1">[3]Table!$F$7:$G$7</definedName>
    <definedName name="BEx7G82CKM3NIY1PHNFK28M09PCH" hidden="1">[3]Table!$I$7:$J$7</definedName>
    <definedName name="BEx7GMG8RQ2YB3WVSLKZZZKKRMV0" hidden="1">[3]Graph!$I$7:$J$7</definedName>
    <definedName name="BEx7GQCIM1W1OR8EP7JKRMYGFHW2" hidden="1">[3]Graph!$I$9:$J$9</definedName>
    <definedName name="BEx7GR3ENYWRXXS5IT0UMEGOLGUH" hidden="1">[3]Table!$F$15</definedName>
    <definedName name="BEx7GSAL6P7TASL8MB63RFST1LJL" hidden="1">[3]Table!$I$10:$J$10</definedName>
    <definedName name="BEx7GSQTUFQYUWCPX9FE4D9N45K1" hidden="1">[3]Table!$K$6:$L$6</definedName>
    <definedName name="BEx7GT73O7G70FDW4IHWASPGGEDN" hidden="1">[3]Table!$F$10:$G$10</definedName>
    <definedName name="BEx7GTN76P1G9XFWDNVCMK0T00M9" hidden="1">[3]Table!$K$9:$L$9</definedName>
    <definedName name="BEx7GVQRG6ZRNHZ8I6C5O18BGPJY" hidden="1">[3]Table!$I$7:$J$7</definedName>
    <definedName name="BEx7H0JD6I5I8WQLLWOYWY5YWPQE" hidden="1">[3]Table!$I$11:$J$11</definedName>
    <definedName name="BEx7H14XCXH7WEXEY1HVO53A6AGH" hidden="1">[3]Table!$F$15</definedName>
    <definedName name="BEx7H6ZA84EDCYX9HQKE2VH03R77" hidden="1">[3]Graph!$I$6:$J$6</definedName>
    <definedName name="BEx7H7A3IND3XX895B1NI519TC8J" hidden="1">[3]Graph!$F$11:$G$11</definedName>
    <definedName name="BEx7HGVBEF4LEIF6RC14N3PSU461" hidden="1">[3]Table!$I$10:$J$10</definedName>
    <definedName name="BEx7HQ5T9FZ42QWS09UO4DT42Y0R" hidden="1">[3]Table!$I$11:$J$11</definedName>
    <definedName name="BEx7HRCZE3CVGON1HV07MT5MNDZ3" hidden="1">[3]Table!$F$9:$G$9</definedName>
    <definedName name="BEx7HYELFND5AWTXJ7RQW8NKTRGF" hidden="1">[3]Table!$J$2</definedName>
    <definedName name="BEx7I01VZ05FZ9R79H5JF7CEVCU5" hidden="1">[3]Table!$I$9:$J$9</definedName>
    <definedName name="BEx7IBVYN47SFZIA0K4MDKQZNN9V" hidden="1">[3]Table!$I$8:$J$8</definedName>
    <definedName name="BEx7IJTYZHWYWQ1TQVKRC67VVT77" hidden="1">[3]Graph!$C$15:$D$29</definedName>
    <definedName name="BEx7IUBNTW82MDJ5GDNOSVPCN6F7" hidden="1">[3]Graph!$C$15:$D$31</definedName>
    <definedName name="BEx7IV2IJ5WT7UC0UG7WP0WF2JZI" hidden="1">[3]Table!$F$10:$G$10</definedName>
    <definedName name="BEx7IVIRRT750UYZ4XAKPDRODETV" hidden="1">[3]Table!$F$11:$G$11</definedName>
    <definedName name="BEx7IWV99LM4FB1AXIXRNLT7DZJM" hidden="1">[3]Graph!$C$15:$D$29</definedName>
    <definedName name="BEx7IXGU74GE5E4S6W4Z13AR092Y" hidden="1">[3]Table!$G$2</definedName>
    <definedName name="BEx7J2EZ0003ZJ3PM338XJDTUWDF" hidden="1">[3]Table!$J$2</definedName>
    <definedName name="BEx7J3BBCEU8S8ZIFX3769M580CT" hidden="1">[3]Table!$J$1:$J$1</definedName>
    <definedName name="BEx7J4YL8Q3BI1MLH16YYQ18IJRD" hidden="1">[3]Table!$H$2:$I$2</definedName>
    <definedName name="BEx7J9B4EOP8JPRQCUQJTYF4X0D6" hidden="1">[3]Graph!$F$10:$G$10</definedName>
    <definedName name="BEx7JH3HGBPI07OHZ5LFYK0UFZQR" hidden="1">[3]Table!$I$8:$J$8</definedName>
    <definedName name="BEx7JH8YFS8JB8DV2ANTD086JGH5" hidden="1">[3]Table!$J$2</definedName>
    <definedName name="BEx7JPXUJ782MQK1CZKNS3WCHXK7" hidden="1">[3]Table!$K$10:$L$10</definedName>
    <definedName name="BEx7JV194190CNM6WWGQ3UBJ3CHH" hidden="1">[3]Table!$I$9:$J$9</definedName>
    <definedName name="BEx7K0VL25LF11UTEBHWBIQ4JLM9" hidden="1">[3]Graph!$I$10:$J$10</definedName>
    <definedName name="BEx7K7GZ607XQOGB81A1HINBTGOZ" hidden="1">[3]Table!$I$8:$J$8</definedName>
    <definedName name="BEx7KEYPBDXSNROH8M6CDCBN6B50" hidden="1">[3]Table!#REF!</definedName>
    <definedName name="BEx7KMGES8BJR19CUMVO8YZ5VC7N" hidden="1">[3]Table!$F$9:$G$9</definedName>
    <definedName name="BEx7KQ1XTNAN8JCYRO5X7QHDN9DF" hidden="1">[3]Table!$F$9:$G$9</definedName>
    <definedName name="BEx7KRZZU0X5MY3QACW0IQVIC7TR" hidden="1">[3]Table!$F$8:$G$8</definedName>
    <definedName name="BEx7KSAS8BZT6H8OQCZ5DNSTMO07" hidden="1">[3]Table!$K$2</definedName>
    <definedName name="BEx7KWHTBD21COXVI4HNEQH0Z3L8" hidden="1">[3]Table!$I$8:$J$8</definedName>
    <definedName name="BEx7KXUGRMRSUXCM97Z7VRZQ9JH2" hidden="1">[3]Table!$F$9:$G$9</definedName>
    <definedName name="BEx7L0ZUOIW1XV5X8LA2T3EW22FR" hidden="1">[3]Table!$F$15:$G$22</definedName>
    <definedName name="BEx7L3DZH58ZUVXJY3QMJYM4KE2N" hidden="1">[3]Graph!$I$10:$J$10</definedName>
    <definedName name="BEx7L5C6U8MP6IZ67BD649WQYJEK" hidden="1">[3]Table!$F$6:$G$6</definedName>
    <definedName name="BEx7L8HEYEVTATR0OG5JJO647KNI" hidden="1">[3]Table!$F$10:$G$10</definedName>
    <definedName name="BEx7L8XOV64OMS15ZFURFEUXLMWF" hidden="1">[3]Table!$F$15</definedName>
    <definedName name="BEx7LMF7D7YI767VW2S16VNO9GNR" hidden="1">[3]Table!$F$10:$G$10</definedName>
    <definedName name="BEx7M9Y3YM2WD5IBJN5W81TZSL3Q" hidden="1">[3]Table!$J$2:$J$2</definedName>
    <definedName name="BEx7MA3LLYX14FAZK1SD8ZYQT1WK" hidden="1">[3]Table!$I$10:$J$10</definedName>
    <definedName name="BEx7MAUI1JJFDIJGDW4RWY5384LY" hidden="1">[3]Table!$G$2</definedName>
    <definedName name="BEx7MFN3ACVC7RXILOHIC04WA9Y6" hidden="1">[3]Table!$F$11:$G$11</definedName>
    <definedName name="BEx7MJZO3UKAMJ53UWOJ5ZD4GGMQ" hidden="1">[3]Table!$I$11:$J$11</definedName>
    <definedName name="BEx7MT4MFNXIVQGAT6D971GZW7CA" hidden="1">[3]Table!$I$8:$J$8</definedName>
    <definedName name="BEx7MXMHU4TU4IQZ6928P6PJ4SJL" hidden="1">[3]Table!$I$8:$J$8</definedName>
    <definedName name="BEx7NI062THZAM6I8AJWTFJL91CS" hidden="1">[3]Table!$F$8:$G$8</definedName>
    <definedName name="BEx8Z844ZRG2HZI86TFFMX74VIQJ" hidden="1">[3]Table!$I$10:$J$10</definedName>
    <definedName name="BEx8ZA7N3608PLXS70X4R74SRL8X" hidden="1">[3]Table!$I$7:$J$7</definedName>
    <definedName name="BEx8ZOASJABVINC6UZ6075E6333P" hidden="1">[3]Table!$J$1</definedName>
    <definedName name="BEx8ZY6UFM571XUE82FQZRNOKP90" hidden="1">[3]Graph!$C$15:$D$29</definedName>
    <definedName name="BEx904S75BPRYMHF0083JF7ES4NG" hidden="1">[3]Table!$I$11:$J$11</definedName>
    <definedName name="BEx90CVJHW2G83ZSI8F4ZSPTFSPI" hidden="1">[3]Graph!$F$8:$G$8</definedName>
    <definedName name="BEx90HDD4RWF7JZGA8GCGG7D63MG" hidden="1">[3]Table!$I$7:$J$7</definedName>
    <definedName name="BEx90KTC6C9KHTYN6KANO0SXFVZJ" hidden="1">[3]Graph!$C$15:$D$31</definedName>
    <definedName name="BEx90OV4KGH529HQD0T13CRJBLIP" hidden="1">[3]Table!$J$2:$J$2</definedName>
    <definedName name="BEx90VGH5H09ON2QXYC9WIIEU98T" hidden="1">[3]Table!$H$2:$I$2</definedName>
    <definedName name="BEx913JT0R7PQJIAKFODM1OBE93H" hidden="1">[3]Table!$C$15:$D$31</definedName>
    <definedName name="BEx9175B70QXYAU5A8DJPGZQ46L9" hidden="1">[3]Table!$F$10:$G$10</definedName>
    <definedName name="BEx91AQQRTV87AO27VWHSFZAD4ZR" hidden="1">[3]Table!$F$10:$G$10</definedName>
    <definedName name="BEx91FU0B1K21M5HMHSA0IMEW9YG" hidden="1">[3]Table!$C$15:$D$16</definedName>
    <definedName name="BEx91FU753O31F16HSYLZHDSA6S8" hidden="1">[3]Graph!$F$8:$G$8</definedName>
    <definedName name="BEx91GQKQ3WHERX699059IA17UUJ" hidden="1">[3]Table!$I$11:$J$11</definedName>
    <definedName name="BEx91L8FLL5CWLA2CDHKCOMGVDZN" hidden="1">[3]Table!$H$2:$I$2</definedName>
    <definedName name="BEx91OTVH9ZDBC3QTORU8RZX4EOC" hidden="1">[3]Table!$I$7:$J$7</definedName>
    <definedName name="BEx91QH5JRZKQP1GPN2SQMR3CKAG" hidden="1">[3]Table!$C$15:$D$20</definedName>
    <definedName name="BEx91ROALDNHO7FI4X8L61RH4UJE" hidden="1">[3]Table!$H$1</definedName>
    <definedName name="BEx91TMID71GVYH0U16QM1RV3PX0" hidden="1">[3]Table!$I$9:$J$9</definedName>
    <definedName name="BEx91TRSC70ZWOTI4ZTOLQPA5D8A" hidden="1">[3]Table!$J$1:$J$1</definedName>
    <definedName name="BEx91VF2D78PAF337E3L2L81K9W2" hidden="1">[3]Table!$H$2:$I$2</definedName>
    <definedName name="BEx91YKG5M0ZZDVWNGF80SPL8GUP" hidden="1">[3]Graph!$F$11:$G$11</definedName>
    <definedName name="BEx920TAPF3PI1HYCTMYN4EI6MAU" hidden="1">[3]Graph!$I$7:$J$7</definedName>
    <definedName name="BEx921PNZ46VORG2VRMWREWIC0SE" hidden="1">[3]Table!$I$8:$J$8</definedName>
    <definedName name="BEx92DJXEXVC627QL1HYSV2VSHSS" hidden="1">[3]Graph!$F$6:$G$6</definedName>
    <definedName name="BEx92DPEKL5WM5A3CN8674JI0PR3" hidden="1">[3]Table!$F$8:$G$8</definedName>
    <definedName name="BEx92ER2RMY93TZK0D9L9T3H0GI5" hidden="1">[3]Table!$K$2</definedName>
    <definedName name="BEx92FI04PJT4LI23KKIHRXWJDTT" hidden="1">[3]Table!$F$9:$G$9</definedName>
    <definedName name="BEx92HR14HQ9D5JXCSPA4SS4RT62" hidden="1">[3]Table!$F$11:$G$11</definedName>
    <definedName name="BEx92HWA2D6A5EX9MFG68G0NOMSN" hidden="1">[3]Table!$I$10:$J$10</definedName>
    <definedName name="BEx92PUBDIXAU1FW5ZAXECMAU0LN" hidden="1">[3]Table!$K$2</definedName>
    <definedName name="BEx92S8MHFFIVRQ2YSHZNQGOFUHD" hidden="1">[3]Table!$F$15</definedName>
    <definedName name="BEx92XS62QFH9YVDAIB39IIJ5TRW" hidden="1">[3]Graph!$C$15:$D$31</definedName>
    <definedName name="BEx930H8UHL5H72SN5T7HEINW4Y3" hidden="1">[3]Table!$I$10:$J$10</definedName>
    <definedName name="BEx935VHGQGAJAXJKSPCC6GC2KIE" hidden="1">[3]Graph!$F$9:$G$9</definedName>
    <definedName name="BEx93EF2OPUY92WSYH0W2RMHNX2M" hidden="1">[3]Graph!$F$9:$G$9</definedName>
    <definedName name="BEx93FRKF99NRT3LH99UTIH7AAYF" hidden="1">[3]Table!$F$6:$G$6</definedName>
    <definedName name="BEx93HKAFG60IW6KKWJ954ZY3SAX" hidden="1">[3]Table!$F$7:$G$7</definedName>
    <definedName name="BEx93M7FSHP50OG34A4W8W8DF12U" hidden="1">[3]Table!$I$10:$J$10</definedName>
    <definedName name="BEx93OLWY2O3PRA74U41VG5RXT4Q" hidden="1">[3]Table!$I$7:$J$7</definedName>
    <definedName name="BEx93Q3PS5IPTIMJWTDZ258T3YV1" hidden="1">[3]Table!$G$2:$G$2</definedName>
    <definedName name="BEx93RWFAF6YJGYUTITVM445C02U" hidden="1">[3]Table!$H$2:$I$2</definedName>
    <definedName name="BEx93SY9RWG3HUV4YXQKXJH9FH14" hidden="1">[3]Table!$F$15</definedName>
    <definedName name="BEx93TJUX3U0FJDBG6DDSNQ91R5J" hidden="1">[3]Table!$I$9:$J$9</definedName>
    <definedName name="BEx93YHYA4T8RV71L46P03RL0FNV" hidden="1">[3]Table!$I$6:$J$6</definedName>
    <definedName name="BEx9423AQNZC46PXXEDEIVJ2WHUR" hidden="1">[3]Table!$F$11:$G$11</definedName>
    <definedName name="BEx942UCRHMI4B0US31HO95GSC2X" hidden="1">[3]Table!$I$7:$J$7</definedName>
    <definedName name="BEx948TZCI9FMFTSMHTHQHUFAXR2" hidden="1">[3]Table!$G$2</definedName>
    <definedName name="BEx948ZFFQWVIDNG4AZAUGGGEB5U" hidden="1">[3]Table!$F$6:$G$6</definedName>
    <definedName name="BEx94AS6VSEEO3MXPE8BRJMMXWJ4" hidden="1">[3]Table!$F$8:$G$8</definedName>
    <definedName name="BEx94CKXG92OMURH41SNU6IOHK4J" hidden="1">[3]Table!$H$1</definedName>
    <definedName name="BEx94E8CBMGM9YP8Z0W8OWHAAZH1" hidden="1">[3]Graph!$F$9:$G$9</definedName>
    <definedName name="BEx94GXG30CIVB6ZQN3X3IK6BZXQ" hidden="1">[3]Table!$C$15:$D$20</definedName>
    <definedName name="BEx94HZ5LURYM9ST744ALV6ZCKYP" hidden="1">[3]Table!$C$15:$D$20</definedName>
    <definedName name="BEx94IQ75E90YUMWJ9N591LR7DQQ" hidden="1">[3]Table!$C$15:$D$20</definedName>
    <definedName name="BEx94WIHKGXZU933ZBXJ2M39ALFT" hidden="1">[3]Table!$L$2:$L$2</definedName>
    <definedName name="BEx953EIAC6N9AM0F6LNB36TE0SU" hidden="1">[3]Table!$I$9:$J$9</definedName>
    <definedName name="BEx953US56AMGYH53JTL0MADXRUE" hidden="1">[3]Table!$F$8:$G$8</definedName>
    <definedName name="BEx9581TYVI2M5TT4ISDAJV4W7Z6" hidden="1">[3]Table!$I$10:$J$10</definedName>
    <definedName name="BEx95DAKJOJWQREOY3EYBYVYW5BV" hidden="1">[3]Table!$F$11:$G$11</definedName>
    <definedName name="BEx95GAGJTUZBY1IP3VC8SJ8NY2I" hidden="1">[3]Table!$G$1:$G$1</definedName>
    <definedName name="BEx95M4XJZVWPXYNJ69YXR66ZQQW" hidden="1">[3]Table!$I$8:$J$8</definedName>
    <definedName name="BEx95NHF4RVUE0YDOAFZEIVBYJXD" hidden="1">[3]Table!$I$6:$J$6</definedName>
    <definedName name="BEx95QBZMG0E2KQ9BERJ861QLYN3" hidden="1">[3]Table!$F$6:$G$6</definedName>
    <definedName name="BEx95QHBVDN795UNQJLRXG3RDU49" hidden="1">[3]Table!$I$6:$J$6</definedName>
    <definedName name="BEx95TBVUWV7L7OMFMZDQEXGVHU6" hidden="1">[3]Table!$F$9:$G$9</definedName>
    <definedName name="BEx95U89DZZSVO39TGS62CX8G9N4" hidden="1">[3]Table!$F$11:$G$11</definedName>
    <definedName name="BEx9602K2GHNBUEUVT9ONRQU1GMD" hidden="1">[3]Table!$F$9:$G$9</definedName>
    <definedName name="BEx967EVFYT2MRI7FR63Z2ZALNK8" hidden="1">[3]Table!$I$8:$J$8</definedName>
    <definedName name="BEx96GEK97NZQ7POYFLZNEV36I70" hidden="1">[3]Table!$I$7:$J$7</definedName>
    <definedName name="BEx96GUT0SFOPPNBFD0B1KRSLWK9" hidden="1">[3]Table!$K$9:$L$9</definedName>
    <definedName name="BEx96KR21O7H9R29TN0S45Y3QPUK" hidden="1">[3]Table!$I$9:$J$9</definedName>
    <definedName name="BEx96MP3KCA87YKXB2CYGPC68E93" hidden="1">[3]Table!$I$7:$J$7</definedName>
    <definedName name="BEx96SUFKHHFE8XQ6UUO6ILDOXHO" hidden="1">[3]Table!$I$11:$J$11</definedName>
    <definedName name="BEx96UN4YWXBDEZ1U1ZUIPP41Z7I" hidden="1">[3]Table!$H$2:$I$2</definedName>
    <definedName name="BEx96Y33J73EITFELT0PR1A7OEY7" hidden="1">[3]Table!$F$8:$G$8</definedName>
    <definedName name="BEx96ZQJMY6XRI41NFSIMI4FLLQZ" hidden="1">[3]Table!$K$8:$L$8</definedName>
    <definedName name="BEx978KSD61YJH3S9DGO050R2EHA" hidden="1">[3]Table!$F$7:$G$7</definedName>
    <definedName name="BEx97H9O1NAKAPK4MX4PKO34ICL5" hidden="1">[3]Table!$F$11:$G$11</definedName>
    <definedName name="BEx97MNUZQ1Z0AO2FL7XQYVNCPR7" hidden="1">[3]Table!$I$8:$J$8</definedName>
    <definedName name="BEx97NPQBACJVD9K1YXI08RTW9E2" hidden="1">[3]Table!$C$15:$D$20</definedName>
    <definedName name="BEx97RWQLXS0OORDCN69IGA58CWU" hidden="1">[3]Table!$F$6:$G$6</definedName>
    <definedName name="BEx981HW73BUZWT14TBTZHC0ZTJ4" hidden="1">[3]Table!$F$7:$G$7</definedName>
    <definedName name="BEx9871KU0N99P0900EAK69VFYT2" hidden="1">[3]Table!$F$15</definedName>
    <definedName name="BEx98IFKNJFGZFLID1YTRFEG1SXY" hidden="1">[3]Table!$F$9:$G$9</definedName>
    <definedName name="BEx98O9VSN442TSZH0LW7S6G6GBI" hidden="1">[3]Graph!$F$8:$G$8</definedName>
    <definedName name="BEx98O9XX10BFCWO6ZU3JE5H93T4" hidden="1">[3]Table!$C$15:$D$201</definedName>
    <definedName name="BEx98W7WKT7BCBLVO0EBH9IPXMG8" hidden="1">[3]Table!$F$11:$G$11</definedName>
    <definedName name="BEx98ZYNXP47Q5MH4I3MA2J620DZ" hidden="1">[3]Table!$F$15:$G$26</definedName>
    <definedName name="BEx9915UVD4G7RA3IMLFZ0LG3UA2" hidden="1">[3]Table!$F$7:$G$7</definedName>
    <definedName name="BEx992CZON8AO7U7V88VN1JBO0MG" hidden="1">[3]Table!$I$8:$J$8</definedName>
    <definedName name="BEx992IBA3VGATQK1WS69IPFMQ5X" hidden="1">[3]Table!$I$8:$J$8</definedName>
    <definedName name="BEx9952469XMFGSPXL7CMXHPJF90" hidden="1">[3]Table!$I$9:$J$9</definedName>
    <definedName name="BEx99995OO0X4HC0IQDAISYRWAJG" hidden="1">[3]Graph!$C$15:$D$29</definedName>
    <definedName name="BEx99B77I7TUSHRR4HIZ9FU2EIUT" hidden="1">[3]Table!$F$11:$G$11</definedName>
    <definedName name="BEx99K1KBA0FEKNN51KCVMEQLUNV" hidden="1">[3]Graph!$C$15:$D$31</definedName>
    <definedName name="BEx99MFXQ6JIR0B18HU1XT6VJ3NL" hidden="1">[3]Table!$I$6:$J$6</definedName>
    <definedName name="BEx99Q6PH5F3OQKCCAAO75PYDEFN" hidden="1">[3]Table!$G$2</definedName>
    <definedName name="BEx99WBYT2D6UUC1PT7A40ENYID4" hidden="1">[3]Table!$I$11:$J$11</definedName>
    <definedName name="BEx99YFJ8JDPEEEQRABGIA0M020Y" hidden="1">[3]Graph!$I$10:$J$10</definedName>
    <definedName name="BEx99ZRZ4I7FHDPGRAT5VW7NVBPU" hidden="1">[3]Table!$I$7:$J$7</definedName>
    <definedName name="BEx9A32O4APZT4YC01R9R7TGPJ14" hidden="1">[3]Table!$I$9:$J$9</definedName>
    <definedName name="BEx9A4VF9137AGE6NHJMWVF6GENE" hidden="1">[3]Table!$C$15:$D$20</definedName>
    <definedName name="BEx9ADPRQZSMQBC5ZVK9Y67PRZBV" hidden="1">[3]Graph!$F$8:$G$8</definedName>
    <definedName name="BEx9AKWPNM58M88D1ZL7PKKW6ES3" hidden="1">[3]Graph!$I$10:$J$10</definedName>
    <definedName name="BEx9APEF833J5O7FWPRDYNZP5I7I" hidden="1">[3]Table!$I$8:$J$8</definedName>
    <definedName name="BEx9AT5E3ZSHKSOL35O38L8HF9TH" hidden="1">[3]Table!$I$9:$J$9</definedName>
    <definedName name="BEx9AV8W1FAWF5BHATYEN47X12JN" hidden="1">[3]Table!$F$15</definedName>
    <definedName name="BEx9B8A5186FNTQQNLIO5LK02ABI" hidden="1">[3]Table!$H$1</definedName>
    <definedName name="BEx9B8VR20E2CILU4CDQUQQ9ONXK" hidden="1">[3]Table!$G$2</definedName>
    <definedName name="BEx9B917EUP13X6FQ3NPQL76XM5V" hidden="1">[3]Table!$F$11:$G$11</definedName>
    <definedName name="BEx9B9MO76RQ7ZVEQSZUDZTSHDSD" hidden="1">[3]Table!$I$9:$J$9</definedName>
    <definedName name="BEx9BAJ5WYEQ623HUT9NNCMP3RUG" hidden="1">[3]Table!$I$11:$J$11</definedName>
    <definedName name="BEx9BAOGUISRQKRB42IUZNSUS3RS" hidden="1">[3]Graph!$I$7:$J$7</definedName>
    <definedName name="BEx9BAZ9N4JK7NRIICXD8JAJ3GA0" hidden="1">[3]Table!$I$11:$J$11</definedName>
    <definedName name="BEx9BEFF0EECHKA4NXIFIS5J6GJ4" hidden="1">[3]Table!$I$9:$J$9</definedName>
    <definedName name="BEx9BFBTHU7F4YTZJIM8F5CEYCB9" hidden="1">[3]Table!$I$7:$J$7</definedName>
    <definedName name="BEx9BLBKZCT0AAJ6KATLL80TWBQY" hidden="1">[3]Table!$G$2:$G$2</definedName>
    <definedName name="BEx9BRGP2E8KTJWYNMZ3K7KAZRO4" hidden="1">[3]Graph!$C$15:$D$31</definedName>
    <definedName name="BEx9BYNN32J3BOL84IEPJF6AMQ6J" hidden="1">[3]Table!$F$15</definedName>
    <definedName name="BEx9BYSYW7QCPXS2NAVLFAU5Y2Z2" hidden="1">[3]Table!$I$6:$J$6</definedName>
    <definedName name="BEx9C17AHM4NMY8G3WK6YQ0T0WDU" hidden="1">[3]Graph!$I$10:$J$10</definedName>
    <definedName name="BEx9C2P9GCZRO4T3LR3ZHPU31IWM" hidden="1">[3]Graph!$C$15:$D$31</definedName>
    <definedName name="BEx9C590HJ2O31IWJB73C1HR74AI" hidden="1">[3]Table!$I$11:$J$11</definedName>
    <definedName name="BEx9CJHG02ADUIJ0WCG5FYLWETIN" hidden="1">[3]Graph!$I$11:$J$11</definedName>
    <definedName name="BEx9CMMSQA4LXHX5RGGTAJ9WVHTY" hidden="1">[3]Graph!$F$9:$G$9</definedName>
    <definedName name="BEx9CTDJ6OYUCCHJVREB4QE71EVB" hidden="1">[3]Graph!$C$15:$D$29</definedName>
    <definedName name="BEx9CZYV3DUMWO5IW1E07YHGO4EQ" hidden="1">[3]Table!$I$10:$J$10</definedName>
    <definedName name="BEx9D1BC9FT19KY0INAABNDBAMR1" hidden="1">[3]Table!$I$10:$J$10</definedName>
    <definedName name="BEx9DGLRBAA81DUUOT35XR05XLKG" hidden="1">[3]Graph!$I$10:$J$10</definedName>
    <definedName name="BEx9DIZXF9X0GE90ROFYKV6K3PM9" hidden="1">[3]Graph!$I$11:$J$11</definedName>
    <definedName name="BEx9DN6ZMF18Q39MPMXSDJTZQNJ3" hidden="1">[3]Table!$F$10:$G$10</definedName>
    <definedName name="BEx9DR8QFKC6SZFQFHJH904KRJOF" hidden="1">[3]Table!$F$9:$G$9</definedName>
    <definedName name="BEx9E08EK253W8SNA7NOGR32IG6U" hidden="1">[3]Graph!$F$6:$G$6</definedName>
    <definedName name="BEx9E14TDNSEMI784W0OTIEQMWN6" hidden="1">[3]Table!$K$2</definedName>
    <definedName name="BEx9E2BZ2B1R41FMGJCJ7JLGLUAJ" hidden="1">[3]Table!$F$15:$G$16</definedName>
    <definedName name="BEx9EEGVFGD9P2J88ICA4KVPXY9N" hidden="1">[3]Graph!$I$8:$J$8</definedName>
    <definedName name="BEx9EG9KBJ77M8LEOR9ITOKN5KXY" hidden="1">[3]Table!$I$7:$J$7</definedName>
    <definedName name="BEx9EHGQHOBSWB60JAPUOVE46FK0" hidden="1">[3]Graph!$I$7:$J$7</definedName>
    <definedName name="BEx9EIYOHUTUMUD8J62QEIZWI0RQ" hidden="1">[3]Table!$J$2:$J$2</definedName>
    <definedName name="BEx9EMK6HAJJMVYZTN5AUIV7O1E6" hidden="1">[3]Table!$I$11:$J$11</definedName>
    <definedName name="BEx9EQLVZHYQ1TPX7WH3SOWXCZLE" hidden="1">[3]Table!$I$6:$J$6</definedName>
    <definedName name="BEx9ETLU0EK5LGEM1QCNYN2S8O5F" hidden="1">[3]Table!$F$7:$G$7</definedName>
    <definedName name="BEx9EUI6DO4MFVQMU09HGRHZIU8D" hidden="1">[3]Table!$G$1:$G$1</definedName>
    <definedName name="BEx9F01PVZL8WBMQROXOUDMDYAVK" hidden="1">[3]Table!$I$9:$J$9</definedName>
    <definedName name="BEx9F01QLDN94LLNOIHKT7OM2YCG" hidden="1">[3]Table!$F$7:$G$7</definedName>
    <definedName name="BEx9F0Y2ESUNE3U7TQDLMPE9BO67" hidden="1">[3]Table!$I$10:$J$10</definedName>
    <definedName name="BEx9F5W18ZGFOKGRE8PR6T1MO6GT" hidden="1">[3]Table!$I$11:$J$11</definedName>
    <definedName name="BEx9F78N4HY0XFGBQ4UJRD52L1EI" hidden="1">[3]Table!$K$2</definedName>
    <definedName name="BEx9F7JG0QA9IKNMAD4Z9V7OO7N0" hidden="1">[3]Table!$K$10:$L$10</definedName>
    <definedName name="BEx9FF16LOQP5QIR4UHW5EIFGQB8" hidden="1">[3]Table!$G$2</definedName>
    <definedName name="BEx9FHVMSMEI2OLG6HXND36ALOBV" hidden="1">[3]Table!$J$2:$J$2</definedName>
    <definedName name="BEx9FJTSRCZ3ZXT3QVBJT5NF8T7V" hidden="1">[3]Table!$K$2</definedName>
    <definedName name="BEx9FMO8J594UG06EXLWWQTKCY84" hidden="1">[3]Table!$F$7:$G$7</definedName>
    <definedName name="BEx9FO0UPBTUPIT3AJ3UN5FDQWKV" hidden="1">[3]Table!$I$8:$J$8</definedName>
    <definedName name="BEx9FRBEEYPS5HLS3XT34AKZN94G" hidden="1">[3]Table!$F$7:$G$7</definedName>
    <definedName name="BEx9G17GB2V3PQ50QQFW2NROEZT9" hidden="1">[3]Graph!$F$10:$G$10</definedName>
    <definedName name="BEx9G892CF6SM99J007LDYZPPYNL" hidden="1">[3]Graph!$F$9:$G$9</definedName>
    <definedName name="BEx9G894FBCMBS6OYRM0UPGYWQN4" hidden="1">[3]Table!$F$11:$G$11</definedName>
    <definedName name="BEx9GDY4D8ZPQJCYFIMYM0V0C51Y" hidden="1">[3]Table!$F$8:$G$8</definedName>
    <definedName name="BEx9GGY04V0ZWI6O9KZH4KSBB389" hidden="1">[3]Table!$I$11:$J$11</definedName>
    <definedName name="BEx9GJCC7BWX156MTPY59VC5JN0O" hidden="1">[3]Graph!$C$15:$D$29</definedName>
    <definedName name="BEx9GNOPB6OZ2RH3FCDNJR38RJOS" hidden="1">[3]Table!$F$9:$G$9</definedName>
    <definedName name="BEx9GNU701BD7YSS9TFG6GMA2Z8A" hidden="1">[3]Graph!$F$11:$G$11</definedName>
    <definedName name="BEx9GUQALUWCD30UKUQGSWW8KBQ7" hidden="1">[3]Table!$I$6:$J$6</definedName>
    <definedName name="BEx9GY6BVFQGCLMOWVT6PIC9WP5X" hidden="1">[3]Table!$F$15</definedName>
    <definedName name="BEx9GZ2P3FDHKXEBXX2VS0BG2NP2" hidden="1">[3]Table!$F$6:$G$6</definedName>
    <definedName name="BEx9H04IB14E1437FF2OIRRWBSD7" hidden="1">[3]Table!$F$15</definedName>
    <definedName name="BEx9H1MG8NGEESOQY33HVT86OMYJ" hidden="1">[3]Table!$I$8:$J$8</definedName>
    <definedName name="BEx9H5O1KDZJCW91Q29VRPY5YS6P" hidden="1">[3]Table!$I$9:$J$9</definedName>
    <definedName name="BEx9H8YR0E906F1JXZMBX3LNT004" hidden="1">[3]Table!$F$9:$G$9</definedName>
    <definedName name="BEx9HBYNQSCVAPHXGSC3BNKY29Y5" hidden="1">[3]Table!$K$11:$L$11</definedName>
    <definedName name="BEx9HGLRTJ18NKXA1D5J315UA02A" hidden="1">[3]Table!$F$11:$G$11</definedName>
    <definedName name="BEx9I8XIG7E5NB48QQHXP23FIN60" hidden="1">[3]Table!$I$10:$J$10</definedName>
    <definedName name="BEx9ILTFVM0U2DU1ZK6T713LXSOA" hidden="1">[3]Table!$J$1</definedName>
    <definedName name="BEx9IP9H3WRUPS22TFRIAYL9PNGV" hidden="1">[3]Graph!$F$7:$G$7</definedName>
    <definedName name="BEx9IQRF01ATLVK0YE60ARKQJ68L" hidden="1">[3]Table!$I$8:$J$8</definedName>
    <definedName name="BEx9IT5QNZWKM6YQ5WER0DC2PMMU" hidden="1">[3]Table!$I$9:$J$9</definedName>
    <definedName name="BEx9IW5MFLXTVCJHVUZTUH93AXOS" hidden="1">[3]Table!$H$1</definedName>
    <definedName name="BEx9IX1ZRFUE85ATW4NGTSACFIOO" hidden="1">[3]Graph!$I$10:$J$10</definedName>
    <definedName name="BEx9IXCSPSZC80YZUPRCYTG326KV" hidden="1">[3]Table!$I$10:$J$10</definedName>
    <definedName name="BEx9IZR39NHDGOM97H4E6F81RTQW" hidden="1">[3]Table!$F$6:$G$6</definedName>
    <definedName name="BEx9J1EJIB9UVZKMZ7QHB9U6VVOO" hidden="1">[3]Graph!$F$8:$G$8</definedName>
    <definedName name="BEx9J6CH5E7YZPER7HXEIOIKGPCA" hidden="1">[3]Table!$H$1</definedName>
    <definedName name="BEx9J9SMIGE802GID5IELZOU39E7" hidden="1">[3]Table!$I$11:$J$11</definedName>
    <definedName name="BEx9JAUCP74V5GJKQH3STUSCOFIH" hidden="1">[3]Graph!$I$7:$J$7</definedName>
    <definedName name="BEx9JJTZKVUJAVPTRE0RAVTEH41G" hidden="1">[3]Table!$I$11:$J$11</definedName>
    <definedName name="BEx9JLBYK239B3F841C7YG1GT7ST" hidden="1">[3]Table!$C$15:$D$20</definedName>
    <definedName name="BEx9KGSVGJU2R5TFFKLU5Q3Y5D9E" hidden="1">[3]Table!$J$1:$J$1</definedName>
    <definedName name="BEx9KWDXIX79VDIKN735XMVDPRH9" hidden="1">[3]Table!$I$15</definedName>
    <definedName name="BExAW4IIW5D0MDY6TJ3G4FOLPYIR" hidden="1">[3]Table!$H$2:$I$2</definedName>
    <definedName name="BExAW8PJIBK0OK1XFI268RZJKZM1" hidden="1">[3]Graph!$C$15:$D$31</definedName>
    <definedName name="BExAWZTY7F19EHUTKLJM7BA500LR" hidden="1">[3]Table!$F$7:$G$7</definedName>
    <definedName name="BExAX2TU15VIP65OGKSZD41PMO4N" hidden="1">[3]Graph!$I$6:$J$6</definedName>
    <definedName name="BExAX410NB4F2XOB84OR2197H8M5" hidden="1">[3]Table!$H$1</definedName>
    <definedName name="BExAX8TNG8LQ5Q4904SAYQIPGBSV" hidden="1">[3]Table!$I$7:$J$7</definedName>
    <definedName name="BExAXC9RPEEPXKFG5SYRXIP96YGI" hidden="1">[3]Table!$F$11:$G$11</definedName>
    <definedName name="BExAXI9K2PJQH4QLETR7MGS2BNZZ" hidden="1">[3]Graph!$F$7:$G$7</definedName>
    <definedName name="BExAXL3ZT02BUZOGSRNS6WGCOV7K" hidden="1">[3]Graph!$F$7:$G$7</definedName>
    <definedName name="BExAXL40LDNIK611AYB1QPTYW9XW" hidden="1">[3]Graph!$F$7:$G$7</definedName>
    <definedName name="BExAXQI7U4G7NQGWZZ6QWN776KGJ" hidden="1">[3]Table!$F$7:$G$7</definedName>
    <definedName name="BExAXVR3TZS6AO7CC7P1JMF7MABT" hidden="1">[3]Graph!$I$8:$J$8</definedName>
    <definedName name="BExAY0EAT2LXR5MFGM0DLIB45PLO" hidden="1">[3]Table!$F$6:$G$6</definedName>
    <definedName name="BExAY9ZJT64UBNSHPOGOXOER0FA5" hidden="1">[3]Graph!$F$9:$G$9</definedName>
    <definedName name="BExAYE6LNIEBR9DSNI5JGNITGKIT" hidden="1">[3]Table!$I$7:$J$7</definedName>
    <definedName name="BExAYHMLXGGO25P8HYB2S75DEB4F" hidden="1">[3]Table!$F$10:$G$10</definedName>
    <definedName name="BExAYKXAUWGDOPG952TEJ2UKZKWN" hidden="1">[3]Table!$F$8:$G$8</definedName>
    <definedName name="BExAYOO9DKXP4BYOJNDXGK1R2ZSV" hidden="1">[3]Graph!$C$15:$D$29</definedName>
    <definedName name="BExAYP9TDTI2MBP6EYE0H39CPMXN" hidden="1">[3]Table!$F$9:$G$9</definedName>
    <definedName name="BExAYPPWJPWDKU59O051WMGB7O0J" hidden="1">[3]Table!$F$11:$G$11</definedName>
    <definedName name="BExAYQRQ6WE4S0KQ3J2IFZUS0BUU" hidden="1">[3]Table!$I$11:$J$11</definedName>
    <definedName name="BExAYR2JZCJBUH6F1LZC2A7JIVRJ" hidden="1">[3]Table!$F$7:$G$7</definedName>
    <definedName name="BExAYTGVRD3DLKO75RFPMBKCIWB8" hidden="1">[3]Table!$F$8:$G$8</definedName>
    <definedName name="BExAYVKDXJJ761HTFFUOH6P2CSF7" hidden="1">[3]Graph!$I$7:$J$7</definedName>
    <definedName name="BExAZ325TFULM5NIRTETQ4UT14AK" hidden="1">[3]Table!$F$11:$G$11</definedName>
    <definedName name="BExAZCNEGB4JYHC8CZ51KTN890US" hidden="1">[3]Table!$F$9:$G$9</definedName>
    <definedName name="BExAZFCI302YFYRDJYQDWQQL0Q0O" hidden="1">[3]Table!$I$7:$J$7</definedName>
    <definedName name="BExAZLHLST9OP89R1HJMC1POQG8H" hidden="1">[3]Table!$F$10:$G$10</definedName>
    <definedName name="BExAZM36N4VUV96EBLWNGXWHAVVQ" hidden="1">[3]Table!$F$8:$G$8</definedName>
    <definedName name="BExAZMDYMIAA7RX1BMCKU1VLBRGY" hidden="1">[3]Table!$F$6:$G$6</definedName>
    <definedName name="BExAZNFTTSXASHLBAG5O0MNFU583" hidden="1">[3]Graph!$C$15:$D$29</definedName>
    <definedName name="BExAZNL6BHI8DCQWXOX4I2P839UX" hidden="1">[3]Table!$I$2:$I$2</definedName>
    <definedName name="BExAZOSB1S1DOA4QFU0V8LH27S4X" hidden="1">[3]Table!$I$6:$J$6</definedName>
    <definedName name="BExAZRMWSONMCG9KDUM4KAQ7BONM" hidden="1">[3]Table!$H$2:$I$2</definedName>
    <definedName name="BExAZTFG4SJRG4TW6JXRF7N08JFI" hidden="1">[3]Table!$I$10:$J$10</definedName>
    <definedName name="BExAZUS4A8OHDZK0MWAOCCCKTH73" hidden="1">[3]Table!$F$8:$G$8</definedName>
    <definedName name="BExAZX6FECVK3E07KXM2XPYKGM6U" hidden="1">[3]Table!$G$2</definedName>
    <definedName name="BExAZZVJBI5Y7J0C0IJ8DUHZ46DJ" hidden="1">[3]Table!$I$7:$J$7</definedName>
    <definedName name="BExB012NJ8GASTNNPBRRFTLHIOC9" hidden="1">[3]Table!$F$9:$G$9</definedName>
    <definedName name="BExB09M401XCNDAZK0VDYXSTA796" hidden="1">[3]Table!$I$15:$Q$92</definedName>
    <definedName name="BExB0FRDEYDEUEAB1W8KD6D965XA" hidden="1">[3]Table!$K$2</definedName>
    <definedName name="BExB0KPCN7YJORQAYUCF4YKIKPMC" hidden="1">[3]Table!$I$11:$J$11</definedName>
    <definedName name="BExB0OASZZC08FMDYX9HRSM9OXEF" hidden="1">[3]Graph!$I$7:$J$7</definedName>
    <definedName name="BExB0WE4PI3NOBXXVO9CTEN4DIU2" hidden="1">[3]Table!$G$2</definedName>
    <definedName name="BExB10QNIVITUYS55OAEKK3VLJFE" hidden="1">[3]Table!$G$2</definedName>
    <definedName name="BExB12OPX4FIWY3UUQ7N9MXBTXY2" hidden="1">[3]Graph!$F$7:$G$7</definedName>
    <definedName name="BExB12ZHTPYICL0A8RA5MRDZPYAX" hidden="1">[3]Graph!$I$8:$J$8</definedName>
    <definedName name="BExB15ZDRY4CIJ911DONP0KCY9KU" hidden="1">[3]Table!$F$6:$G$6</definedName>
    <definedName name="BExB16VQY0O0RLZYJFU3OFEONVTE" hidden="1">[3]Table!$I$6:$J$6</definedName>
    <definedName name="BExB1D6DDDMV7AOB9S4XD45OPKJ3" hidden="1">[3]Graph!$F$11:$G$11</definedName>
    <definedName name="BExB1FKN9YUYJ7B8ZJSMRSJ6ONT6" hidden="1">[3]Graph!$I$9:$J$9</definedName>
    <definedName name="BExB1GMD0PIDGTFBGQOPRWQSP9I4" hidden="1">[3]Table!$C$15:$D$20</definedName>
    <definedName name="BExB1HIQKUZGEBQ2MPH0TPTAZKIT" hidden="1">[3]Graph!$C$15:$D$29</definedName>
    <definedName name="BExB1Q29OO6LNFNT1EQLA3KYE7MX" hidden="1">[3]Table!$F$7:$G$7</definedName>
    <definedName name="BExB1TNRV5EBWZEHYLHI76T0FVA7" hidden="1">[3]Table!$I$9:$J$9</definedName>
    <definedName name="BExB1UENFKIO27UN311RA6Q7UZX5" hidden="1">[3]Graph!$F$9:$G$9</definedName>
    <definedName name="BExB1WI6M8I0EEP1ANUQZCFY24EV" hidden="1">[3]Table!$C$15:$D$20</definedName>
    <definedName name="BExB203OWC9QZA3BYOKQ18L4FUJE" hidden="1">[3]Table!$F$9:$G$9</definedName>
    <definedName name="BExB28SKL16ML0GH1651N4NWMOBK" hidden="1">[3]Table!$I$11:$J$11</definedName>
    <definedName name="BExB2CJHTU7C591BR4WRL5L2F2K6" hidden="1">[3]Table!$I$9:$J$9</definedName>
    <definedName name="BExB2O2UYHKI324YE324E1N7FVIB" hidden="1">[3]Table!$I$10:$J$10</definedName>
    <definedName name="BExB2Q0VJ0MU2URO3JOVUAVHEI3V" hidden="1">[3]Table!$H$1</definedName>
    <definedName name="BExB2UO6XB8QY0CYX646UU6JUO30" hidden="1">[3]Table!$F$15:$G$21</definedName>
    <definedName name="BExB2V4G4W3DIHZU05TOOTUR2SQF" hidden="1">[3]Graph!$F$7:$G$7</definedName>
    <definedName name="BExB30IP1DNKNQ6PZ5ERUGR5MK4Z" hidden="1">[3]Table!$I$11:$J$11</definedName>
    <definedName name="BExB30YT7Z82IGE7A0CNUXX3N1WR" hidden="1">[3]Table!$I$6:$J$6</definedName>
    <definedName name="BExB35M4M9VQF0DHGYBEA3KV711P" hidden="1">[3]Graph!$I$8:$J$8</definedName>
    <definedName name="BExB36IHKG75LZJ181RGP5CRUKY6" hidden="1">[3]Table!$J$2</definedName>
    <definedName name="BExB397ETQ5GRAE3GP476G0UJ5IB" hidden="1">[3]Table!$C$15:$D$16</definedName>
    <definedName name="BExB3BGFR5UJGL83MJNG3EBDE9EN" hidden="1">[3]Table!$K$11:$L$11</definedName>
    <definedName name="BExB3FI5KODIVB7CEW8DC01FB4W2" hidden="1">[3]Table!$K$8:$L$8</definedName>
    <definedName name="BExB3GP5UWEVMOHE0D7QWBG2P0I9" hidden="1">[3]Table!$I$15</definedName>
    <definedName name="BExB3GUN6B4HCGA47UPUH81404SO" hidden="1">[3]Table!$K$11:$L$11</definedName>
    <definedName name="BExB3M3D5ZPHPGUBR6X1QF96MIGQ" hidden="1">[3]Table!$F$8:$G$8</definedName>
    <definedName name="BExB3MUGEK130BR5EE3MDJ2B8XWU" hidden="1">[3]Table!$F$7:$G$7</definedName>
    <definedName name="BExB3NG0X5748GTQ68ABICDR4U7H" hidden="1">[3]Table!$I$7:$J$7</definedName>
    <definedName name="BExB3RHL0PP3CR82A9U5Z1JIJ8LM" hidden="1">[3]Table!$I$6:$J$6</definedName>
    <definedName name="BExB406HXCZGNSDPPO8VOG1110ZG" hidden="1">[3]Graph!$I$8:$J$8</definedName>
    <definedName name="BExB442RX0T3L6HUL6X5T21CENW6" hidden="1">[3]Table!$C$15:$D$20</definedName>
    <definedName name="BExB47TL0N0SQOKA9EW0YRR6OXBF" hidden="1">[3]Table!$I$7:$J$7</definedName>
    <definedName name="BExB4A2JQPAFSXIEHWW5O5K2RK22" hidden="1">[3]Table!$F$7:$G$7</definedName>
    <definedName name="BExB4ADD0L7417CII901XTFKXD1J" hidden="1">[3]Table!$I$7:$J$7</definedName>
    <definedName name="BExB4B9PTN6T4CSKH6U5OZ3JFDD8" hidden="1">[3]Graph!$I$9:$J$9</definedName>
    <definedName name="BExB4C63OW40GQ3VE44APQC7UYCB" hidden="1">[3]Table!$I$6:$J$6</definedName>
    <definedName name="BExB4DYU06HCGRIPBSWRCXK804UM" hidden="1">[3]Table!$F$11:$G$11</definedName>
    <definedName name="BExB4K43GD1NGSQQXHBMBWIN7DQJ" hidden="1">[3]Table!$K$6:$L$6</definedName>
    <definedName name="BExB4QUSO6H79MRF2PL0OAACHGCA" hidden="1">[3]Graph!$C$15:$D$31</definedName>
    <definedName name="BExB4R5JZFW6A1CMY56N51JV2U9K" hidden="1">[3]Graph!$F$6:$G$6</definedName>
    <definedName name="BExB4Z3EZBGYYI33U0KQ8NEIH8PY" hidden="1">[3]Table!$I$8:$J$8</definedName>
    <definedName name="BExB516X47UTQWTQ238UATMQPMIZ" hidden="1">[3]Table!$K$9:$L$9</definedName>
    <definedName name="BExB541CBB1D8CTY30SOY75V64NO" hidden="1">[3]Graph!$C$15:$D$29</definedName>
    <definedName name="BExB55368XW7UX657ZSPC6BFE92S" hidden="1">[3]Table!$I$8:$J$8</definedName>
    <definedName name="BExB57MZEPL2SA2ONPK66YFLZWJU" hidden="1">[3]Table!$I$8:$J$8</definedName>
    <definedName name="BExB5833OAOJ22VK1YK47FHUSVK2" hidden="1">[3]Table!$C$15:$D$20</definedName>
    <definedName name="BExB58JDIHS42JZT9DJJMKA8QFCO" hidden="1">[3]Table!$I$11:$J$11</definedName>
    <definedName name="BExB58U5FQC5JWV9CGC83HLLZUZI" hidden="1">[3]Table!$F$7:$G$7</definedName>
    <definedName name="BExB5EDO9XUKHF74X3HAU2WPPHZH" hidden="1">[3]Table!$I$6:$J$6</definedName>
    <definedName name="BExB5G6EH68AYEP1UT0GHUEL3SLN" hidden="1">[3]Table!$F$11:$G$11</definedName>
    <definedName name="BExB5GMPZ42T1WIY8VQIQVY5ORZ1" hidden="1">[3]Graph!$C$15:$D$31</definedName>
    <definedName name="BExB5IKQXIFSK9OWLKTUL9DOHXL5" hidden="1">[3]Table!$I$11:$J$11</definedName>
    <definedName name="BExB5QO30WI9WES28Y2RINNXRHWC" hidden="1">[3]Graph!$F$11:$G$11</definedName>
    <definedName name="BExB5QYVEZWFE5DQVHAM760EV05X" hidden="1">[3]Table!$I$7:$J$7</definedName>
    <definedName name="BExB5U9IRH14EMOE0YGIE3WIVLFS" hidden="1">[3]Table!$I$6:$J$6</definedName>
    <definedName name="BExB5VWYMOV6BAIH7XUBBVPU7MMD" hidden="1">[3]Table!$F$9:$G$9</definedName>
    <definedName name="BExB610DZWIJP1B72U9QM42COH2B" hidden="1">[3]Table!$F$9:$G$9</definedName>
    <definedName name="BExB6C3FUAKK9ML5T767NMWGA9YB" hidden="1">[3]Table!$F$7:$G$7</definedName>
    <definedName name="BExB6C8X6JYRLKZKK17VE3QUNL3D" hidden="1">[3]Table!$G$2</definedName>
    <definedName name="BExB6CZTE0PWILZ6X0SQ2FCCSK0D" hidden="1">[3]Graph!$I$6:$J$6</definedName>
    <definedName name="BExB6HN3QRFPXM71MDUK21BKM7PF" hidden="1">[3]Table!$F$11:$G$11</definedName>
    <definedName name="BExB6IZMHCZ3LB7N73KD90YB1HBZ" hidden="1">[3]Table!$F$9:$G$9</definedName>
    <definedName name="BExB6Q6JKBMO3M4WX8XUD0JET6HB" hidden="1">[3]Graph!$I$6:$J$6</definedName>
    <definedName name="BExB719SGNX4Y8NE6JEXC555K596" hidden="1">[3]Table!$F$10:$G$10</definedName>
    <definedName name="BExB7265DCHKS7V2OWRBXCZTEIW9" hidden="1">[3]Table!$F$6:$G$6</definedName>
    <definedName name="BExB74KGEOVL8X7NFFKBMHPQFJVG" hidden="1">[3]Table!$I$9:$J$9</definedName>
    <definedName name="BExB74PS5P9G0P09Y6DZSCX0FLTJ" hidden="1">[3]Table!$I$6:$J$6</definedName>
    <definedName name="BExB78RH79J0MIF7H8CAZ0CFE88Q" hidden="1">[3]Table!$H$1</definedName>
    <definedName name="BExB7AEXCAQ4TNQWRTCCLCOIFVQS" hidden="1">[3]Table!$C$15:$D$31</definedName>
    <definedName name="BExB7ELT09HGDVO5BJC1ZY9D09GZ" hidden="1">[3]Table!$H$2:$I$2</definedName>
    <definedName name="BExB7LHZR64ZUHJNW37QTABS938U" hidden="1">[3]Table!$K$9:$L$9</definedName>
    <definedName name="BExB806PAXX70XUTA3ZI7OORD78R" hidden="1">[3]Table!$F$15</definedName>
    <definedName name="BExB8GISHHOQ9UJ2AAG7PLYIPR9K" hidden="1">[3]Graph!$C$15:$D$31</definedName>
    <definedName name="BExB8HF4UBVZKQCSRFRUQL2EE6VL" hidden="1">[3]Table!$F$8:$G$8</definedName>
    <definedName name="BExB8HKHKZ1ORJZUYGG2M4VSCC39" hidden="1">[3]Table!$F$9:$G$9</definedName>
    <definedName name="BExB8N9H4TPZZ6A1V9USFZIILDD4" hidden="1">[3]Graph!$I$10:$J$10</definedName>
    <definedName name="BExB8ORFR72AOV2WK07RQA93MSEK" hidden="1">[3]Graph!$C$15:$D$31</definedName>
    <definedName name="BExB8QPH8DC5BESEVPSMBCWVN6PO" hidden="1">[3]Table!$F$6:$G$6</definedName>
    <definedName name="BExB8U5N0D85YR8APKN3PPKG0FWP" hidden="1">[3]Table!$C$15:$D$20</definedName>
    <definedName name="BExB8YNIGR85KXHH7VXIUHZ8Z3KV" hidden="1">[3]Table!$L$2:$L$2</definedName>
    <definedName name="BExB96AISTGZW9ED500I2W5OSDPN" hidden="1">[3]Table!$K$9:$L$9</definedName>
    <definedName name="BExB9DHI5I2TJ2LXYPM98EE81L27" hidden="1">[3]Table!$I$9:$J$9</definedName>
    <definedName name="BExB9HTUJJF2U8DIM64L76YH7L7O" hidden="1">[3]Table!$F$8:$G$8</definedName>
    <definedName name="BExB9Q2MZZHBGW8QQKVEYIMJBPIE" hidden="1">[3]Table!$H$1</definedName>
    <definedName name="BExB9S66MFUL9J891R547MSVIVV1" hidden="1">[3]Graph!$F$11:$G$11</definedName>
    <definedName name="BExBA1GON0EZRJ20UYPILAPLNQWM" hidden="1">[3]Table!$I$7:$J$7</definedName>
    <definedName name="BExBA69ASGYRZW1G1DYIS9QRRTBN" hidden="1">[3]Table!$F$9:$G$9</definedName>
    <definedName name="BExBA6K42582A14WFFWQ3Q8QQWB6" hidden="1">[3]Table!$I$7:$J$7</definedName>
    <definedName name="BExBA8I5D4R8R2PYQ1K16TWGTOEP" hidden="1">[3]Table!$I$7:$J$7</definedName>
    <definedName name="BExBA93PE0DGUUTA7LLSIGBIXWE5" hidden="1">[3]Table!$I$7:$J$7</definedName>
    <definedName name="BExBAGQYIBV77JKN346FU4VT1MB4" hidden="1">[3]Graph!$F$11:$G$11</definedName>
    <definedName name="BExBAI8X0FKDQJ6YZJQDTTG4ZCWY" hidden="1">[3]Table!$I$7:$J$7</definedName>
    <definedName name="BExBAKN7XIBAXCF9PCNVS038PCQO" hidden="1">[3]Table!$F$11:$G$11</definedName>
    <definedName name="BExBAKXZ7PBW3DDKKA5MWC1ZUC7O" hidden="1">[3]Table!$I$8:$J$8</definedName>
    <definedName name="BExBAS4Z5XPAH7OZXUYWUQ3WF7P7" hidden="1">[3]Table!$I$8:$J$8</definedName>
    <definedName name="BExBAVKX8Q09370X1GCZWJ4E91YJ" hidden="1">[3]Table!$I$8:$J$8</definedName>
    <definedName name="BExBAX2X2ENJYO4QTR5VAIQ86L7B" hidden="1">[3]Table!$F$8:$G$8</definedName>
    <definedName name="BExBAXZ95065GGWFKTGF8JO2BHQJ" hidden="1">[3]Table!$F$11:$G$11</definedName>
    <definedName name="BExBAZ13D3F1DVJQ6YJ8JGUYEYJE" hidden="1">[3]Table!$I$11:$J$11</definedName>
    <definedName name="BExBB9D9GNURCRZN3NR6UY375OX5" hidden="1">[3]Graph!$I$6:$J$6</definedName>
    <definedName name="BExBBFYNG8U5VPF5LFQT11CI9DV9" hidden="1">[3]Graph!$F$8:$G$8</definedName>
    <definedName name="BExBBHRE3WPYAEUAXA08H3BPAY5A" hidden="1">[3]Table!$F$15:$G$23</definedName>
    <definedName name="BExBBIYKTW7KBS94KGAQNBR4XD38" hidden="1">[3]Table!$J$1</definedName>
    <definedName name="BExBBNGDTQHJEGV9LBWSOA8NW091" hidden="1">[3]Table!$G$2:$G$2</definedName>
    <definedName name="BExBBUCJQRR74Q7GPWDEZXYK2KJL" hidden="1">[3]Table!$I$11:$J$11</definedName>
    <definedName name="BExBBV8XVMD9CKZY711T0BN7H3PM" hidden="1">[3]Table!$F$15</definedName>
    <definedName name="BExBC78HXWXHO3XAB6E8NVTBGLJS" hidden="1">[3]Table!$F$10:$G$10</definedName>
    <definedName name="BExBCK4H2CF3XDL7AH3W254CWF4R" hidden="1">[3]Graph!$F$10:$G$10</definedName>
    <definedName name="BExBCKKJTIRKC1RZJRTK65HHLX4W" hidden="1">[3]Table!$I$9:$J$9</definedName>
    <definedName name="BExBCLMEPAN3XXX174TU8SS0627Q" hidden="1">[3]Table!$H$1</definedName>
    <definedName name="BExBCMTEH63P6H1CKWQH2DGVNSVX" hidden="1">[3]Graph!$I$10:$J$10</definedName>
    <definedName name="BExBCNF5F3C8P4276E080JVKN06E" hidden="1">[3]Table!$I$7:$J$7</definedName>
    <definedName name="BExBCRBEYR2KZ8FAQFZ2NHY13WIY" hidden="1">[3]Table!$F$15</definedName>
    <definedName name="BExBD1CR31JE4TBZEMZ6ZNRFIDNP" hidden="1">[3]Graph!$I$9:$J$9</definedName>
    <definedName name="BExBD4I559NXSV6J07Q343TKYMVJ" hidden="1">[3]Table!$G$2</definedName>
    <definedName name="BExBDBZQLTX3OGFYGULQFK5WEZU5" hidden="1">[3]Table!$F$7:$G$7</definedName>
    <definedName name="BExBDG1GT028PF8QCDADY87YZB0U" hidden="1">[3]Table!$J$2</definedName>
    <definedName name="BExBDJS9TUEU8Z84IV59E5V4T8K6" hidden="1">[3]Table!$C$15:$D$20</definedName>
    <definedName name="BExBDJXPZUWF42CLB9GFXHLS53DT" hidden="1">[3]Table!$L$2:$L$2</definedName>
    <definedName name="BExBDKJAGYB9J97AI4CFA1JC3TO3" hidden="1">[3]Table!$I$8:$J$8</definedName>
    <definedName name="BExBDKOMSVH4XMH52CFJ3F028I9R" hidden="1">[3]Table!$G$2</definedName>
    <definedName name="BExBDLA8NOL8AU6P93L27MEAKJ7C" hidden="1">[3]Table!$F$7:$G$7</definedName>
    <definedName name="BExBDM1AML3U6OC9HFS86QES0F1Q" hidden="1">[3]Table!$F$10:$G$10</definedName>
    <definedName name="BExBDPS1KYP6H2MG00Z9R9II2L0V" hidden="1">[3]Table!$F$7:$G$7</definedName>
    <definedName name="BExBDSRXVZQ0W5WXQMP5XD00GRRL" hidden="1">[3]Table!$I$8:$J$8</definedName>
    <definedName name="BExBDTDIHS3IA85P49E3FM64KE4B" hidden="1">[3]Graph!$F$6:$G$6</definedName>
    <definedName name="BExBDUVGK3E1J4JY9ZYTS7V14BLY" hidden="1">[3]Table!$G$2</definedName>
    <definedName name="BExBDWDG2GXBTEGBOQMQLB38QUEV" hidden="1">[3]Graph!$F$6:$G$6</definedName>
    <definedName name="BExBDZITI2UCDSH0V24NITQG9SFA" hidden="1">[3]Graph!$I$7:$J$7</definedName>
    <definedName name="BExBE162OSBKD30I7T1DKKPT3I9I" hidden="1">[3]Table!$I$10:$J$10</definedName>
    <definedName name="BExBE4M6YL512JJD7QCT5NHC893P" hidden="1">[3]Graph!$F$10:$G$10</definedName>
    <definedName name="BExBEYFQJE9YK12A6JBMRFKEC7RN" hidden="1">[3]Table!$I$6:$J$6</definedName>
    <definedName name="BExBF0U1PNBWLGLVVPNYEZHKB0ON" hidden="1">[3]Graph!$C$15:$D$29</definedName>
    <definedName name="BExBF3TXJTJ52WTH5JS1IEEUKRWA" hidden="1">[3]Graph!$I$11:$J$11</definedName>
    <definedName name="BExBG1ED81J2O4A2S5F5Y3BPHMCR" hidden="1">[3]Table!$I$8:$J$8</definedName>
    <definedName name="BExBG96WJ98IZ2MX5QD3ZCSN4CO4" hidden="1">[3]Table!$F$15:$G$26</definedName>
    <definedName name="BExCRLIHS7466WFJ3RPIUGGXYESZ" hidden="1">[3]Table!$I$9:$J$9</definedName>
    <definedName name="BExCRRIBGG57IJ1DUG0GCSPL72DO" hidden="1">[3]Graph!$F$10:$G$10</definedName>
    <definedName name="BExCS078RE3CUATM8A8NCC0WWHGC" hidden="1">[3]Graph!$C$15:$D$29</definedName>
    <definedName name="BExCS1EDDUEAEWHVYXHIP9I1WCJH" hidden="1">[3]Table!$I$10:$J$10</definedName>
    <definedName name="BExCS7ZPMHFJ4UJDAL8CQOLSZ13B" hidden="1">[3]Table!$C$15:$D$20</definedName>
    <definedName name="BExCS8W4NJUZH9S1CYB6XSDLEPBW" hidden="1">[3]Table!$I$2:$I$2</definedName>
    <definedName name="BExCSAE1M6G20R41J0Y24YNN0YC1" hidden="1">[3]Table!$I$6:$J$6</definedName>
    <definedName name="BExCSAOUZOYKHN7HV511TO8VDJ02" hidden="1">[3]Table!$I$8:$J$8</definedName>
    <definedName name="BExCSEFOBF1WSUAG7VXIL7N3RNWL" hidden="1">[3]Table!$J$1:$J$1</definedName>
    <definedName name="BExCSGZG9G2SOKYYBCQF48XUIYCJ" hidden="1">[3]Graph!$I$11:$J$11</definedName>
    <definedName name="BExCSJ8965ESS9G6Z0TRCCZHZB6W" hidden="1">[3]Table!$G$2</definedName>
    <definedName name="BExCSMOFTXSUEC1T46LR1UPYRCX5" hidden="1">[3]Table!$G$2</definedName>
    <definedName name="BExCSSDG3TM6TPKS19E9QYJEELZ6" hidden="1">[3]Table!$H$1</definedName>
    <definedName name="BExCSU0PJX0PNK1443URA6JO40MZ" hidden="1">[3]Table!$F$6:$G$6</definedName>
    <definedName name="BExCSVO4JCDDU5NOVE0HFYJL6O6A" hidden="1">[3]Table!$K$8:$L$8</definedName>
    <definedName name="BExCSZV7U67UWXL2HKJNM5W1E4OO" hidden="1">[3]Table!$I$7:$J$7</definedName>
    <definedName name="BExCT1YPMP1YTBY65V6OAXZ9U034" hidden="1">[3]Graph!$F$8:$G$8</definedName>
    <definedName name="BExCT3B6MZN4088ZUANHYJC4MMQ6" hidden="1">[3]Graph!$F$9:$G$9</definedName>
    <definedName name="BExCT4NSDT61OCH04Y2QIFIOP75H" hidden="1">[3]Table!$C$15:$D$20</definedName>
    <definedName name="BExCTDNHLKBSW4O3ZBLQXW5STEWZ" hidden="1">[3]Table!$F$8:$G$8</definedName>
    <definedName name="BExCTEJUVH4GZ6PX248RIH1JKUZZ" hidden="1">[3]Table!$F$6:$G$6</definedName>
    <definedName name="BExCTYS2KX0QANOLT8LGZ9WV3S3T" hidden="1">[3]Table!$F$15</definedName>
    <definedName name="BExCTZZ9JNES4EDHW97NP0EGQALX" hidden="1">[3]Table!$G$2</definedName>
    <definedName name="BExCU0A1V6NMZQ9ASYJ8QIVQ5UR2" hidden="1">[3]Table!$H$1</definedName>
    <definedName name="BExCU766QGCG9EU5TZ8IO9ZS7LK3" hidden="1">[3]Table!$I$1:$I$1</definedName>
    <definedName name="BExCU8O54I3P3WRYWY1CRP3S78QY" hidden="1">[3]Table!$G$2</definedName>
    <definedName name="BExCUAGWES7AY4RPCZYDCEGNN1WU" hidden="1">[3]Table!$F$6:$G$6</definedName>
    <definedName name="BExCUD60H1UMM2E28QIX022PMAO3" hidden="1">[3]Graph!$I$8:$J$8</definedName>
    <definedName name="BExCUDRJO23YOKT8GPWOVQ4XEHF5" hidden="1">[3]Table!$F$6:$G$6</definedName>
    <definedName name="BExCUFKBF6ZFPZH0OENL7SDHN5I2" hidden="1">[3]Table!$J$2</definedName>
    <definedName name="BExCUGB7GWBX1H98KRB5OLCAKNWV" hidden="1">[3]Table!$L$2</definedName>
    <definedName name="BExCUIV02LYF2ZZPX5FEEACE3CIM" hidden="1">[3]Table!$K$6:$L$6</definedName>
    <definedName name="BExCUPAWHM0P4BSKFZ5SJKV1ERM7" hidden="1">[3]Graph!$I$11:$J$11</definedName>
    <definedName name="BExCUPAXFR16YMWL30ME3F3BSRDZ" hidden="1">[3]Table!$F$8:$G$8</definedName>
    <definedName name="BExCUPGCYAM0MJR4DBSRF6HKWVNN" hidden="1">[3]Table!$F$9:$G$9</definedName>
    <definedName name="BExCUPGDMEL0K2R1VAG1GKYRXP7W" hidden="1">[3]Table!$I$11:$J$11</definedName>
    <definedName name="BExCUR94DHCE47PUUWEMT5QZOYR2" hidden="1">[3]Table!$H$2:$I$2</definedName>
    <definedName name="BExCUSR1TLT2YXF5OVHCGT9D0CIS" hidden="1">[3]Table!$I$11:$J$11</definedName>
    <definedName name="BExCUW1Q2AR1JX2Z1B9CGJ6H60GY" hidden="1">[3]Graph!$I$8:$J$8</definedName>
    <definedName name="BExCUW1RF5RHW7OK9J4GFUGR30IK" hidden="1">[3]Graph!$I$11:$J$11</definedName>
    <definedName name="BExCV38JZHPY0RHNXZN1FUBJSMOK" hidden="1">[3]Table!$J$2</definedName>
    <definedName name="BExCV4QMK81OK9KC9LSGZLUEI58A" hidden="1">[3]Table!$J$2:$J$2</definedName>
    <definedName name="BExCVI86R31A2IOZIEBY1FJLVILD" hidden="1">[3]Table!$I$10:$J$10</definedName>
    <definedName name="BExCVKGZXE0I9EIXKBZVSGSEY2RR" hidden="1">[3]Table!$F$9:$G$9</definedName>
    <definedName name="BExCVKH0KFLY4D0IVRFGVTJYRXFX" hidden="1">[3]Graph!$F$7:$G$7</definedName>
    <definedName name="BExCVV44WY5807WGMTGKPW0GT256" hidden="1">[3]Table!$I$7:$J$7</definedName>
    <definedName name="BExCVVV1DSUBX9XXW3OW9MOO433Y" hidden="1">[3]Table!$K$11:$L$11</definedName>
    <definedName name="BExCVZ5PN4V6MRBZ04PZJW3GEF8S" hidden="1">[3]Table!$C$15:$D$20</definedName>
    <definedName name="BExCW0YG46LSEOQ6K49QH4EAPMI8" hidden="1">[3]Graph!$I$9:$J$9</definedName>
    <definedName name="BExCW13R0GWJYGXZBNCPAHQN4NR2" hidden="1">[3]Table!$I$10:$J$10</definedName>
    <definedName name="BExCW676UBPOM7603WZHVF3YGVC8" hidden="1">[3]Table!$I$9:$J$9</definedName>
    <definedName name="BExCW9Y5HWU4RJTNX74O6L24VGCK" hidden="1">[3]Table!$H$2:$I$2</definedName>
    <definedName name="BExCWIXOTYM6VNQPS45RQRYSK9EH" hidden="1">[3]Graph!$I$8:$J$8</definedName>
    <definedName name="BExCWJZJ2OW0LO4A75CKC07ZPZVF" hidden="1">[3]Table!$H$1</definedName>
    <definedName name="BExCWPDPESGZS07QGBLSBWDNVJLZ" hidden="1">[3]Table!$F$7:$G$7</definedName>
    <definedName name="BExCWTVKHIVCRHF8GC39KI58YM5K" hidden="1">[3]Table!$G$2</definedName>
    <definedName name="BExCWX69ER7R6C6VGOZAPRGXJR2R" hidden="1">[3]Graph!$F$6:$G$6</definedName>
    <definedName name="BExCX1IM0WEZ6RV1RQ7QIQJID6I0" hidden="1">[3]Graph!$I$10:$J$10</definedName>
    <definedName name="BExCX2KGRZBRVLZNM8SUSIE6A0RL" hidden="1">[3]Table!$C$15:$D$20</definedName>
    <definedName name="BExCX3X451T70LZ1VF95L7W4Y4TM" hidden="1">[3]Table!$F$10:$G$10</definedName>
    <definedName name="BExCX4NZ2N1OUGXM7EV0U7VULJMM" hidden="1">[3]Table!$F$7:$G$7</definedName>
    <definedName name="BExCX83YXV3TZOLEGYDPSB35PMOK" hidden="1">[3]Table!$I$9:$J$9</definedName>
    <definedName name="BExCXAYLA3TMOHIRCEXCXXUSNOKZ" hidden="1">[3]Graph!$I$11:$J$11</definedName>
    <definedName name="BExCXC0EIRZGKHGFWVH6BZGZKSL5" hidden="1">[3]Graph!$F$10:$G$10</definedName>
    <definedName name="BExCXQUFBMXQ1650735H48B1AZT3" hidden="1">[3]Table!$F$15</definedName>
    <definedName name="BExCXZDUZ80G4BY2S34GEBQUH9GF" hidden="1">[3]Table!$L$2</definedName>
    <definedName name="BExCY2DQO9VLA77Q7EG3T0XNXX4F" hidden="1">[3]Table!$F$11:$G$11</definedName>
    <definedName name="BExCY4H9JMPB090TG2SILY28IPCR" hidden="1">[3]Graph!$F$9:$G$9</definedName>
    <definedName name="BExCY6VMJ68MX3C981R5Q0BX5791" hidden="1">[3]Table!$I$9:$J$9</definedName>
    <definedName name="BExCYAH2SAZCPW6XCB7V7PMMCAWO" hidden="1">[3]Table!$I$6:$J$6</definedName>
    <definedName name="BExCYB2NA93XX7MV9G8CJ0JAKRWK" hidden="1">[3]Table!$L$2</definedName>
    <definedName name="BExCYK7MZ56O5XIV8T5XIE9VBQXN" hidden="1">[3]Graph!$I$6:$J$6</definedName>
    <definedName name="BExCYKYPMSQ7RX3QQKR5CHIOEHIG" hidden="1">[3]Table!$F$10:$G$10</definedName>
    <definedName name="BExCYPRC5HJE6N2XQTHCT6NXGP8N" hidden="1">[3]Table!$I$11:$J$11</definedName>
    <definedName name="BExCYPRDEPZ3S3T81UHPGPKAD444" hidden="1">[3]Graph!$I$9:$J$9</definedName>
    <definedName name="BExCYQT6KM8WY1DNB3MC7P2TEA7G" hidden="1">[3]Graph!$I$8:$J$8</definedName>
    <definedName name="BExCYUK0I3UEXZNFDW71G6Z6D8XR" hidden="1">[3]Table!$C$15:$D$20</definedName>
    <definedName name="BExCZ45944EVGTRS689PR2ILD6QN" hidden="1">[3]Table!$I$7:$J$7</definedName>
    <definedName name="BExCZ7FYFFPNHUKRG4D57YRPQU4R" hidden="1">[3]Table!$J$1</definedName>
    <definedName name="BExCZ8HMHKU4UB34RC30RWRIKK15" hidden="1">[3]Table!$F$10:$G$10</definedName>
    <definedName name="BExCZFJ94GZXBZKYTVB7BWXRQVC9" hidden="1">[3]Table!$K$6:$L$6</definedName>
    <definedName name="BExCZFZCXMLY5DWESYJ9NGTJYQ8M" hidden="1">[3]Table!$I$11:$J$11</definedName>
    <definedName name="BExCZIZ933XRVQXHAQG66H3J50E8" hidden="1">[3]Graph!$I$6:$J$6</definedName>
    <definedName name="BExCZJ4P8WS0BDT31WDXI0ROE7D6" hidden="1">[3]Table!$F$6:$G$6</definedName>
    <definedName name="BExCZUD9FEOJBKDJ51Z3JON9LKJ8" hidden="1">[3]Table!$G$2</definedName>
    <definedName name="BExD03YK1YWA3DQMBGQXXZ05N2BE" hidden="1">[3]Table!$H$1</definedName>
    <definedName name="BExD04UWSGO1BF6QDOS983O7S56N" hidden="1">[3]Table!$C$15:$D$45</definedName>
    <definedName name="BExD06SXR2OPV4282WTX6ARRQ4JS" hidden="1">[3]Graph!$I$9:$J$9</definedName>
    <definedName name="BExD073PQNR82KZ1KGQPXL7R9SLZ" hidden="1">[3]Table!$F$8:$G$8</definedName>
    <definedName name="BExD0798B38INFC9036G16DCVLVC" hidden="1">[3]Table!$F$6:$G$6</definedName>
    <definedName name="BExD0CCMXMR58456B2I34O25CR0Y" hidden="1">[3]Table!$I$7:$J$7</definedName>
    <definedName name="BExD0CCO6V5WC8RPPKR7SC24LPHB" hidden="1">[3]Table!$I$15</definedName>
    <definedName name="BExD0KAHORE646JC67NDZDQTC059" hidden="1">[3]Table!$F$6:$G$6</definedName>
    <definedName name="BExD0LCCDPG16YLY5WQSZF1XI5DA" hidden="1">[3]Table!$I$9:$J$9</definedName>
    <definedName name="BExD0RMWSB4TRECEHTH6NN4K9DFZ" hidden="1">[3]Table!$I$11:$J$11</definedName>
    <definedName name="BExD0U6KG10QGVDI1XSHK0J10A2V" hidden="1">[3]Table!$I$7:$J$7</definedName>
    <definedName name="BExD0WQ71JYMUDXQTQEITA6DXV3F" hidden="1">[3]Graph!$I$7:$J$7</definedName>
    <definedName name="BExD11IYIVJTE8AAD98NNX7XS0W4" hidden="1">[3]Table!$C$15:$D$45</definedName>
    <definedName name="BExD13RUIBGRXDL4QDZ305UKUR12" hidden="1">[3]Table!$I$9:$J$9</definedName>
    <definedName name="BExD14DETV5R4OOTMAXD5NAKWRO3" hidden="1">[3]Table!$H$2:$I$2</definedName>
    <definedName name="BExD189NLCZ0MV1E8GXPW23W160D" hidden="1">[3]Graph!$I$8:$J$8</definedName>
    <definedName name="BExD1DYNIFVYTZMBUS78EL9C899P" hidden="1">[3]Graph!$F$10:$G$10</definedName>
    <definedName name="BExD1EPIUBS1ZZ8IYBQ7VR9C1R99" hidden="1">[3]Graph!$I$7:$J$7</definedName>
    <definedName name="BExD1JNP5ED9NFFYVK5GCLFBBGP3" hidden="1">[3]Table!$I$9:$J$9</definedName>
    <definedName name="BExD1JYGTW0HO93VWYAIVGP5L76Z" hidden="1">[3]Table!$F$9:$G$9</definedName>
    <definedName name="BExD1OATV6LQPRQEPXUZ9HK1MTLT" hidden="1">[3]Table!$I$11:$J$11</definedName>
    <definedName name="BExD1OAU9OXQAZA4D70HP72CU6GB" hidden="1">[3]Table!$I$7:$J$7</definedName>
    <definedName name="BExD1VNA61N78AABQAM4N8UP3Y6J" hidden="1">[3]Table!$F$9:$G$9</definedName>
    <definedName name="BExD1Y1JV61416YA1XRQHKWPZIE7" hidden="1">[3]Table!$F$6:$G$6</definedName>
    <definedName name="BExD2CFHIRMBKN5KXE5QP4XXEWFS" hidden="1">[3]Table!$C$3</definedName>
    <definedName name="BExD2DMHH1HWXQ9W0YYMDP8AAX8Q" hidden="1">[3]Table!$F$6:$G$6</definedName>
    <definedName name="BExD2HTPC7IWBAU6OSQ67MQA8BYZ" hidden="1">[3]Table!$F$10:$G$10</definedName>
    <definedName name="BExD2MRMSOCW29ZLJ226FVCE2K34" hidden="1">[3]Graph!$I$6:$J$6</definedName>
    <definedName name="BExD2Y06AUL11AZEOLKROYSWXGAY" hidden="1">[3]Table!$F$11:$G$11</definedName>
    <definedName name="BExD33JUM1HZQG4WPIIP7163DAB2" hidden="1">[3]Table!$I$9:$J$9</definedName>
    <definedName name="BExD363H2VGFIQUCE6LS4AC5J0ZT" hidden="1">[3]Table!$F$7:$G$7</definedName>
    <definedName name="BExD37W7YUULHO5DGYRP7KYM65NC" hidden="1">[3]Graph!$I$11:$J$11</definedName>
    <definedName name="BExD3A588E939V61P1XEW0FI5Q0S" hidden="1">[3]Table!$I$10:$J$10</definedName>
    <definedName name="BExD3BCE0VS9Z2KHBM2J6AA5TYH7" hidden="1">[3]Table!$F$10:$G$10</definedName>
    <definedName name="BExD3CJJDKVR9M18XI3WDZH80WL6" hidden="1">[3]Table!$I$11:$J$11</definedName>
    <definedName name="BExD3CJKMLMCHFAC8SH1NUAA0YHW" hidden="1">[3]Table!$I$9:$J$9</definedName>
    <definedName name="BExD3F368X5S25MWSUNIV57RDB57" hidden="1">[3]Table!$H$1</definedName>
    <definedName name="BExD3HXQIWS1LEO2SUGHHWPVK05B" hidden="1">[3]Table!$I$7:$J$7</definedName>
    <definedName name="BExD3IJ5IT335SOSNV9L85WKAOSI" hidden="1">[3]Table!$F$11:$G$11</definedName>
    <definedName name="BExD3KBVUY57GMMQTOFEU6S6G1AY" hidden="1">[3]Table!$F$9:$G$9</definedName>
    <definedName name="BExD3NMR7AW2Z6V8SC79VQR37NA6" hidden="1">[3]Table!$F$8:$G$8</definedName>
    <definedName name="BExD3PKTT0MHJPK56ADYPFIYXKO7" hidden="1">[3]Graph!$I$9:$J$9</definedName>
    <definedName name="BExD3Q0XOB3GVZB2NK6N3321LADN" hidden="1">[3]Table!$C$15:$D$31</definedName>
    <definedName name="BExD3QXA2UQ2W4N7NYLUEOG40BZB" hidden="1">[3]Table!$F$10:$G$10</definedName>
    <definedName name="BExD3TRV0BA9EDH3KJ0ZINUSTTUR" hidden="1">[3]Table!$I$11:$J$11</definedName>
    <definedName name="BExD3U2N041TEJ7GCN005UTPHNXY" hidden="1">[3]Table!$F$6:$G$6</definedName>
    <definedName name="BExD3V9SSLKI6GM61VHMDWEJB056" hidden="1">[3]Table!$K$11:$L$11</definedName>
    <definedName name="BExD40O0CFTNJFOFMMM1KH0P7BUI" hidden="1">[3]Table!$H$1</definedName>
    <definedName name="BExD4B5N4L1NQS2P7SS35V4HN9HR" hidden="1">[3]Table!$K$9:$L$9</definedName>
    <definedName name="BExD4B5OJKUPJMFR7AZJGR6UVR3E" hidden="1">[3]Graph!$I$6:$J$6</definedName>
    <definedName name="BExD4BR9HJ3MWWZ5KLVZWX9FJAUS" hidden="1">[3]Table!$F$11:$G$11</definedName>
    <definedName name="BExD4F1WTKT3H0N9MF4H1LX7MBSY" hidden="1">[3]Table!$I$8:$J$8</definedName>
    <definedName name="BExD4JJSS3QDBLABCJCHD45SRNPI" hidden="1">[3]Table!$C$15:$D$19</definedName>
    <definedName name="BExD4R1I0MKF033I5LPUYIMTZ6E8" hidden="1">[3]Table!$C$15:$D$20</definedName>
    <definedName name="BExD4RHMHOHG2WM6HI950PSP13F8" hidden="1">[3]Graph!$I$8:$J$8</definedName>
    <definedName name="BExD4UC7ME7PSSJF5LL0WXO4PCR7" hidden="1">[3]Table!$I$10:$J$10</definedName>
    <definedName name="BExD50MT3M6XZLNUP9JL93EG6D9R" hidden="1">[3]Table!$I$11:$J$11</definedName>
    <definedName name="BExD5BKI6XPF1K80RU35AQRH424F" hidden="1">[3]Table!$F$11:$G$11</definedName>
    <definedName name="BExD5DO2Y574T1NXVD3UY0TDGI54" hidden="1">[3]Table!$F$6:$G$6</definedName>
    <definedName name="BExD5DYUJUZTVMQQBQGC578JCZB9" hidden="1">[3]Table!$C$15:$D$31</definedName>
    <definedName name="BExD5EF513NSMHW2L4EDIB55N4OX" hidden="1">[3]Graph!$I$6:$J$6</definedName>
    <definedName name="BExD5EV7KDSVF1CJT38M4IBPFLPY" hidden="1">[3]Table!$F$11:$G$11</definedName>
    <definedName name="BExD5I5X2YA2YNCTCDSMEL4CWF4N" hidden="1">[3]Table!$F$7:$G$7</definedName>
    <definedName name="BExD5P7D7B3TCMJQY4TM56KCPB73" hidden="1">[3]Graph!$F$7:$G$7</definedName>
    <definedName name="BExD5QUSRFJWRQ1ZM50WYLCF74DF" hidden="1">[3]Table!$I$9:$J$9</definedName>
    <definedName name="BExD5SSUIF6AJQHBHK8PNMFBPRYB" hidden="1">[3]Table!$F$8:$G$8</definedName>
    <definedName name="BExD5WZXYDDMQT66SID0JT0C9OGE" hidden="1">[3]Table!$F$10:$G$10</definedName>
    <definedName name="BExD623C9LRX18BE0W2V6SZLQUXX" hidden="1">[3]Table!$C$15:$D$20</definedName>
    <definedName name="BExD6AS896GGD8R85J7FAHZ0XQHB" hidden="1">[3]Table!$I$9:$J$9</definedName>
    <definedName name="BExD6BZF6UGC8YXEZJ8URJDY0HUJ" hidden="1">[3]Graph!$F$11:$G$11</definedName>
    <definedName name="BExD6CQA7UMJBXV7AIFAIHUF2ICX" hidden="1">[3]Table!$F$9:$G$9</definedName>
    <definedName name="BExD6FKVK8WJWNYPVENR7Q8Q30PK" hidden="1">[3]Table!$F$9:$G$9</definedName>
    <definedName name="BExD6GMP0LK8WKVWMIT1NNH8CHLF" hidden="1">[3]Table!$C$15:$D$20</definedName>
    <definedName name="BExD6H2TE0WWAUIWVSSCLPZ6B88N" hidden="1">[3]Table!$I$11:$J$11</definedName>
    <definedName name="BExD6J0VX6HBSJHL06YTNXDOQD1K" hidden="1">[3]Graph!$I$6:$J$6</definedName>
    <definedName name="BExD6M68GKJO7FJNAUX1K4LQFDJY" hidden="1">[3]Table!$J$1:$J$1</definedName>
    <definedName name="BExD6UKDJTHP2TFNEH3I2LAYBSPI" hidden="1">[3]Table!$F$6:$G$6</definedName>
    <definedName name="BExD6XV0BDU8LPQPWSKHU0XX0UPR" hidden="1">[3]Graph!$C$15:$D$29</definedName>
    <definedName name="BExD6XV2FK1FO8RN2YLEEUJSQH2E" hidden="1">[3]Graph!$F$11:$G$11</definedName>
    <definedName name="BExD72IC1MLP49BR5QPPYSULAAEL" hidden="1">[3]Table!$I$9:$J$9</definedName>
    <definedName name="BExD73USXVADC7EHGHVTQNCT06ZA" hidden="1">[3]Table!$I$7:$J$7</definedName>
    <definedName name="BExD75CSRZA12LCWLN8DQ9E304AG" hidden="1">[3]Table!$I$11:$J$11</definedName>
    <definedName name="BExD7CE8ZR0EL3ZQP0AYQ5XQUH9L" hidden="1">[3]Graph!$C$15:$D$29</definedName>
    <definedName name="BExD7GAIGULTB3YHM1OS9RBQOTEC" hidden="1">[3]Table!$H$1</definedName>
    <definedName name="BExD7GAIHX094KROB46WFTL2XBWL" hidden="1">[3]Graph!$F$6:$G$6</definedName>
    <definedName name="BExD7IE1DHIS52UFDCTSKPJQNRD5" hidden="1">[3]Table!$I$9:$J$9</definedName>
    <definedName name="BExD7IUBGUWHYC9UNZ1IY5XFYKQN" hidden="1">[3]Table!$F$6:$G$6</definedName>
    <definedName name="BExD7JQOJ35HGL8U2OCEI2P2JT7I" hidden="1">[3]Table!$H$1</definedName>
    <definedName name="BExD7KSDKNDNH95NDT3S7GM3MUU2" hidden="1">[3]Table!$I$11:$J$11</definedName>
    <definedName name="BExD7V4PCVR1ACVPOJXKJ4CSROIX" hidden="1">[3]Graph!$I$8:$J$8</definedName>
    <definedName name="BExD8CYKX2WGEDSW6KFP6MND1PM0" hidden="1">[3]Graph!$F$8:$G$8</definedName>
    <definedName name="BExD8FNPF4ZF1HETN11OZZBRWCU9" hidden="1">[3]Table!$K$6:$L$6</definedName>
    <definedName name="BExD8H5O087KQVWIVPUUID5VMGMS" hidden="1">[3]Table!$G$2</definedName>
    <definedName name="BExD8KWFYVMYYY2YJ34JT4QNLLTE" hidden="1">[3]Graph!$F$9:$G$9</definedName>
    <definedName name="BExD8OCLZMFN5K3VZYI4Q4ITVKUA" hidden="1">[3]Table!$C$15:$D$20</definedName>
    <definedName name="BExD93C1R6LC0631ECHVFYH0R0PD" hidden="1">[3]Table!$I$11:$J$11</definedName>
    <definedName name="BExD97TXIO0COVNN4OH3DEJ33YLM" hidden="1">[3]Table!$F$9:$G$9</definedName>
    <definedName name="BExD99RZ1RFIMK6O1ZHSPJ68X9Y5" hidden="1">[3]Table!$G$2</definedName>
    <definedName name="BExD9IMBI0P6S6QRAXHE26HMK86D" hidden="1">[3]Graph!$I$8:$J$8</definedName>
    <definedName name="BExD9L0ID3VSOU609GKWYTA5BFMA" hidden="1">[3]Table!$I$10:$J$10</definedName>
    <definedName name="BExD9M7SEMG0JK2FUTTZXWIEBTKB" hidden="1">[3]Table!$I$10:$J$10</definedName>
    <definedName name="BExD9OBC9TQMMTDLRSDGC44R4I6F" hidden="1">[3]Table!$F$9:$G$9</definedName>
    <definedName name="BExD9OGMS8PY3YVA543I4WMT2CG9" hidden="1">[3]Table!$J$2:$J$2</definedName>
    <definedName name="BExD9PNSYT7GASEGUVL48MUQ02WO" hidden="1">[3]Table!$I$10:$J$10</definedName>
    <definedName name="BExD9TK2MIWFH5SKUYU9ZKF4NPHQ" hidden="1">[3]Table!$I$9:$J$9</definedName>
    <definedName name="BExD9UGG5EBJS33YB13VIBALIJIK" hidden="1">[3]Table!$K$7:$L$7</definedName>
    <definedName name="BExDA6LD9061UULVKUUI4QP8SK13" hidden="1">[3]Table!$I$11:$J$11</definedName>
    <definedName name="BExDAGMVMNLQ6QXASB9R6D8DIT12" hidden="1">[3]Table!$F$6:$G$6</definedName>
    <definedName name="BExDAP6CGHMDDL2YSMX54YPM9VBU" hidden="1">[3]Table!$I$10:$I$11</definedName>
    <definedName name="BExDASGZH0JDKPT7FPTP25S1DIJJ" hidden="1">[3]Table!$I$7:$J$7</definedName>
    <definedName name="BExDAT81O8MDH7KWQOAZZ1BMWQKG" hidden="1">[3]Table!$I$9:$J$9</definedName>
    <definedName name="BExDAWO22O0IUOF37209EI0XNCOU" hidden="1">[3]Graph!$I$7:$J$7</definedName>
    <definedName name="BExDAYBHU9ADLXI8VRC7F608RVGM" hidden="1">[3]Table!$F$11:$G$11</definedName>
    <definedName name="BExDB39GNDHCPPB7U2PZQO5TJ1OI" hidden="1">[3]Graph!$C$15:$D$29</definedName>
    <definedName name="BExDBDR1XR0FV0CYUCB2OJ7CJCZU" hidden="1">[3]Table!$F$6:$G$6</definedName>
    <definedName name="BExDBECNFJKO0HIOIKTWDCSWP755" hidden="1">[3]Graph!$F$6:$G$6</definedName>
    <definedName name="BExDBI8WRY61SHXKAT4UFXLB15E8" hidden="1">[3]Graph!$F$11:$G$11</definedName>
    <definedName name="BExDBZBW3EHQF6J0XXIT3ZMXPL8C" hidden="1">[3]Graph!$C$15:$D$29</definedName>
    <definedName name="BExDC7F818VN0S18ID7XRCRVYPJ4" hidden="1">[3]Table!$F$7:$G$7</definedName>
    <definedName name="BExDCL7K96PC9VZYB70ZW3QPVIJE" hidden="1">[3]Table!$I$6:$J$6</definedName>
    <definedName name="BExDCP3UZ3C2O4C1F7KMU0Z9U32N" hidden="1">[3]Table!$F$10:$G$10</definedName>
    <definedName name="BExENRJDC2MGQRJ6EHLAWX5I4SRS" hidden="1">[3]Graph!$F$6:$G$6</definedName>
    <definedName name="BExEO5BOQ52GSO2K25Z0BNC8MLWE" hidden="1">[3]Table!$I$9:$J$9</definedName>
    <definedName name="BExEO6TNX7HMP11596ELUMA7EHUA" hidden="1">[3]Table!$I$15</definedName>
    <definedName name="BExEOBX3WECDMYCV9RLN49APTXMM" hidden="1">[3]Table!$I$7:$J$7</definedName>
    <definedName name="BExEOVP7K5BL7JS2LBBZT2QIDJZG" hidden="1">[3]Table!$J$1:$J$1</definedName>
    <definedName name="BExEP7388TKNL6FEJW00XN7FHEUG" hidden="1">[3]Graph!$F$7:$G$7</definedName>
    <definedName name="BExEPK4HV0ZTWN6MHTTHXFCEIPQM" hidden="1">[3]Table!$K$10:$L$10</definedName>
    <definedName name="BExEPLBMXHFBJKRYWR1L4KXTACTU" hidden="1">[3]Table!$I$10:$J$10</definedName>
    <definedName name="BExEPN9VIYI0FVL0HLZQXJFO6TT0" hidden="1">[3]Table!$H$2:$I$2</definedName>
    <definedName name="BExEPSDAYQD5GJ1CYHQU0K8U9HRN" hidden="1">[3]Table!$F$11:$G$11</definedName>
    <definedName name="BExEPXB8FEWPZQTZVP63YJNQ34PM" hidden="1">[3]Table!$K$10:$L$10</definedName>
    <definedName name="BExEPYT6VDSMR8MU2341Q5GM2Y9V" hidden="1">[3]Table!$K$2</definedName>
    <definedName name="BExEQ2ENYLMY8K1796XBB31CJHNN" hidden="1">[3]Table!$F$11:$G$11</definedName>
    <definedName name="BExEQ2PFE4N40LEPGDPS90WDL6BN" hidden="1">[3]Table!$I$7:$J$7</definedName>
    <definedName name="BExEQ2PFURT24NQYGYVE8NKX1EGA" hidden="1">[3]Table!$H$2:$I$2</definedName>
    <definedName name="BExEQB8ZWXO6IIGOEPWTLOJGE2NR" hidden="1">[3]Table!$C$15:$D$20</definedName>
    <definedName name="BExEQBZX0EL6LIKPY01197ACK65H" hidden="1">[3]Table!$F$6:$G$6</definedName>
    <definedName name="BExEQD732PG7DWA9KCW22OKZ1NNA" hidden="1">[3]Table!$I$9:$J$9</definedName>
    <definedName name="BExEQDXZALJLD4OBF74IKZBR13SR" hidden="1">[3]Table!$F$10:$G$10</definedName>
    <definedName name="BExEQFLE2RPWGMWQAI4JMKUEFRPT" hidden="1">[3]Table!$I$9:$J$9</definedName>
    <definedName name="BExEQJ1IYZ33QNLVWV7XIRUO23VH" hidden="1">[3]Table!$I$11:$J$11</definedName>
    <definedName name="BExEQTZAP8R69U31W4LKGTKKGKQE" hidden="1">[3]Table!$F$10:$G$10</definedName>
    <definedName name="BExEQWIYCYNKAPLTZT3YLIZTXNY5" hidden="1">[3]Table!$F$7:$G$7</definedName>
    <definedName name="BExER6PSKTQOKSDVDZQ6R0PSVS9Z" hidden="1">[3]Table!$K$9:$L$9</definedName>
    <definedName name="BExERCETL5ZVXSS6EENB85QCSRYG" hidden="1">[3]Graph!$I$8:$J$8</definedName>
    <definedName name="BExERGRAYOVJPTWOUGNEXRJQLTWW" hidden="1">[3]Table!$J$1</definedName>
    <definedName name="BExERHYGNC4P2CJXN071OKI4M26R" hidden="1">[3]Table!$F$11:$G$11</definedName>
    <definedName name="BExERIUTB21WQ9WVQXUCDCGSH23E" hidden="1">[3]Graph!$C$15:$D$29</definedName>
    <definedName name="BExERRUIKIOATPZ9U4HQ0V52RJAU" hidden="1">[3]Table!$F$10:$G$10</definedName>
    <definedName name="BExERSLFEDXNMOLAZ2VOI6VVJCBW" hidden="1">[3]Graph!$F$9:$G$9</definedName>
    <definedName name="BExERVQTCRTDUF2UGLQOFUHZU5VO" hidden="1">[3]Table!$K$11:$L$11</definedName>
    <definedName name="BExERWCEBKQRYWRQLYJ4UCMMKTHG" hidden="1">[3]Table!#REF!</definedName>
    <definedName name="BExERWSHS5678NWP0NM8J09K2OGY" hidden="1">[3]Graph!$F$11:$G$11</definedName>
    <definedName name="BExES21EXU1WYERIWPR3GTFH2NHO" hidden="1">[3]Graph!$I$11:$J$11</definedName>
    <definedName name="BExES44RHHDL3V7FLV6M20834WF1" hidden="1">[3]Table!$I$8:$J$8</definedName>
    <definedName name="BExES4A7VE2X3RYYTVRLKZD4I7WU" hidden="1">[3]Table!$G$2</definedName>
    <definedName name="BExES86I6SEP4K83BTI4XENWWBZM" hidden="1">[3]Graph!$C$15:$D$31</definedName>
    <definedName name="BExESMKD95A649M0WRSG6CXXP326" hidden="1">[3]Table!$F$7:$G$7</definedName>
    <definedName name="BExESOIFY9X0OB58O74JALJWDW7K" hidden="1">[3]Table!$F$10:$G$10</definedName>
    <definedName name="BExESR27ZXJG5VMY4PR9D940VS7T" hidden="1">[3]Table!$I$9:$J$9</definedName>
    <definedName name="BExESVUVGBZRJZ6W0TMEHY0TOF7X" hidden="1">[3]Table!$I$15</definedName>
    <definedName name="BExESW5I3UBYYOAH1EUZV0Q41IIV" hidden="1">[3]Table!$F$9:$G$9</definedName>
    <definedName name="BExESZ03KXL8DQ2591HLR56ZML94" hidden="1">[3]Table!$I$9:$J$9</definedName>
    <definedName name="BExESZAW5N443NRTKIP59OEI1CR6" hidden="1">[3]Table!$I$6:$J$6</definedName>
    <definedName name="BExET3HXQ60A4O2OLKX8QNXRI6LQ" hidden="1">[3]Table!$F$9:$G$9</definedName>
    <definedName name="BExET4EAOZDP8TU9C31RZPPTG29B" hidden="1">[3]Table!$I$7:$J$7</definedName>
    <definedName name="BExET61P9WF18CRPSXXXEY888QIT" hidden="1">[3]Graph!$C$15:$D$31</definedName>
    <definedName name="BExET8QNXBH0GNSTPK4OH38J3HUK" hidden="1">[3]Table!$F$8:$G$8</definedName>
    <definedName name="BExETA3B1FCIOA80H94K90FWXQKE" hidden="1">[3]Table!$I$8:$J$8</definedName>
    <definedName name="BExETAUC8DN5PF6MTFDG36OEQ9JQ" hidden="1">[3]Table!$I$8:$J$8</definedName>
    <definedName name="BExETAZOYT4CJIT8RRKC9F2HJG1D" hidden="1">[3]Table!$I$11:$J$11</definedName>
    <definedName name="BExETCSEICWEVMSMXEZ07KQ9VV50" hidden="1">[3]Table!$J$1:$J$1</definedName>
    <definedName name="BExETF6QD5A9GEINE1KZRRC2LXWM" hidden="1">[3]Table!$F$10:$G$10</definedName>
    <definedName name="BExETHQBNQAWJLWPVYGV1AULF15O" hidden="1">[3]Table!$C$15:$D$31</definedName>
    <definedName name="BExETQ9XRXLUACN82805SPSPNKHI" hidden="1">[3]Table!$F$2</definedName>
    <definedName name="BExETR0YRMOR63E6DHLEHV9QVVON" hidden="1">[3]Table!$F$10:$G$10</definedName>
    <definedName name="BExETUBII4BEHE2BNAS18V4APKXQ" hidden="1">[3]Table!$I$7:$J$7</definedName>
    <definedName name="BExETVDCXGPYA4OP2UI1URTJ60TK" hidden="1">[3]Graph!$I$7:$J$7</definedName>
    <definedName name="BExETVTGY38YXYYF7N73OYN6FYY3" hidden="1">[3]Table!$I$7:$J$7</definedName>
    <definedName name="BExEU9LTEKBFK09VENCTBH5VKCOO" hidden="1">[3]Table!$I$8:$J$8</definedName>
    <definedName name="BExEUNE4T242Y59C6MS28MXEUGCP" hidden="1">[3]Table!$F$6:$G$6</definedName>
    <definedName name="BExEUOQR1SUEDCZ6JD2TM08DH52R" hidden="1">[3]Table!$K$9:$L$9</definedName>
    <definedName name="BExEUVHF7N15PNKD1QV2YX982B4G" hidden="1">[3]Table!$I$6:$J$6</definedName>
    <definedName name="BExEUZTU0QBXO5SBS1FQ7LSHMWVD" hidden="1">[3]Table!$F$10:$G$10</definedName>
    <definedName name="BExEV2TP7NA3ZR6RJGH5ER370OUM" hidden="1">[3]Table!$F$7:$G$7</definedName>
    <definedName name="BExEV3FA09FY7UAULWVIBZ0VSW5W" hidden="1">[3]Table!$I$11:$J$11</definedName>
    <definedName name="BExEV4ML592XA9T69OS3AHPZ3DYW" hidden="1">[3]Graph!$I$11:$J$11</definedName>
    <definedName name="BExEV69USLNYO2QRJRC0J92XUF00" hidden="1">[3]Table!$I$8:$J$8</definedName>
    <definedName name="BExEV6KNTQOCFD7GV726XQEVQ7R6" hidden="1">[3]Table!$F$7:$G$7</definedName>
    <definedName name="BExEV6VGM4POO9QT9KH3QA3VYCWM" hidden="1">[3]Table!$F$8:$G$8</definedName>
    <definedName name="BExEVA64OF9Z4Q0Z6VR90ZWVUNB0" hidden="1">[3]Table!$C$15:$D$31</definedName>
    <definedName name="BExEVAM8BLTWVS6IMVJWDOZBQK9R" hidden="1">[3]Graph!$I$7:$J$7</definedName>
    <definedName name="BExEVET98G3FU6QBF9LHYWSAMV0O" hidden="1">[3]Table!$F$10:$G$10</definedName>
    <definedName name="BExEVF41M45PXVQLJ4F6F90CA18G" hidden="1">[3]Table!$H$1</definedName>
    <definedName name="BExEVL3UZ22W55ZRF3F0J21PKQLX" hidden="1">[3]Graph!$F$6:$G$6</definedName>
    <definedName name="BExEVNCUT0PDUYNJH7G6BSEWZOT2" hidden="1">[3]Table!$F$10:$G$10</definedName>
    <definedName name="BExEVPGF4V5J0WQRZKUM8F9TTKZJ" hidden="1">[3]Table!$F$8:$G$8</definedName>
    <definedName name="BExEVVLIEVWYRF2UUC1H0H5QU1CP" hidden="1">[3]Table!$F$10:$G$10</definedName>
    <definedName name="BExEVWCKO8T84GW9Z3X47915XKSH" hidden="1">[3]Table!$H$2:$I$2</definedName>
    <definedName name="BExEVZSJWMZ5L2ZE7AZC57CXKW6T" hidden="1">[3]Table!$F$8:$G$8</definedName>
    <definedName name="BExEW0JL1GFFCXMDGW54CI7Y8FZN" hidden="1">[3]Table!$I$8:$J$8</definedName>
    <definedName name="BExEW0OXHUWFIXDD81I4WF61LWFC" hidden="1">[3]Graph!$I$8:$J$8</definedName>
    <definedName name="BExEW1QQZX0CTJE8SHGSP53X2H7Z" hidden="1">[3]Table!$L$2:$L$2</definedName>
    <definedName name="BExEW1W3EM0TR3RWJ6WIJYC1HZRV" hidden="1">[3]Table!$F$11:$G$11</definedName>
    <definedName name="BExEW2N43URICHM66FR0VQZLUWHQ" hidden="1">[3]Table!$I$7:$J$7</definedName>
    <definedName name="BExEW6357VV6LVZCWOOM0R3T78QK" hidden="1">[3]Graph!$F$9:$G$9</definedName>
    <definedName name="BExEW68M9WL8214QH9C7VCK7BN08" hidden="1">[3]Table!$I$6:$J$6</definedName>
    <definedName name="BExEW6OQ6WHOCONCUEEN3WKZ3EQB" hidden="1">[3]Table!$C$202:$D$250</definedName>
    <definedName name="BExEWCDPL7GZMWT8KKLK6XIINAT8" hidden="1">[3]Table!$F$15:$G$26</definedName>
    <definedName name="BExEWHXF5F2E8FN7TRI5U2ZY0T0P" hidden="1">[3]Graph!$F$6:$G$6</definedName>
    <definedName name="BExEWNBGQS1U2LW3W84T4LSJ9K00" hidden="1">[3]Table!$F$15</definedName>
    <definedName name="BExEWQ0M1N3KMKTDJ73H10QSG4W1" hidden="1">[3]Table!$H$2:$I$2</definedName>
    <definedName name="BExEWQ6151AHD21ACZXY8NYDZYVQ" hidden="1">[3]Table!$H$2:$I$2</definedName>
    <definedName name="BExEWYEPK4UZWBDNMRKOEJ4XS38F" hidden="1">[3]Table!$I$7:$J$7</definedName>
    <definedName name="BExEX85F3OSW8NSCYGYPS9372Z1Q" hidden="1">[3]Table!$H$2:$I$2</definedName>
    <definedName name="BExEX9HWY2G6928ZVVVQF77QCM2C" hidden="1">[3]Table!$C$15:$D$20</definedName>
    <definedName name="BExEXBQWAYKMVBRJRHB8PFCSYFVN" hidden="1">[3]Table!$I$10:$J$10</definedName>
    <definedName name="BExEXRBZ0DI9E2UFLLKYWGN66B61" hidden="1">[3]Table!$H$1</definedName>
    <definedName name="BExEXWQ5PX0NBP2RJTM0DXROLHMI" hidden="1">[3]Table!$G$2</definedName>
    <definedName name="BExEY067KMBNYP9WMRGOH8ITDBLD" hidden="1">[3]Graph!$C$15:$D$29</definedName>
    <definedName name="BExEY4YU28QQJYPKZJ1MMBE8QFFL" hidden="1">[3]Graph!$C$15:$D$31</definedName>
    <definedName name="BExEYLG9FL9V1JPPNZ3FUDNSEJ4V" hidden="1">[3]Table!$I$10:$J$10</definedName>
    <definedName name="BExEYOAO3H5LL8G8BXXBY8K21B53" hidden="1">[3]Table!$F$15:$G$22</definedName>
    <definedName name="BExEYS1MN81QD0OXIAVHI93Y0W4S" hidden="1">[3]Table!$J$2</definedName>
    <definedName name="BExEYUQJXZT6N5HJH8ACJF6SRWEE" hidden="1">[3]Table!$I$6:$J$6</definedName>
    <definedName name="BExEYVHM7COM2XBAZH71USCAT6K9" hidden="1">[3]Graph!$I$8:$J$8</definedName>
    <definedName name="BExEYW8O56SE67A8CIT413PPQFWN" hidden="1">[3]Graph!$F$11:$G$11</definedName>
    <definedName name="BExEYWOS393BI2I07AR52UI02XYQ" hidden="1">[3]Graph!$F$6:$G$6</definedName>
    <definedName name="BExEYXADW53ESTUMPOU2CDPG9ZP6" hidden="1">[3]Table!$I$6:$J$6</definedName>
    <definedName name="BExEYXQGOT90CC2QXVUDAMIS2SD6" hidden="1">[3]Graph!$I$11:$J$11</definedName>
    <definedName name="BExEYY17N22FDMK6IA4HQRCTNPYL" hidden="1">[3]Graph!$I$10:$J$10</definedName>
    <definedName name="BExEZ1HE18TEOAP5BN1DONMWWSHD" hidden="1">[3]Table!$F$9:$G$9</definedName>
    <definedName name="BExEZ1S6VZCG01ZPLBSS9Z1SBOJ2" hidden="1">[3]Table!$I$10:$J$10</definedName>
    <definedName name="BExEZEIO55RYGVCJMNX74F99EXY3" hidden="1">[3]Graph!$C$15:$D$31</definedName>
    <definedName name="BExEZFPZKLS4GGKV39NX0GL8AK7B" hidden="1">[3]Graph!$F$8:$G$8</definedName>
    <definedName name="BExEZGBFNJR8DLPN0V11AU22L6WY" hidden="1">[3]Table!$I$9:$J$9</definedName>
    <definedName name="BExEZQYJW81F362CWKW5HLAAM45I" hidden="1">[3]Graph!$F$10:$G$10</definedName>
    <definedName name="BExEZSWLMZZ2RK34GSJ9Q3NPCFT2" hidden="1">[3]Graph!$F$9:$G$9</definedName>
    <definedName name="BExF02Y3V3QEPO2XLDSK47APK9XJ" hidden="1">[3]Table!$G$2</definedName>
    <definedName name="BExF09OS91RT7N7IW8JLMZ121ZP3" hidden="1">[3]Table!$I$7:$J$7</definedName>
    <definedName name="BExF0KBQYLUCX7ZHJ160RULXA2J2" hidden="1">[3]Table!$F$9:$G$9</definedName>
    <definedName name="BExF0LOEHV42P2DV7QL8O7HOQ3N9" hidden="1">[3]Table!$F$11:$G$11</definedName>
    <definedName name="BExF0QH116YF95UAL83HSM0C2X7Y" hidden="1">[3]Graph!$C$15:$D$29</definedName>
    <definedName name="BExF0SF8JU1DBCU13TB1DUBCO9XQ" hidden="1">[3]Table!$F$15:$G$26</definedName>
    <definedName name="BExF0WRM9VO25RLSO03ZOCE8H7K5" hidden="1">[3]Table!$H$2:$I$2</definedName>
    <definedName name="BExF1797X23KANRVUWY25OSPUBTI" hidden="1">[3]Table!$I$7:$J$7</definedName>
    <definedName name="BExF19CT3MMZZ2T5EWMDNG3UOJ01" hidden="1">[3]Table!$I$9:$J$9</definedName>
    <definedName name="BExF1DED22SGKY3HEMJYSE5BB8X2" hidden="1">[3]Table!$I$8:$J$8</definedName>
    <definedName name="BExF1L6V6TWOF27JN49S3FCP42T7" hidden="1">[3]Table!$I$10:$J$10</definedName>
    <definedName name="BExF1M38U6NX17YJA8YU359B5Z4M" hidden="1">[3]Table!$I$10:$J$10</definedName>
    <definedName name="BExF1MU4W3NPEY0OHRDWP5IANCBB" hidden="1">[3]Table!$I$10:$J$10</definedName>
    <definedName name="BExF1MZN8MWMOKOARHJ1QAF9HPGT" hidden="1">[3]Table!$F$8:$G$8</definedName>
    <definedName name="BExF1SU3YRVWOXDHWARLM2KWHH3B" hidden="1">[3]Graph!$I$10:$J$10</definedName>
    <definedName name="BExF1US4ZIQYSU5LBFYNRA9N0K2O" hidden="1">[3]Table!$I$9:$J$9</definedName>
    <definedName name="BExF200VK438ANZMJEAPZ2RQDB8U" hidden="1">[3]Graph!$F$6:$G$6</definedName>
    <definedName name="BExF21OBXGVA9D1CPMHVJHL599BC" hidden="1">[3]Graph!$I$11:$J$11</definedName>
    <definedName name="BExF29GV17QHLTS986OXBOX0OQHQ" hidden="1">[3]Table!$F$10:$G$10</definedName>
    <definedName name="BExF2ANZN0Z8VKN01PZEN6ICKSBU" hidden="1">[3]Table!$F$6:$G$6</definedName>
    <definedName name="BExF2CRIT1VVGY2GP4DWCN0U9EOQ" hidden="1">[3]Table!$I$9:$J$9</definedName>
    <definedName name="BExF2CWZN6E87RGTBMD4YQI2QT7R" hidden="1">[3]Table!$F$10:$G$10</definedName>
    <definedName name="BExF2DYO1WQ7GMXSTAQRDBW1NSFG" hidden="1">[3]Table!$F$9:$G$9</definedName>
    <definedName name="BExF2G7IWLHOT6IMA3UMTAM1OG0U" hidden="1">[3]Table!$J$2</definedName>
    <definedName name="BExF2JT04Q0IIXKMO2KL2H6LFZVP" hidden="1">[3]Table!$I$11:$J$11</definedName>
    <definedName name="BExF2LR83KWDOSK9ACAROCGMTQ8X" hidden="1">[3]Graph!$I$6:$J$6</definedName>
    <definedName name="BExF2MSWNUY9Z6BZJQZ538PPTION" hidden="1">[3]Table!$I$6:$J$6</definedName>
    <definedName name="BExF2QZYWHTYGUTTXR15CKCV3LS7" hidden="1">[3]Table!$F$11:$G$11</definedName>
    <definedName name="BExF2SSOEC69Z539N6MHP7KGG2HH" hidden="1">[3]Graph!$F$9:$G$9</definedName>
    <definedName name="BExF2T8Y6TSJ74RMSZOA9CEH4OZ6" hidden="1">[3]Table!#REF!</definedName>
    <definedName name="BExF2UAMT8O4W9E3K2LCV11J28XB" hidden="1">[3]Graph!$F$9:$G$9</definedName>
    <definedName name="BExF2XW4KS79WIM6RPGX52XK6W57" hidden="1">[3]Table!$I$6:$J$6</definedName>
    <definedName name="BExF31N3YM4F37EOOY8M8VI1KXN8" hidden="1">[3]Table!$F$9:$G$9</definedName>
    <definedName name="BExF376KVOVZR9AB25YTOCT83PKO" hidden="1">[3]Table!$K$10:$L$10</definedName>
    <definedName name="BExF37C1YKBT79Z9SOJAG5MXQGTU" hidden="1">[3]Table!$F$15</definedName>
    <definedName name="BExF3A6HPA6DGYALZNHHJPMCUYZR" hidden="1">[3]Table!$F$8:$G$8</definedName>
    <definedName name="BExF3D6ENKHCMVBGAELJFDCG7ZNE" hidden="1">[3]Table!$F$15</definedName>
    <definedName name="BExF3F9X6C46HF1OUJGLUS5JUCA7" hidden="1">[3]Table!$I$6:$J$6</definedName>
    <definedName name="BExF3GBMLCA5ZT2251N0N3CRN11O" hidden="1">[3]Graph!$I$10:$J$10</definedName>
    <definedName name="BExF3I9T44X7DV9HHV51DVDDPPZG" hidden="1">[3]Table!$K$2</definedName>
    <definedName name="BExF3JMFX5DILOIFUDIO1HZUK875" hidden="1">[3]Table!$H$2:$I$2</definedName>
    <definedName name="BExF3KYXVKYKTPPHD9KLH0CKYEB7" hidden="1">[3]Table!$F$15:$M$152</definedName>
    <definedName name="BExF3NTC4BGZEM6B87TCFX277QCS" hidden="1">[3]Table!$H$1</definedName>
    <definedName name="BExF3OEWF0F1LKN893UUIYQ91HPL" hidden="1">[3]Table!$G$2</definedName>
    <definedName name="BExF3OKFKCLHTF703EHVG70D1Y8A" hidden="1">[3]Table!$I$11:$J$11</definedName>
    <definedName name="BExF3Q7NI90WT31QHYSJDIG0LLLJ" hidden="1">[3]Table!$I$10:$J$10</definedName>
    <definedName name="BExF3QD55TIY1MSBSRK9TUJKBEWO" hidden="1">[3]Table!$H$2:$I$2</definedName>
    <definedName name="BExF3QT8J6RIF1L3R700MBSKIOKW" hidden="1">[3]Table!$F$11:$G$11</definedName>
    <definedName name="BExF3RET913530OJZJYWUA4LCSLF" hidden="1">[3]Graph!$F$9:$G$9</definedName>
    <definedName name="BExF42SSBVPMLK2UB3B7FPEIY9TU" hidden="1">[3]Table!$H$1</definedName>
    <definedName name="BExF46ZVT3ZQL5LYL9ZA900TERPU" hidden="1">[3]Table!$F$7:$G$7</definedName>
    <definedName name="BExF4B6YLDKS0K6XQBAWV63YX42P" hidden="1">[3]Table!$F$6:$G$6</definedName>
    <definedName name="BExF4HC6F3GA6HSEHLNS07L8Z87V" hidden="1">[3]Table!$C$15:$D$31</definedName>
    <definedName name="BExF4HXSWB50BKYPWA0HTT8W56H6" hidden="1">[3]Table!$I$10:$J$10</definedName>
    <definedName name="BExF4KHF04IWW4LQ95FHQPFE4Y9K" hidden="1">[3]Table!$I$8:$J$8</definedName>
    <definedName name="BExF4MVQM5Y0QRDLDFSKWWTF709C" hidden="1">[3]Table!$I$8:$J$8</definedName>
    <definedName name="BExF4SF9NEX1FZE9N8EXT89PM54D" hidden="1">[3]Table!$F$11:$G$11</definedName>
    <definedName name="BExF4W67F7K7IIJTU8UCU76X0NJL" hidden="1">[3]Table!$I$8:$J$8</definedName>
    <definedName name="BExF52GTGP8MHGII4KJ8TJGR8W8U" hidden="1">[3]Table!$H$2:$I$2</definedName>
    <definedName name="BExF57K7L3UC1I2FSAWURR4SN0UN" hidden="1">[3]Table!$I$10:$J$10</definedName>
    <definedName name="BExF5HR2GFV7O8LKG9SJ4BY78LYA" hidden="1">[3]Table!$I$8:$J$8</definedName>
    <definedName name="BExF5JEB9HQ75DVFQX7Q9YF6H756" hidden="1">[3]Table!$I$11:$J$11</definedName>
    <definedName name="BExF5SUAMYRB4QBESUTM5TSF7TK3" hidden="1">[3]Graph!$F$11:$G$11</definedName>
    <definedName name="BExF5ZFO2A29GHWR5ES64Z9OS16J" hidden="1">[3]Table!$H$1</definedName>
    <definedName name="BExF63S045JO7H2ZJCBTBVH3SUIF" hidden="1">[3]Table!$I$11:$J$11</definedName>
    <definedName name="BExF642TEGTXCI9A61ZOONJCB0U1" hidden="1">[3]Table!$I$8:$J$8</definedName>
    <definedName name="BExF67O951CF8UJF3KBDNR0E83C1" hidden="1">[3]Table!$H$1</definedName>
    <definedName name="BExF6DIRSY4OATX19MP7L9DIRG8A" hidden="1">[3]Table!$I$9:$J$9</definedName>
    <definedName name="BExF6EV7I35NVMIJGYTB6E24YVPA" hidden="1">[3]Table!$K$2</definedName>
    <definedName name="BExF6FGUF393KTMBT40S5BYAFG00" hidden="1">[3]Table!$H$2:$I$2</definedName>
    <definedName name="BExF6GNYXWY8A0SY4PW1B6KJMMTM" hidden="1">[3]Table!$H$1</definedName>
    <definedName name="BExF6IB8K74Z0AFT05GPOKKZW7C9" hidden="1">[3]Table!$I$9:$J$9</definedName>
    <definedName name="BExF6JNWE4H8L694Y8Z1VCZ9EMVP" hidden="1">[3]Graph!$C$15:$D$29</definedName>
    <definedName name="BExF6NUXJI11W2IAZNAM1QWC0459" hidden="1">[3]Table!$F$7:$G$7</definedName>
    <definedName name="BExF6VNGJMAFWQ0HJY80RIY9M14V" hidden="1">[3]Table!$G$2:$G$2</definedName>
    <definedName name="BExF6ZE8D5CMPJPRWT6S4HM56LPF" hidden="1">[3]Table!$F$11:$G$11</definedName>
    <definedName name="BExF70AN5W7Z289FFZPBC0V90OCI" hidden="1">[3]Table!$H$1:$H$1</definedName>
    <definedName name="BExF71SL7S5BDGRZ694893ZZ2ZTI" hidden="1">[3]Graph!$F$10:$G$10</definedName>
    <definedName name="BExF76FV8SF7AJK7B35AL7VTZF6D" hidden="1">[3]Table!$F$8:$G$8</definedName>
    <definedName name="BExF7EOIMC1OYL1N7835KGOI0FIZ" hidden="1">[3]Table!$I$10:$J$10</definedName>
    <definedName name="BExF7EU0MX5LKDL9TKCLZTXBZNFZ" hidden="1">[3]Table!$I$10:$J$10</definedName>
    <definedName name="BExF7FVNFEHQQH5MIO6AIUWSERR7" hidden="1">[3]Graph!$F$10:$G$10</definedName>
    <definedName name="BExF7K88K7ASGV6RAOAGH52G04VR" hidden="1">[3]Table!$H$1</definedName>
    <definedName name="BExF7OVDRP3LHNAF2CX4V84CKKIR" hidden="1">[3]Table!$I$7:$J$7</definedName>
    <definedName name="BExF7QO41X2A2SL8UXDNP99GY7U9" hidden="1">[3]Table!$I$8:$J$8</definedName>
    <definedName name="BExF7RV9JQHNUU59Z7TLWW2ARAN8" hidden="1">[3]Graph!$I$8:$J$8</definedName>
    <definedName name="BExF7VGPESAERWKEVHUH49APFVVS" hidden="1">[3]Table!$F$11:$G$11</definedName>
    <definedName name="BExF81GI8B8WBHXFTET68A9358BR" hidden="1">[3]Table!$F$10:$G$10</definedName>
    <definedName name="BExF8RU034220B42PYKQ8IWK6QNS" hidden="1">[3]Table!$K$2:$K$2</definedName>
    <definedName name="BExF9CTA0UGH0U2JUPUJKMEEI1Z2" hidden="1">[3]Graph!$I$9:$J$9</definedName>
    <definedName name="BExGKNC6UCNO0YTOPVJZMQ34IVMH" hidden="1">[3]Graph!$F$6:$G$6</definedName>
    <definedName name="BExGKT17Q7NLLXEVPD5JH5USNBZN" hidden="1">[3]Graph!$I$7:$J$7</definedName>
    <definedName name="BExGL97US0Y3KXXASUTVR26XLT70" hidden="1">[3]Table!$H$1</definedName>
    <definedName name="BExGLFIF7HCFSHNQHKEV6RY0WCO3" hidden="1">[3]Table!$F$8:$G$8</definedName>
    <definedName name="BExGLK09937U4XCWKIBJ0WX10BSN" hidden="1">[3]Table!$C$15:$D$31</definedName>
    <definedName name="BExGLTARRL0J772UD2TXEYAVPY6E" hidden="1">[3]Table!$F$6:$G$6</definedName>
    <definedName name="BExGLX6ZT9EOQ9GRC0JLPR3Z4EDF" hidden="1">[3]Table!$K$2</definedName>
    <definedName name="BExGLYE6RZTAAWHJBG2QFJPTDS2Q" hidden="1">[3]Table!$F$7:$G$7</definedName>
    <definedName name="BExGM0C7YI0POGIO2HLY2M9YW9ZJ" hidden="1">[3]Table!$I$9:$J$9</definedName>
    <definedName name="BExGM4DZ65OAQP7MA4LN6QMYZOFF" hidden="1">[3]Table!$F$10:$G$10</definedName>
    <definedName name="BExGMCXCWEC9XNUOEMZ61TMI6CUO" hidden="1">[3]Table!$G$2</definedName>
    <definedName name="BExGMEFBL47KYW564WF1RQ6VY453" hidden="1">[3]Graph!$F$8:$G$8</definedName>
    <definedName name="BExGMJDGIH0MEPC2TUSFUCY2ROTB" hidden="1">[3]Table!$H$1</definedName>
    <definedName name="BExGMKPW2HPKN0M0XKF3AZ8YP0D6" hidden="1">[3]Table!$I$10:$J$10</definedName>
    <definedName name="BExGMKPXV556HLT0SCIR2MLFTU35" hidden="1">[3]Table!$I$11:$J$11</definedName>
    <definedName name="BExGMP2F175LGL6QVSJGP6GKYHHA" hidden="1">[3]Table!$I$8:$J$8</definedName>
    <definedName name="BExGMPIIP8GKML2VVA8OEFL43NCS" hidden="1">[3]Table!$F$6:$G$6</definedName>
    <definedName name="BExGMSD51H6EZJIYB6T30WXEFJ2X" hidden="1">[3]Graph!$I$6:$J$6</definedName>
    <definedName name="BExGMZ3SRIXLXMWBVOXXV3M4U4YL" hidden="1">[3]Table!$F$7:$G$7</definedName>
    <definedName name="BExGMZ3UBN48IXU1ZEFYECEMZ1IM" hidden="1">[3]Table!$F$6:$G$6</definedName>
    <definedName name="BExGN0LRKAPMAKXJTDAKS7Q1MV6S" hidden="1">[3]Graph!$F$8:$G$8</definedName>
    <definedName name="BExGN1CSSYFC5J9E02T39WIYP23Y" hidden="1">[3]Table!$F$11:$G$11</definedName>
    <definedName name="BExGN1CTD0GYAXJJHE7I01ZN9WP0" hidden="1">[3]Graph!$F$7:$G$7</definedName>
    <definedName name="BExGN4I0QATXNZCLZJM1KH1OIJQH" hidden="1">[3]Table!$F$9:$G$9</definedName>
    <definedName name="BExGN774QFP3D56BE80ES684I8MR" hidden="1">[3]Table!$H$1</definedName>
    <definedName name="BExGN9FZ2RWCMSY1YOBJKZMNIM9R" hidden="1">[3]Table!$G$2</definedName>
    <definedName name="BExGNC51XQ8F0UJF5BQ5NDGS50Z4" hidden="1">[3]Table!$J$1</definedName>
    <definedName name="BExGNDSIMTHOCXXG6QOGR6DA8SGG" hidden="1">[3]Table!$H$1</definedName>
    <definedName name="BExGNLFJTLTW84998V2M65U9ZJYG" hidden="1">[3]Table!$K$7:$L$7</definedName>
    <definedName name="BExGNN2YQ9BDAZXT2GLCSAPXKIM7" hidden="1">[3]Table!$C$15:$D$20</definedName>
    <definedName name="BExGNPBT2LIYVLIG1P0OAKXQYS01" hidden="1">[3]Table!$C$15:$D$31</definedName>
    <definedName name="BExGNSS0CKRPKHO25R3TDBEL2NHX" hidden="1">[3]Table!$F$6:$G$6</definedName>
    <definedName name="BExGNVBLZYOQ4LIQ51EPKBCF1OBS" hidden="1">[3]Table!$K$10:$K$11</definedName>
    <definedName name="BExGNY67FK5UV8QRDT6OZP193CQF" hidden="1">[3]Table!$K$6:$L$6</definedName>
    <definedName name="BExGNZ7V5JHDEFKI43V5WM60W01F" hidden="1">[3]Table!$I$7:$J$7</definedName>
    <definedName name="BExGNZO44DEG8CGIDYSEGDUQ531R" hidden="1">[3]Table!$H$1</definedName>
    <definedName name="BExGO2O0V6UYDY26AX8OSN72F77N" hidden="1">[3]Table!$F$11:$G$11</definedName>
    <definedName name="BExGO2YUBOVLYHY1QSIHRE1KLAFV" hidden="1">[3]Table!$C$15:$D$20</definedName>
    <definedName name="BExGO70E2O70LF46V8T26YFPL4V8" hidden="1">[3]Table!$F$9:$G$9</definedName>
    <definedName name="BExGO7RGJHXU05T12VM70BQF5XM6" hidden="1">[3]Table!$I$10:$J$10</definedName>
    <definedName name="BExGOB25QJMQCQE76MRW9X58OIOO" hidden="1">[3]Table!$I$9:$J$9</definedName>
    <definedName name="BExGODAZKJ9EXMQZNQR5YDBSS525" hidden="1">[3]Table!$H$1</definedName>
    <definedName name="BExGODR8ZSMUC11I56QHSZ686XV5" hidden="1">[3]Table!$F$8:$G$8</definedName>
    <definedName name="BExGOI3M84PCOV0FSX0APR834A9T" hidden="1">[3]Graph!$I$9:$J$9</definedName>
    <definedName name="BExGOXJDHUDPDT8I8IVGVW9J0R5Q" hidden="1">[3]Table!$I$6:$J$6</definedName>
    <definedName name="BExGP5RZTU3STG7G67OC04SCO96Y" hidden="1">[3]Table!$K$8:$L$8</definedName>
    <definedName name="BExGPD4A25XUBYW9N52OH1A4QCXS" hidden="1">[3]Table!$I$15</definedName>
    <definedName name="BExGPHGT5KDOCMV2EFS4OVKTWBRD" hidden="1">[3]Table!$F$11:$G$11</definedName>
    <definedName name="BExGPID72Y4Y619LWASUQZKZHJNC" hidden="1">[3]Table!$F$15</definedName>
    <definedName name="BExGPPENQIANVGLVQJ77DK5JPRTB" hidden="1">[3]Table!$F$8:$G$8</definedName>
    <definedName name="BExGQ36ZOMR9GV8T05M605MMOY3Y" hidden="1">[3]Table!$H$1</definedName>
    <definedName name="BExGQ61DTJ0SBFMDFBAK3XZ9O0ZO" hidden="1">[3]Table!$I$8:$J$8</definedName>
    <definedName name="BExGQ6SG9XEOD0VMBAR22YPZWSTA" hidden="1">[3]Table!$F$6:$G$6</definedName>
    <definedName name="BExGQGJ1A7LNZUS8QSMOG8UNGLMK" hidden="1">[3]Table!$G$2</definedName>
    <definedName name="BExGQGZA8EH56M8QUV48F8X7SDUE" hidden="1">[3]Table!$K$10:$L$10</definedName>
    <definedName name="BExGQOMJ3C0H6YPR3MUNGW4SGM7T" hidden="1">[3]Table!$F$15</definedName>
    <definedName name="BExGQP2M90PWKZU8RDMLC9SJN90J" hidden="1">[3]Graph!$I$10:$J$10</definedName>
    <definedName name="BExGQPO7ENFEQC0NC6MC9OZR2LHY" hidden="1">[3]Table!$I$8:$J$8</definedName>
    <definedName name="BExGQRM9NCME1AQA8RNH8GRKBEY8" hidden="1">[3]Graph!$I$7:$J$7</definedName>
    <definedName name="BExGQX0H4EZMXBJTKJJE4ICJWN5O" hidden="1">[3]Table!$C$15:$D$20</definedName>
    <definedName name="BExGR126SDTJIR9DLJ2V8HDENLXV" hidden="1">[3]Table!$F$6:$G$6</definedName>
    <definedName name="BExGR23WEFG8G3CHQC5Q2M1VP9Q0" hidden="1">[3]Graph!$I$7:$J$7</definedName>
    <definedName name="BExGR65GJX27MU2OL6NI5PB8XVB4" hidden="1">[3]Table!$H$2:$I$2</definedName>
    <definedName name="BExGR6LQ97HETGS3CT96L4IK0JSH" hidden="1">[3]Table!$I$8:$J$8</definedName>
    <definedName name="BExGR9ATP2LVT7B9OCPSLJ11H9SX" hidden="1">[3]Table!$F$8:$G$8</definedName>
    <definedName name="BExGROQFMA72X6Y9VPVZ5V89IASX" hidden="1">[3]Table!$G$2:$G$2</definedName>
    <definedName name="BExGRQDUCBJTMEQW5621210TA45F" hidden="1">[3]Table!$I$8:$J$8</definedName>
    <definedName name="BExGRWOG8H774BWL55XHDM510RIO" hidden="1">[3]Graph!$I$11:$J$11</definedName>
    <definedName name="BExGS2IWR5DUNJ1U9PAKIV8CMBNI" hidden="1">[3]Table!$H$2:$I$2</definedName>
    <definedName name="BExGS69P9FFTEOPDS0MWFKF45G47" hidden="1">[3]Table!$G$2</definedName>
    <definedName name="BExGSA5YB5ZGE4NHDVCZ55TQAJTL" hidden="1">[3]Table!$I$10:$J$10</definedName>
    <definedName name="BExGSCEUCQQVDEEKWJ677QTGUVTE" hidden="1">[3]Table!$I$6:$J$6</definedName>
    <definedName name="BExGSMAUWULDQ8FYDLI6WEAYPRAD" hidden="1">[3]Table!$F$15:$S$20</definedName>
    <definedName name="BExGSQY65LH1PCKKM5WHDW83F35O" hidden="1">[3]Table!$H$1</definedName>
    <definedName name="BExGSYW1GKISF0PMUAK3XJK9PEW9" hidden="1">[3]Table!$F$11:$G$11</definedName>
    <definedName name="BExGT0DZJB6LSF6L693UUB9EY1VQ" hidden="1">[3]Table!$C$15:$D$20</definedName>
    <definedName name="BExGT56MAQX850AYKN2P0P8AMIG7" hidden="1">[3]Table!$C$15:$D$31</definedName>
    <definedName name="BExGTBRZOCRL3SKRDU5B80ROEWJR" hidden="1">[3]Table!$K$9:$L$9</definedName>
    <definedName name="BExGTEBR4VWDCWKRU1WHKK1N3PUQ" hidden="1">[3]Table!$I$7:$J$7</definedName>
    <definedName name="BExGTGVFIF8HOQXR54SK065A8M4K" hidden="1">[3]Table!$F$10:$G$10</definedName>
    <definedName name="BExGTIYX3OWPIINOGY1E4QQYSKHP" hidden="1">[3]Table!$C$15:$D$20</definedName>
    <definedName name="BExGTKGUN0KUU3C0RL2LK98D8MEK" hidden="1">[3]Table!$I$8:$J$8</definedName>
    <definedName name="BExGTLD9N8B8EEA0UH8TSFCU24B9" hidden="1">[3]Table!$K$2:$K$2</definedName>
    <definedName name="BExGTWAZOWJI7GHFT4AH3FHIH04M" hidden="1">[3]Graph!$F$11:$G$11</definedName>
    <definedName name="BExGTZ046J7VMUG4YPKFN2K8TWB7" hidden="1">[3]Table!$I$7:$J$7</definedName>
    <definedName name="BExGU2G9OPRZRIU9YGF6NX9FUW0J" hidden="1">[3]Table!$I$9:$J$9</definedName>
    <definedName name="BExGU31UXC1VTQ98MB0A40VXOFAF" hidden="1">[3]Table!$K$7:$L$7</definedName>
    <definedName name="BExGU6HTKLRZO8UOI3DTAM5RFDBA" hidden="1">[3]Table!$I$7:$J$7</definedName>
    <definedName name="BExGUDDZXFFQHAF4UZF8ZB1HO7H6" hidden="1">[3]Table!$H$1</definedName>
    <definedName name="BExGUIBXBRHGM97ZX6GBA4ZDQ79C" hidden="1">[3]Table!$F$9:$G$9</definedName>
    <definedName name="BExGUIHEVA1O4HL760CXP42C55PF" hidden="1">[3]Table!$I$7:$J$7</definedName>
    <definedName name="BExGUM8D91UNPCOO4TKP9FGX85TF" hidden="1">[3]Table!$C$15:$D$20</definedName>
    <definedName name="BExGUQF9N9FKI7S0H30WUAEB5LPD" hidden="1">[3]Table!$K$2</definedName>
    <definedName name="BExGUQVJE1MV019H8EUN9O73RXA9" hidden="1">[3]Graph!$F$10:$G$10</definedName>
    <definedName name="BExGUR6BA03XPBK60SQUW197GJ5X" hidden="1">[3]Table!$I$7:$J$7</definedName>
    <definedName name="BExGUXRPOB5J8HXADQ4FH21CBURG" hidden="1">[3]Graph!$F$8:$G$8</definedName>
    <definedName name="BExGUZKF06F209XL1IZWVJEQ82EE" hidden="1">[3]Table!$I$9:$J$9</definedName>
    <definedName name="BExGV17Q5XQAUM0T2NAWKKM65GGW" hidden="1">[3]Table!$F$10:$G$10</definedName>
    <definedName name="BExGV2EVT380QHD4AP2RL9MR8L5L" hidden="1">[3]Table!$I$10:$J$10</definedName>
    <definedName name="BExGVFWDKW8LO48OL2ZZUGFJFDDA" hidden="1">[3]Graph!$I$11:$J$11</definedName>
    <definedName name="BExGVV6OOLDQ3TXZK51TTF3YX0WN" hidden="1">[3]Table!$F$10:$G$10</definedName>
    <definedName name="BExGW0KVOL93Z29HD7AAKNQ59I24" hidden="1">[3]Graph!$F$8:$G$8</definedName>
    <definedName name="BExGW2Z7AMPG6H9EXA9ML6EZVGGA" hidden="1">[3]Table!$F$15</definedName>
    <definedName name="BExGWABG5VT5XO1A196RK61AXA8C" hidden="1">[3]Table!$F$7:$G$7</definedName>
    <definedName name="BExGWBTKXCJZL6W7XE29HYKH06A0" hidden="1">[3]Graph!$F$6:$G$6</definedName>
    <definedName name="BExGWDX43DH0B4PTYMV7TYAWV1CY" hidden="1">[3]Table!$K$10:$L$10</definedName>
    <definedName name="BExGWED8CJ65370I11KDM8WNXRH7" hidden="1">[3]Table!$H$1</definedName>
    <definedName name="BExGWEO0JDG84NYLEAV5NSOAGMJZ" hidden="1">[3]Table!$C$15:$D$20</definedName>
    <definedName name="BExGWJ0D6SR76AVXM0UE9OGI0YIO" hidden="1">[3]Table!$C$15:$D$30</definedName>
    <definedName name="BExGWLEOC70Z8QAJTPT2PDHTNM4L" hidden="1">[3]Table!$F$7:$G$7</definedName>
    <definedName name="BExGWMGI4HVSP82JLH70VVI859NY" hidden="1">[3]Table!$K$7:$L$7</definedName>
    <definedName name="BExGWNCXLCRTLBVMTXYJ5PHQI6SS" hidden="1">[3]Table!$C$15:$D$20</definedName>
    <definedName name="BExGWSGBU8N96JFYH444MN12CVGB" hidden="1">[3]Table!$J$1</definedName>
    <definedName name="BExGX453OMLZPGJF63K8PNB8EDJJ" hidden="1">[3]Graph!$I$11:$J$11</definedName>
    <definedName name="BExGX4QJKBGFGCGAESOLGGW33O7C" hidden="1">[3]Table!$I$8:$J$8</definedName>
    <definedName name="BExGX6U988MCFIGDA1282F92U9AA" hidden="1">[3]Table!$F$11:$G$11</definedName>
    <definedName name="BExGX7FTB1CKAT5HUW6H531FIY6I" hidden="1">[3]Table!$H$1</definedName>
    <definedName name="BExGX9DVACJQIZ4GH6YAD2A7F70O" hidden="1">[3]Table!$I$9:$J$9</definedName>
    <definedName name="BExGXDVP2S2Y8Z8Q43I78RCIK3DD" hidden="1">[3]Table!$F$10:$G$10</definedName>
    <definedName name="BExGXJ9W5JU7TT9S0BKL5Y6VVB39" hidden="1">[3]Table!$I$6:$J$6</definedName>
    <definedName name="BExGXQGVELUHEDSBNLEGTLOGNVS5" hidden="1">[3]Graph!$I$11:$J$11</definedName>
    <definedName name="BExGXSPPVN0INDCMQJZUDK345PKU" hidden="1">[3]Graph!$I$10:$J$10</definedName>
    <definedName name="BExGXWB73RJ4BASBQTQ8EY0EC1EB" hidden="1">[3]Table!$K$2</definedName>
    <definedName name="BExGXXD1PIDNH9O78CTDI74KCJ6B" hidden="1">[3]Table!$I$8:$J$8</definedName>
    <definedName name="BExGXXIBUP54OFTQQMVGOCL59CL8" hidden="1">[3]Table!$K$2:$K$2</definedName>
    <definedName name="BExGXZ0ABB43C7SMRKZHWOSU9EQX" hidden="1">[3]Table!$F$8:$G$8</definedName>
    <definedName name="BExGY3CT66AZGTJD9ICY852HGGGJ" hidden="1">[3]Table!$K$11:$L$11</definedName>
    <definedName name="BExGY5R42EB4NQNXX56WR4KBLG85" hidden="1">[3]Table!$I$9:$J$9</definedName>
    <definedName name="BExGY6SU3SYVCJ3AG2ITY59SAZ5A" hidden="1">[3]Table!$F$15:$G$16</definedName>
    <definedName name="BExGY6YA4P5KMY2VHT0DYK3YTFAX" hidden="1">[3]Table!$F$9:$G$9</definedName>
    <definedName name="BExGY8G88PVVRYHPHRPJZFSX6HSC" hidden="1">[3]Table!$F$8:$G$8</definedName>
    <definedName name="BExGY9SPBCZV26QECK99MVLJV4R1" hidden="1">[3]Table!$F$10:$G$10</definedName>
    <definedName name="BExGYC718HTZ80PNKYPVIYGRJVF6" hidden="1">[3]Table!$I$7:$J$7</definedName>
    <definedName name="BExGYCNATXZY2FID93B17YWIPPRD" hidden="1">[3]Table!$G$2</definedName>
    <definedName name="BExGYGJJJ3BBCQAOA51WHP01HN73" hidden="1">[3]Table!$F$11:$G$11</definedName>
    <definedName name="BExGYHAGH0IZT9WAS43U752U84WI" hidden="1">[3]Graph!$I$6:$J$6</definedName>
    <definedName name="BExGYJDZYK7UV9CZLL4WM68E5W6W" hidden="1">[3]Table!$K$8:$L$8</definedName>
    <definedName name="BExGYJZK1KNG8BD40DJUS9JP7SBP" hidden="1">[3]Table!$I$6:$J$6</definedName>
    <definedName name="BExGYOS6TV2C72PLRFU8RP1I58GY" hidden="1">[3]Table!$F$8:$G$8</definedName>
    <definedName name="BExGYV2SZ72O9ME0QX7RTA9K9J3A" hidden="1">[3]Table!$F$8:$G$8</definedName>
    <definedName name="BExGYX6AOB05CFAGHFVFPAAFA8FM" hidden="1">[3]Table!$I$10:$J$10</definedName>
    <definedName name="BExGZ0MC1XT4VWABFT1UK2UMI0CP" hidden="1">[3]Graph!$F$7:$G$7</definedName>
    <definedName name="BExGZ8EU1KK0QPOX80I0HKDOIDCD" hidden="1">[3]Table!$F$7:$G$7</definedName>
    <definedName name="BExGZJ78ZWZCVHZ3BKEKFJZ6MAEO" hidden="1">[3]Table!$I$11:$J$11</definedName>
    <definedName name="BExGZOLH2QV73J3M9IWDDPA62TP4" hidden="1">[3]Table!$I$9:$J$9</definedName>
    <definedName name="BExGZP1PWGFKVVVN4YDIS22DZPCR" hidden="1">[3]Table!$I$6:$J$6</definedName>
    <definedName name="BExGZSN96MC2HMMYQ3BMZ50490SJ" hidden="1">[3]Graph!$C$15:$D$29</definedName>
    <definedName name="BExGZYXS0GTA29TRAW6KAUBGG6D4" hidden="1">[3]Graph!$F$11:$G$11</definedName>
    <definedName name="BExH00L21GZX5YJJGVMOAWBERLP5" hidden="1">[3]Table!$I$9:$J$9</definedName>
    <definedName name="BExH02ZD6VAY1KQLAQYBBI6WWIZB" hidden="1">[3]Table!$C$15:$D$20</definedName>
    <definedName name="BExH0417NA4O3AE69XOLE3F0Q9YP" hidden="1">[3]Table!$I$9:$J$9</definedName>
    <definedName name="BExH04XEVAR175V96NKUNHZXTILR" hidden="1">[3]Table!$C$15:$D$45</definedName>
    <definedName name="BExH07XC83E8WXF2O7EJTNS1DOZD" hidden="1">[3]Graph!$F$10:$G$10</definedName>
    <definedName name="BExH08Z6LQCGGSGSAILMHX4X7JMD" hidden="1">[3]Table!$I$6:$J$6</definedName>
    <definedName name="BExH0KT9Z8HEVRRQRGQ8YHXRLIJA" hidden="1">[3]Table!$I$9:$J$9</definedName>
    <definedName name="BExH0M0FDN12YBOCKL3XL2Z7T7Y8" hidden="1">[3]Table!$F$10:$G$10</definedName>
    <definedName name="BExH0O9G06YPZ5TN9RYT326I1CP2" hidden="1">[3]Table!$F$7:$G$7</definedName>
    <definedName name="BExH0PWPMWJZC6F3QE48Y0XCXGA2" hidden="1">[3]Table!$F$10:$G$10</definedName>
    <definedName name="BExH0WNJAKTJRCKMTX8O4KNMIIJM" hidden="1">[3]Table!$H$1</definedName>
    <definedName name="BExH0Y5JGUO7Z6TD8HXAB8MDIXSA" hidden="1">[3]Graph!$I$11:$J$11</definedName>
    <definedName name="BExH12SNSRMIUD0AX354IBFLI97E" hidden="1">[3]Table!$G$2</definedName>
    <definedName name="BExH12Y4WX542WI3ZEM15AK4UM9J" hidden="1">[3]Table!$F$7:$G$7</definedName>
    <definedName name="BExH14W75EMFV6ZU9RZMJF9EGHVJ" hidden="1">[3]Table!$I$10:$J$10</definedName>
    <definedName name="BExH15SK4NE27YRWAX4MMUTVC0HE" hidden="1">[3]Table!$J$2:$J$2</definedName>
    <definedName name="BExH1AFVY3DFB10LXJXXA05EU6X8" hidden="1">[3]Graph!$I$6:$J$6</definedName>
    <definedName name="BExH1FDTQXR9QQ31WDB7OPXU7MPT" hidden="1">[3]Table!$C$15:$D$20</definedName>
    <definedName name="BExH1FOMEUIJNIDJAUY0ZQFBJSY9" hidden="1">[3]Table!$I$6:$J$6</definedName>
    <definedName name="BExH1G4PKBJ6IFBMZZU1ZWJ3V6CI" hidden="1">[3]Graph!$F$6:$G$6</definedName>
    <definedName name="BExH1JFFHEBFX9BWJMNIA3N66R3Z" hidden="1">[3]Table!$F$10:$G$10</definedName>
    <definedName name="BExH1NRXNXU0WLQASP81I62087ON" hidden="1">[3]Graph!$I$11:$J$11</definedName>
    <definedName name="BExH1QMD1UU8X5NZERDZ7OIP3IBI" hidden="1">[3]Graph!$I$10:$J$10</definedName>
    <definedName name="BExH1YV4Y8UMQPXS6U3NWAK11BCB" hidden="1">[3]Table!$F$15:$G$26</definedName>
    <definedName name="BExH1Z0GIUSVTF2H1G1I3PDGBNK2" hidden="1">[3]Table!$K$2</definedName>
    <definedName name="BExH225UTM6S9FW4MUDZS7F1PQSH" hidden="1">[3]Table!$I$7:$J$7</definedName>
    <definedName name="BExH23271RF7AYZ542KHQTH68GQ7" hidden="1">[3]Table!$F$10:$G$10</definedName>
    <definedName name="BExH2GJQR4JALNB314RY0LDI49VH" hidden="1">[3]Table!$I$7:$J$7</definedName>
    <definedName name="BExH2HW7ACM54I39SC5IAT3BCFEO" hidden="1">[3]Table!$F$15:$F$17</definedName>
    <definedName name="BExH2JZR49T7644JFVE7B3N7RZM9" hidden="1">[3]Table!$I$6:$J$6</definedName>
    <definedName name="BExH2OHLSPLCC5XY8QICZ09CNSOV" hidden="1">[3]Graph!$F$6:$G$6</definedName>
    <definedName name="BExH2RC69BBEOK58412W08EA8RUM" hidden="1">[3]Table!$K$6:$L$6</definedName>
    <definedName name="BExH2VU17ZSQ6UMFZ9FOP753TT9E" hidden="1">[3]Graph!$F$10:$G$10</definedName>
    <definedName name="BExH2WKXV8X5S2GSBBTWGI0NLNAH" hidden="1">[3]Table!$H$2:$I$2</definedName>
    <definedName name="BExH2XS1UFYFGU0S0EBXX90W2WE8" hidden="1">[3]Table!$I$9:$J$9</definedName>
    <definedName name="BExH2XS2TND9SB0GC295R4FP6K5Y" hidden="1">[3]Table!$I$2:$I$2</definedName>
    <definedName name="BExH2ZA0SZ4SSITL50NA8LZ3OEX6" hidden="1">[3]Table!$H$1</definedName>
    <definedName name="BExH31Z3JNVJPESWKXHILGXZHP2M" hidden="1">[3]Table!$F$6:$G$6</definedName>
    <definedName name="BExH3BKFM2LUEI09FFNWO6EHUUWB" hidden="1">[3]Table!$I$15:$I$17</definedName>
    <definedName name="BExH3BPW245WVGA1K1DGTL1XWDCH" hidden="1">[3]Graph!$F$6:$G$6</definedName>
    <definedName name="BExH3G29LJO0T287MKNQC0O0Q60H" hidden="1">[3]Table!$I$8:$J$8</definedName>
    <definedName name="BExH3IRB6764RQ5HBYRLH6XCT29X" hidden="1">[3]Table!$I$10:$J$10</definedName>
    <definedName name="BExH4HTPYPQ91XIJ8IWIMHWOB0RA" hidden="1">[3]Graph!$F$8:$G$8</definedName>
    <definedName name="BExIFS1UNAT1JH66MR0738O72RVB" hidden="1">[3]Table!$I$15:$Z$3002</definedName>
    <definedName name="BExIG2U8V6RSB47SXLCQG3Q68YRO" hidden="1">[3]Table!$G$2</definedName>
    <definedName name="BExIGGMKWXURQKO0JGL16PDT4QI9" hidden="1">[3]Table!$E$22:$F$38</definedName>
    <definedName name="BExIGJBO8R13LV7CZ7C1YCP974NN" hidden="1">[3]Table!$F$10:$G$10</definedName>
    <definedName name="BExIGUEWSAHH6030KDG2P8ZH06YZ" hidden="1">[3]Table!$I$7:$J$7</definedName>
    <definedName name="BExIGWT86FPOEYTI8GXCGU5Y3KGK" hidden="1">[3]Table!$H$1</definedName>
    <definedName name="BExIH51URLQJA6KNX5CJKIUIR5UQ" hidden="1">[3]Graph!$F$11:$G$11</definedName>
    <definedName name="BExIH9ZZC5PLJ5LRRYHOH71SWE8T" hidden="1">[3]Table!$H$1</definedName>
    <definedName name="BExIHBHXA7E7VUTBVHXXXCH3A5CL" hidden="1">[3]Table!$I$9:$J$9</definedName>
    <definedName name="BExIHHHP60ODLZED8NKZ9Q95IK97" hidden="1">[3]Table!$J$2:$J$2</definedName>
    <definedName name="BExIHNMT9P59WY619GEWB1XONTAE" hidden="1">[3]Graph!$C$15:$D$29</definedName>
    <definedName name="BExIHNMTY8HBM7KQDSTMXEM6MHL4" hidden="1">[3]Graph!$I$6:$J$6</definedName>
    <definedName name="BExIHPQCQTGEW8QOJVIQ4VX0P6DX" hidden="1">[3]Table!$I$9:$J$9</definedName>
    <definedName name="BExIHQ14X8BU51AUXF5R2R2O4TYL" hidden="1">[3]Table!$F$10:$G$10</definedName>
    <definedName name="BExIHTHAC7NF2ENAWLVZZJ8CD6WJ" hidden="1">[3]Table!$J$1</definedName>
    <definedName name="BExIHU2VSXTKRMO3RHJI6RZ206Q5" hidden="1">[3]Graph!$F$7:$G$7</definedName>
    <definedName name="BExII1KN91Q7DLW0UB7W2TJ5ACT9" hidden="1">[3]Table!$I$9:$J$9</definedName>
    <definedName name="BExII50LI8I0CDOOZEMIVHVA2V95" hidden="1">[3]Table!$I$11:$J$11</definedName>
    <definedName name="BExII9T9173KZO8ZK0IO4AKI7D6H" hidden="1">[3]Table!$L$2:$L$2</definedName>
    <definedName name="BExIIE0AT6UXP629FYKMZX1NFKGX" hidden="1">[3]Table!$F$8:$G$8</definedName>
    <definedName name="BExIIEB40AWYQ3APUBNF37A8FZ9F" hidden="1">[3]Table!$L$2</definedName>
    <definedName name="BExIIG3UIF3KTQGJKM4SAL4NMP70" hidden="1">[3]Graph!$I$10:$J$10</definedName>
    <definedName name="BExIIXMY38TQD12CVV4S57L3I809" hidden="1">[3]Table!$I$9:$J$9</definedName>
    <definedName name="BExIIY37NEVU2LGS1JE4VR9AN6W4" hidden="1">[3]Table!$I$11:$J$11</definedName>
    <definedName name="BExIIYJAGXR8TPZ1KCYM7EGJ79UW" hidden="1">[3]Table!$I$9:$J$9</definedName>
    <definedName name="BExIJ3160YCWGAVEU0208ZGXXG3P" hidden="1">[3]Table!$I$7:$J$7</definedName>
    <definedName name="BExIJ4OLTTPM1GC73B9Y8TEMBS3E" hidden="1">[3]Table!$I$11:$J$11</definedName>
    <definedName name="BExIJ8Q4WWPTKVONF0FPLTD4L7CH" hidden="1">[3]Graph!$C$15:$D$29</definedName>
    <definedName name="BExIJ9MI8QNCVF6L1SK4ZWC4CPJ7" hidden="1">[3]Graph!$F$8:$G$8</definedName>
    <definedName name="BExIJH9REC9B4AR4EY8GOI13FY0V" hidden="1">[3]Table!$K$6:$L$6</definedName>
    <definedName name="BExIJQK80ZEKSTV62E59AYJYUNLI" hidden="1">[3]Table!$F$6:$G$6</definedName>
    <definedName name="BExIJRLX3M0YQLU1D5Y9V7HM5QNM" hidden="1">[3]Table!$I$8:$J$8</definedName>
    <definedName name="BExIJV22J0QA7286KNPMHO1ZUCB3" hidden="1">[3]Table!$I$9:$J$9</definedName>
    <definedName name="BExIJWK0NGTGQ4X7D5VIVXD14JHI" hidden="1">[3]Table!$I$11:$J$11</definedName>
    <definedName name="BExIJWPCIYINEJUTXU74VK7WG031" hidden="1">[3]Table!$F$11:$G$11</definedName>
    <definedName name="BExIJZP8AKK000EFDGK7KZ1YKRXT" hidden="1">[3]Graph!$F$9:$G$9</definedName>
    <definedName name="BExIK05IB62CHCHGHT2200VYT5OZ" hidden="1">[3]Table!$I$10:$J$10</definedName>
    <definedName name="BExIK6W6AE458ONH51BBZO05SY21" hidden="1">[3]Table!$C$15:$D$31</definedName>
    <definedName name="BExIKBE0M10RMGI924OR20VT8ZV0" hidden="1">[3]Table!$J$2</definedName>
    <definedName name="BExIKHTXPZR5A8OHB6HDP6QWDHAD" hidden="1">[3]Table!$I$6:$J$6</definedName>
    <definedName name="BExIKMMJOETSAXJYY1SIKM58LMA2" hidden="1">[3]Table!$G$2</definedName>
    <definedName name="BExIKTYZESFT3LC0ASFMFKSE0D1X" hidden="1">[3]Table!$G$2</definedName>
    <definedName name="BExIKXVA6M8K0PTRYAGXS666L335" hidden="1">[3]Table!$G$2</definedName>
    <definedName name="BExIL0PMZ2SXK9R6MLP43KBU1J2P" hidden="1">[3]Table!$I$11:$J$11</definedName>
    <definedName name="BExIL45UAJTQCLO0PRR3OAT4FUN0" hidden="1">[3]Graph!$F$6:$G$6</definedName>
    <definedName name="BExILF3JXABVRBVDZUG48HXR864U" hidden="1">[3]Table!$F$11:$G$11</definedName>
    <definedName name="BExILG5F338C0FFLMVOKMKF8X5ZP" hidden="1">[3]Table!$C$15:$D$20</definedName>
    <definedName name="BExILGQTQM0HOD0BJI90YO7GOIN3" hidden="1">[3]Table!$I$10:$J$10</definedName>
    <definedName name="BExILHSO3LXG6YE4JAQSGT0NYQCE" hidden="1">[3]Graph!$I$7:$J$7</definedName>
    <definedName name="BExILNHONY2XEWUKVBNHY293UINZ" hidden="1">[3]Table!$K$6:$L$6</definedName>
    <definedName name="BExILSFSWZ9Y6TLAJZUE572CYE9B" hidden="1">[3]Table!$G$1:$G$1</definedName>
    <definedName name="BExIM02UP3RCUWZ2RO86WO6595EZ" hidden="1">[3]Graph!$F$6:$G$6</definedName>
    <definedName name="BExIM7VCQG06OM03CYT4RS7K0M6H" hidden="1">[3]Table!$I$6:$J$6</definedName>
    <definedName name="BExIMGK9Z94TFPWWZFMD10HV0IF6" hidden="1">[3]Table!$I$11:$J$11</definedName>
    <definedName name="BExIMIT427CJSYOCFG8JGTIJC8EC" hidden="1">[3]Graph!$I$7:$J$7</definedName>
    <definedName name="BExIMO7B7YL755A57WUBDDEDW0RS" hidden="1">[3]Graph!$F$8:$G$8</definedName>
    <definedName name="BExIMPEGKG18TELVC33T4OQTNBWC" hidden="1">[3]Table!$F$10:$G$10</definedName>
    <definedName name="BExIMTAR1TFV3DP2D7HWECJEOYUG" hidden="1">[3]Graph!$F$9:$G$9</definedName>
    <definedName name="BExIN4OR435DL1US13JQPOQK8GD5" hidden="1">[3]Table!$K$2</definedName>
    <definedName name="BExIN8FK0VJT3CRRWGRO3XE26YZS" hidden="1">[3]Graph!$I$7:$J$7</definedName>
    <definedName name="BExINI6A7H3KSFRFA6UBBDPKW37F" hidden="1">[3]Table!$F$10:$G$10</definedName>
    <definedName name="BExINIMK8XC3JOBT2EXYFHHH52H0" hidden="1">[3]Table!$I$11:$J$11</definedName>
    <definedName name="BExINLX401ZKEGWU168DS4JUM2J6" hidden="1">[3]Table!$C$15:$D$20</definedName>
    <definedName name="BExINMYYJO1FTV1CZF6O5XCFAMQX" hidden="1">[3]Table!$H$1</definedName>
    <definedName name="BExINP2H4KI05FRFV5PKZFE00HKO" hidden="1">[3]Table!$I$6:$J$6</definedName>
    <definedName name="BExINZELVWYGU876QUUZCIMXPBQC" hidden="1">[3]Table!$I$8:$J$8</definedName>
    <definedName name="BExIO0WKIAAGM6TUTRLH8NQ6FN3O" hidden="1">[3]Table!$F$7:$G$7</definedName>
    <definedName name="BExIO3WHHMZWIDVN5K709ZDUEKDY" hidden="1">[3]Table!$I$9:$J$9</definedName>
    <definedName name="BExIO5JPVJIHL9SW6CVXSEFFML8Y" hidden="1">[3]Graph!$F$9:$G$9</definedName>
    <definedName name="BExIO9LI1RHXYLD9YBFBO9TQX0UF" hidden="1">[3]Table!$F$15</definedName>
    <definedName name="BExIOCQUQHKUU1KONGSDOLQTQEIC" hidden="1">[3]Table!$G$2</definedName>
    <definedName name="BExIODCAUPNNCVZ8BNZRI0A3H5DG" hidden="1">[3]Table!$F$8:$G$8</definedName>
    <definedName name="BExIOEUDLMQULYKSXV94CO63QD9I" hidden="1">[3]Graph!$C$15:$D$29</definedName>
    <definedName name="BExIOFL8Y5O61VLKTB4H20IJNWS1" hidden="1">[3]Table!$F$6:$G$6</definedName>
    <definedName name="BExIOH8P8IVM1VNS4RX60JJ5YEUI" hidden="1">[3]Table!$F$9:$G$9</definedName>
    <definedName name="BExIOM15MZ0ZJKQVUOX4CN9XPCIJ" hidden="1">[3]Graph!$C$15:$D$16</definedName>
    <definedName name="BExIOMBXRW5NS4ZPYX9G5QREZ5J6" hidden="1">[3]Table!$F$11:$G$11</definedName>
    <definedName name="BExIORA3GK78T7C7SNBJJUONJ0LS" hidden="1">[3]Table!$F$15</definedName>
    <definedName name="BExIORFDXP4AVIEBLSTZ8ETSXMNM" hidden="1">[3]Table!$I$7:$J$7</definedName>
    <definedName name="BExIOTZ5EFZ2NASVQ05RH15HRSW6" hidden="1">[3]Table!$F$15</definedName>
    <definedName name="BExIP3EYMLXYSYD644AIULVB4SM4" hidden="1">[3]Graph!$I$11:$J$11</definedName>
    <definedName name="BExIP4GSMSZHKMT48QXA6P5NSH0N" hidden="1">[3]Table!$I$7:$J$7</definedName>
    <definedName name="BExIP69JXAQW8W7YLUDF3UQKIGNF" hidden="1">[3]Table!$I$9:$J$9</definedName>
    <definedName name="BExIP8YNN6UUE1GZ223SWH7DLGKO" hidden="1">[3]Table!$I$7:$J$7</definedName>
    <definedName name="BExIPAB4AOL592OJCC1CFAXTLF1A" hidden="1">[3]Table!$I$6:$J$6</definedName>
    <definedName name="BExIPB25DKX4S2ZCKQN7KWSC3JBF" hidden="1">[3]Table!$F$11:$G$11</definedName>
    <definedName name="BExIPDLT8JYAMGE5HTN4D1YHZF3V" hidden="1">[3]Table!$H$1</definedName>
    <definedName name="BExIPG040Q08EWIWL6CAVR3GRI43" hidden="1">[3]Table!$I$7:$J$7</definedName>
    <definedName name="BExIPIUOUROOR99BQVSN9XQL9L6D" hidden="1">[3]Table!$C$202:$D$250</definedName>
    <definedName name="BExIPKCNG2M6L73ES2UQI5310WB7" hidden="1">[3]Graph!$F$9:$G$9</definedName>
    <definedName name="BExIPKNFUDPDKOSH5GHDVNA8D66S" hidden="1">[3]Table!$I$11:$J$11</definedName>
    <definedName name="BExIPLJTRJRKOL7VVP0PEP05W0QL" hidden="1">[3]Graph!$C$15:$D$29</definedName>
    <definedName name="BExIPSFUKEIHWTL6Q7CJGUTOEOQI" hidden="1">[3]Table!$I$7:$J$7</definedName>
    <definedName name="BExIPYFR9Q89IRAL0HPOES7623H9" hidden="1">[3]Graph!$C$15:$D$29</definedName>
    <definedName name="BExIQ0OMBGI8OV2ULC5GPCECDBQK" hidden="1">[3]Graph!$C$15:$D$31</definedName>
    <definedName name="BExIQ1VS9A2FHVD9TUHKG9K8EVVP" hidden="1">[3]Table!$F$11:$G$11</definedName>
    <definedName name="BExIQ3J19L30PSQ2CXNT6IHW0I7V" hidden="1">[3]Table!$I$9:$J$9</definedName>
    <definedName name="BExIQ3OJ7M04XCY276IO0LJA5XUK" hidden="1">[3]Table!$F$11:$G$11</definedName>
    <definedName name="BExIQ5S19ITB0NDRUN4XV7B905ED" hidden="1">[3]Table!$F$15</definedName>
    <definedName name="BExIQ9TMQT2EIXSVQW7GVSOAW2VJ" hidden="1">[3]Table!$I$8:$J$8</definedName>
    <definedName name="BExIQAVGZBNVYYL6GW874268UWJP" hidden="1">[3]Table!$F$8:$G$8</definedName>
    <definedName name="BExIQBMDE1L6J4H27K1FMSHQKDSE" hidden="1">[3]Table!$I$8:$J$8</definedName>
    <definedName name="BExIQCDFFALELXAMMR1ZQBGNV1HO" hidden="1">[3]Graph!$I$7:$J$7</definedName>
    <definedName name="BExIQCTILU1D6OD8XR0K44Z9OTI8" hidden="1">[3]Graph!$F$9:$G$9</definedName>
    <definedName name="BExIQE65LVXUOF3UZFO7SDHFJH22" hidden="1">[3]Table!$G$2</definedName>
    <definedName name="BExIQG9OO2KKBOWTMD1OXY36TEGA" hidden="1">[3]Table!$F$10:$G$10</definedName>
    <definedName name="BExIQGEZ91R9B6MCTDRJGTGSWRQ7" hidden="1">[3]Graph!$F$11:$G$11</definedName>
    <definedName name="BExIQX1XBB31HZTYEEVOBSE3C5A6" hidden="1">[3]Table!$I$10:$J$10</definedName>
    <definedName name="BExIR2ALYRP9FW99DK2084J7IIDC" hidden="1">[3]Table!$I$10:$J$10</definedName>
    <definedName name="BExIR8FQETPTQYW37DBVDWG3J4JW" hidden="1">[3]Table!$F$7:$G$7</definedName>
    <definedName name="BExIRBL4IBXA2J96IK70PMEAXVNI" hidden="1">[3]Table!$H$1:$H$1</definedName>
    <definedName name="BExIRMTNG0RLYIKGG2R5P21BFJNN" hidden="1">[3]Table!$F$9:$G$9</definedName>
    <definedName name="BExIRRBGTY01OQOI3U5SW59RFDFI" hidden="1">[3]Table!$I$8:$J$8</definedName>
    <definedName name="BExIRZ402LJ96W8CZJP0RBKALPXH" hidden="1">[3]Table!$K$10:$L$10</definedName>
    <definedName name="BExIS4T0DRF57HYO7OGG72KBOFOI" hidden="1">[3]Table!$F$15:$G$20</definedName>
    <definedName name="BExIS77BJDDK18PGI9DSEYZPIL7P" hidden="1">[3]Table!$F$10:$G$10</definedName>
    <definedName name="BExIS8USL1T3Z97CZ30HJ98E2GXQ" hidden="1">[3]Table!$F$9:$G$9</definedName>
    <definedName name="BExISBJV5C3UGMUK22MRS9IAQ5FZ" hidden="1">[3]Table!$H$2:$I$2</definedName>
    <definedName name="BExISC5B700MZUBFTQ9K4IKTF7HR" hidden="1">[3]Table!$K$2</definedName>
    <definedName name="BExISDHXS49S1H56ENBPRF1NLD5C" hidden="1">[3]Table!$I$6:$J$6</definedName>
    <definedName name="BExISM1JLV54A21A164IURMPGUMU" hidden="1">[3]Table!$F$7:$G$7</definedName>
    <definedName name="BExISQ32JM4XW2HZQ3XIXS5N636P" hidden="1">[3]Graph!$F$11:$G$11</definedName>
    <definedName name="BExISRFKJYUZ4AKW44IJF7RF9Y90" hidden="1">[3]Table!$F$10:$G$10</definedName>
    <definedName name="BExIT1MK8TBAK3SNP36A8FKDQSOK" hidden="1">[3]Table!$F$11:$G$11</definedName>
    <definedName name="BExIT2IT2V9GEHP8BOT7V4TQL64A" hidden="1">[3]Graph!$I$7:$J$7</definedName>
    <definedName name="BExIT7X0875WYHTS4M986SUD7J08" hidden="1">[3]Table!$J$2</definedName>
    <definedName name="BExITBNYANV2S8KD56GOGCKW393R" hidden="1">[3]Table!$F$9:$G$9</definedName>
    <definedName name="BExITOZZSM2RBPAQTOVYKGRYIPPZ" hidden="1">[3]Table!$F$15:$F$16</definedName>
    <definedName name="BExITU8X54RUMTWJ0B2B3POJBR19" hidden="1">[3]Table!$I$11:$J$11</definedName>
    <definedName name="BExIU9DQADMAPKFMSU2VY2FKWKOW" hidden="1">[3]Table!$H$1:$H$1</definedName>
    <definedName name="BExIUB6GMB0SK1G4X7OS9A0AYW30" hidden="1">[3]Graph!$C$15:$D$29</definedName>
    <definedName name="BExIUBBSCODPZLS5EAV3WU5TASLX" hidden="1">[3]Table!$I$10:$J$10</definedName>
    <definedName name="BExIUH685YHRF2M0IJ9XW5KU487U" hidden="1">[3]Table!$I$10:$J$10</definedName>
    <definedName name="BExIULYTKJ6F74ZZ6GFR3H0502B9" hidden="1">[3]Graph!$F$7:$G$7</definedName>
    <definedName name="BExIUUT2MHIOV6R3WHA0DPM1KBKY" hidden="1">[3]Table!$C$15:$D$20</definedName>
    <definedName name="BExIUXI7T2XUZCSZE9GKUIN8NC2X" hidden="1">[3]Graph!$F$10:$G$10</definedName>
    <definedName name="BExIUYK17IH2LER0F5YZDR7XRUNC" hidden="1">[3]Graph!$F$9:$G$9</definedName>
    <definedName name="BExIV0I2O9F8D1UK1SI8AEYR6U0A" hidden="1">[3]Table!$G$2</definedName>
    <definedName name="BExIV2LM38XPLRTWT0R44TMQ59E5" hidden="1">[3]Table!$F$15</definedName>
    <definedName name="BExIV3HY4S0YRV1F7XEMF2YHAR2I" hidden="1">[3]Table!$I$10:$J$10</definedName>
    <definedName name="BExIV6HUZFRIFLXW2SICKGTAH1PV" hidden="1">[3]Table!$I$11:$J$11</definedName>
    <definedName name="BExIV6N60UDWQWXVEI3JO24Y5IWT" hidden="1">[3]Table!$F$6:$G$6</definedName>
    <definedName name="BExIVCXWL6H5LD9DHDIA4F5U9TQL" hidden="1">[3]Table!$F$15</definedName>
    <definedName name="BExIVHVWLE97GSYXI5MCGEPG5OPB" hidden="1">[3]Graph!$I$9:$J$9</definedName>
    <definedName name="BExIVMOIPSEWSIHIDDLOXESQ28A0" hidden="1">[3]Table!$F$11:$G$11</definedName>
    <definedName name="BExIVNVNJX9BYDLC88NG09YF5XQ6" hidden="1">[3]Table!$I$9:$J$9</definedName>
    <definedName name="BExIVQVKLMGSRYT1LFZH0KUIA4OR" hidden="1">[3]Table!$I$11:$J$11</definedName>
    <definedName name="BExIW0X3P3CTAA5UB5QXNXJX0D90" hidden="1">[3]Table!$G$2:$G$2</definedName>
    <definedName name="BExIWB3SY3WRIVIOF988DNNODBOA" hidden="1">[3]Table!$G$2</definedName>
    <definedName name="BExIWB99CG0H52LRD6QWPN4L6DV2" hidden="1">[3]Table!$F$8:$G$8</definedName>
    <definedName name="BExIWG1W7XP9DFYYSZAIOSHM0QLQ" hidden="1">[3]Table!$H$1</definedName>
    <definedName name="BExIWH3KUK94B7833DD4TB0Y6KP9" hidden="1">[3]Table!$F$6:$G$6</definedName>
    <definedName name="BExIWKE9MGIDWORBI43AWTUNYFAN" hidden="1">[3]Table!$K$2</definedName>
    <definedName name="BExIX2DMJCFY68X9XPKX7A9YBWQV" hidden="1">[3]Graph!$I$11:$J$11</definedName>
    <definedName name="BExIX4S01VKH0V2KWQZGAY2FUFFS" hidden="1">[3]Graph!$F$6:$G$6</definedName>
    <definedName name="BExIX5OAP9KSUE5SIZCW9P39Q4WE" hidden="1">[3]Table!$I$10:$J$10</definedName>
    <definedName name="BExIXC49ASBI645186KJZF4NEG5W" hidden="1">[3]Table!$G$2:$G$2</definedName>
    <definedName name="BExIXGRJPVJMUDGSG7IHPXPNO69B" hidden="1">[3]Table!$G$2</definedName>
    <definedName name="BExIXM5R87ZL3FHALWZXYCPHGX3E" hidden="1">[3]Table!$F$7:$G$7</definedName>
    <definedName name="BExIXS036ZCKT2Z8XZKLZ8PFWQGL" hidden="1">[3]Table!$I$7:$J$7</definedName>
    <definedName name="BExIXY5CF9PFM0P40AZ4U51TMWV0" hidden="1">[3]Table!$F$9:$G$9</definedName>
    <definedName name="BExIYDA5GW0H3F1KRN2I7QH35EMS" hidden="1">[3]Table!$C$15:$D$45</definedName>
    <definedName name="BExIYEXJBK8JDWIRSVV4RJSKZVV1" hidden="1">[3]Table!$I$8:$J$8</definedName>
    <definedName name="BExIYG4KSVVVKNCC2A8FDC0EBIFC" hidden="1">[3]Graph!$F$8:$G$8</definedName>
    <definedName name="BExIYI2RH0K4225XO970K2IQ1E79" hidden="1">[3]Table!$C$15:$D$20</definedName>
    <definedName name="BExIYJ4MDFGBL451K6TNO8XR1XVL" hidden="1">[3]Table!$F$7:$G$7</definedName>
    <definedName name="BExIYMPZ0KS2KOJFQAUQJ77L7701" hidden="1">[3]Table!$G$2</definedName>
    <definedName name="BExIYOO4P2NLI0GTES3GN8FDL0US" hidden="1">[3]Graph!$I$7:$J$7</definedName>
    <definedName name="BExIYP9Q6FV9T0R9G3UDKLS4TTYX" hidden="1">[3]Table!$F$6:$G$6</definedName>
    <definedName name="BExIYSPWUNMU7AS5CJLMLJM9DS6D" hidden="1">[3]Graph!$C$15:$D$31</definedName>
    <definedName name="BExIYZGLDQ1TN7BIIN4RLDP31GIM" hidden="1">[3]Table!$F$8:$G$8</definedName>
    <definedName name="BExIZ61YU3QSR2EATPVKX4J7I5MX" hidden="1">[3]Table!$C$202:$D$250</definedName>
    <definedName name="BExIZ8WDCFWI04TFRUR3LP0ATCYH" hidden="1">[3]Table!$I$15</definedName>
    <definedName name="BExIZKVXYD5O2JBU81F2UFJZLLSI" hidden="1">[3]Table!$F$8:$G$8</definedName>
    <definedName name="BExIZPDT4Q5QW1UP2MWL4QNSS50O" hidden="1">[3]Table!$F$7:$G$7</definedName>
    <definedName name="BExIZPZDHC8HGER83WHCZAHOX7LK" hidden="1">[3]Table!$F$11:$G$11</definedName>
    <definedName name="BExIZTQB82GPMQHVXUDF2H1E8F2S" hidden="1">[3]Table!$I$9:$J$9</definedName>
    <definedName name="BExIZY2PUZ0OF9YKK1B13IW0VS6G" hidden="1">[3]Table!$F$15</definedName>
    <definedName name="BExJ08KB42GOUC2P92D8UI7KEHKL" hidden="1">[3]Graph!$I$6:$J$6</definedName>
    <definedName name="BExJ0DYJWXGE7DA39PYL3WM05U9O" hidden="1">[3]Table!$F$15</definedName>
    <definedName name="BExJ0MY8SY5J5V50H3UKE78ODTVB" hidden="1">[3]Table!$I$8:$J$8</definedName>
    <definedName name="BExJ0YC98G37ML4N8FLP8D95EFRF" hidden="1">[3]Table!$G$2</definedName>
    <definedName name="BExJ0YN159BT7OB4F3FIXAL1L4UJ" hidden="1">[3]Table!$F$10:$G$10</definedName>
    <definedName name="BExJ11MY9B0F7RFESFSORX1Z25QM" hidden="1">[3]Graph!$I$10:$J$10</definedName>
    <definedName name="BExKCCREBIWYDT3KYY47J6PKFUJC" hidden="1">[3]Graph!$I$9:$J$9</definedName>
    <definedName name="BExKCDYKAEV45AFXHVHZZ62E5BM3" hidden="1">[3]Table!$G$2</definedName>
    <definedName name="BExKCYXU60F4ZPX9ZTWLTYC3MJUH" hidden="1">[3]Table!$I$11:$J$11</definedName>
    <definedName name="BExKDB87HJWEZL4JMMZIA0E03K4Z" hidden="1">[3]Table!$F$9:$G$9</definedName>
    <definedName name="BExKDKO0W4AGQO1V7K6Q4VM750FT" hidden="1">[3]Table!$F$11:$G$11</definedName>
    <definedName name="BExKDLF10G7W77J87QWH3ZGLUCLW" hidden="1">[3]Table!$I$10:$J$10</definedName>
    <definedName name="BExKDO45GL6PAZQR3PAOWFVA6WLZ" hidden="1">[3]Graph!$I$9:$J$9</definedName>
    <definedName name="BExKDZ7E1721O5FC6T5GFHMVVQW3" hidden="1">[3]Table!$F$6:$G$6</definedName>
    <definedName name="BExKDZSYJ55W513P7RKUYG1JCIO7" hidden="1">[3]Graph!$F$7:$G$7</definedName>
    <definedName name="BExKE4LKRSY93DT7HTOVF268ZH0F" hidden="1">[3]Table!$F$8:$G$8</definedName>
    <definedName name="BExKEFE0I3MT6ZLC4T1L9465HKTN" hidden="1">[3]Table!$F$8:$G$8</definedName>
    <definedName name="BExKEK6O5BVJP4VY02FY7JNAZ6BT" hidden="1">[3]Table!$I$6:$J$6</definedName>
    <definedName name="BExKEKXK6E6QX339ELPXDIRZSJE0" hidden="1">[3]Table!$I$7:$J$7</definedName>
    <definedName name="BExKEROEG9BIY7TCS2U05OMEK5SA" hidden="1">[3]Table!$G$2</definedName>
    <definedName name="BExKES9ZA5L22XTSO9Y8GAI2RIIH" hidden="1">[3]Graph!$F$7:$G$7</definedName>
    <definedName name="BExKEW0RR5LA3VC46A2BEOOMQE56" hidden="1">[3]Table!$F$8:$G$8</definedName>
    <definedName name="BExKF02HYBPMKRSPJGAK1MWM2V4R" hidden="1">[3]Graph!$C$15:$D$29</definedName>
    <definedName name="BExKF5WU0HYTBB659Q31D6UFGGU7" hidden="1">[3]Graph!$I$6:$J$6</definedName>
    <definedName name="BExKF6NQBDLJOPFOQMSN44KIDIH4" hidden="1">[3]Table!$I$8:$J$8</definedName>
    <definedName name="BExKFA3VI1CZK21SM0N3LZWT9LA1" hidden="1">[3]Table!$F$11:$G$11</definedName>
    <definedName name="BExKFISRBFACTAMJSALEYMY66F6X" hidden="1">[3]Table!$F$8:$G$8</definedName>
    <definedName name="BExKFOSK5DJ151C4E8544UWMYTOC" hidden="1">[3]Table!$I$7:$J$7</definedName>
    <definedName name="BExKFWFMHZFT8YIRLV8V7R4OP5LF" hidden="1">[3]Table!$G$1:$G$1</definedName>
    <definedName name="BExKFYJ5QZVU2463LGQTW6RKVYI6" hidden="1">[3]Table!$I$11:$I$12</definedName>
    <definedName name="BExKFYJC4EVEV54F82K6VKP7Q3OU" hidden="1">[3]Table!$I$6:$J$6</definedName>
    <definedName name="BExKG4IYHBKQQ8J8FN10GB2IKO33" hidden="1">[3]Table!$I$8:$J$8</definedName>
    <definedName name="BExKGA2MIHFIGAX6EHKH4L0ZF00O" hidden="1">[3]Table!$I$6:$J$6</definedName>
    <definedName name="BExKGF0L44S78D33WMQ1A75TRKB9" hidden="1">[3]Table!$I$10:$J$10</definedName>
    <definedName name="BExKGFRN31B3G20LMQ4LRF879J68" hidden="1">[3]Table!$I$8:$J$8</definedName>
    <definedName name="BExKGGIIC5C54NLJ9BBECGVJTRS0" hidden="1">[3]Graph!$F$6:$G$6</definedName>
    <definedName name="BExKGIGLEAIW46PFHYV8VJ6QW4E0" hidden="1">[3]Table!$F$10:$G$10</definedName>
    <definedName name="BExKGJD3U3ADZILP20U3EURP0UQP" hidden="1">[3]Table!$I$9:$J$9</definedName>
    <definedName name="BExKGV77YH9YXIQTRKK2331QGYKF" hidden="1">[3]Table!$F$8:$G$8</definedName>
    <definedName name="BExKGWUGUAZ9RHGMMEHY6AG0GBZC" hidden="1">[3]Graph!$F$10:$G$10</definedName>
    <definedName name="BExKH0ANKNJUT5MEASVBDV24PB47" hidden="1">[3]Graph!$I$6:$J$6</definedName>
    <definedName name="BExKH3FTZ5VGTB86W9M4AB39R0G8" hidden="1">[3]Table!$F$6:$G$6</definedName>
    <definedName name="BExKH3FV5U5O6XZM7STS3NZKQFGJ" hidden="1">[3]Table!$H$2:$I$2</definedName>
    <definedName name="BExKH8JGHYG24SY45909G7K2IYCV" hidden="1">[3]Table!$F$11:$G$11</definedName>
    <definedName name="BExKHAMUH8NR3HRV0V6FHJE3ROLN" hidden="1">[3]Table!$I$8:$J$8</definedName>
    <definedName name="BExKHCFKOWFHO2WW0N7Y5XDXEWAO" hidden="1">[3]Table!$I$11:$J$11</definedName>
    <definedName name="BExKHE2ZOJG4GIKWE5BLAHK4WGRX" hidden="1">[3]Table!$F$15:$G$30</definedName>
    <definedName name="BExKHIVLONZ46HLMR50DEXKEUNEP" hidden="1">[3]Table!$F$7:$G$7</definedName>
    <definedName name="BExKHJMI5Y1BJFS5Q58LYIVEM2J8" hidden="1">[3]Table!$K$7:$L$7</definedName>
    <definedName name="BExKHPM9XA0ADDK7TUR0N38EXWEP" hidden="1">[3]Table!$F$10:$G$10</definedName>
    <definedName name="BExKI4076KXCDE5KXL79KT36OKLO" hidden="1">[3]Table!$C$15:$D$20</definedName>
    <definedName name="BExKI4AZUA04ZQ86CMCZLS0UFN2W" hidden="1">[3]Table!$K$8:$L$8</definedName>
    <definedName name="BExKI7LO70WYISR7Q0Y1ZDWO9M3B" hidden="1">[3]Table!$I$8:$J$8</definedName>
    <definedName name="BExKIGQV6TXIZG039HBOJU62WP2U" hidden="1">[3]Table!$I$11:$J$11</definedName>
    <definedName name="BExKIIZOY1O87HVQXYAKW7CEJRM5" hidden="1">[3]Table!$J$2:$J$2</definedName>
    <definedName name="BExKILE008SF3KTAN8WML3XKI1NZ" hidden="1">[3]Table!$K$2</definedName>
    <definedName name="BExKITHAOUP0ZKZ8I6WZAEAQF9JP" hidden="1">[3]Table!$I$9:$J$9</definedName>
    <definedName name="BExKIU87ZKSOC2DYZWFK6SAK9I8E" hidden="1">[3]Table!$F$6:$G$6</definedName>
    <definedName name="BExKIVKVN3NPA4MEQ4VC729L4FKK" hidden="1">[3]Graph!$C$15:$D$31</definedName>
    <definedName name="BExKJ449HLYX2DJ9UF0H9GTPSQ73" hidden="1">[3]Table!$I$8:$J$8</definedName>
    <definedName name="BExKJ4PUIREGZ8YPEIMOCB04P045" hidden="1">[3]Table!$J$1</definedName>
    <definedName name="BExKJELWJZW80JJFUJ5A1HQBO1GI" hidden="1">[3]Table!$F$7:$G$7</definedName>
    <definedName name="BExKJELX2RUC8UEC56IZPYYZXHA7" hidden="1">[3]Table!$F$8:$G$8</definedName>
    <definedName name="BExKJINMXS61G2TZEXCJAWVV4F57" hidden="1">[3]Table!$F$6:$G$6</definedName>
    <definedName name="BExKJK5ME8KB7HA0180L7OUZDDGV" hidden="1">[3]Table!$F$11:$G$11</definedName>
    <definedName name="BExKJN5IF0VMDILJ5K8ZENF2QYV1" hidden="1">[3]Table!$H$2:$I$2</definedName>
    <definedName name="BExKJPJMYONRBD0NPTFDHONM9DY3" hidden="1">[3]Table!$I$6:$J$6</definedName>
    <definedName name="BExKJUSJPFUIK20FTVAFJWR2OUYX" hidden="1">[3]Table!$I$11:$J$11</definedName>
    <definedName name="BExKK6HCO5JKJMT5RI0WTVZ1XDQJ" hidden="1">[3]Graph!$C$15:$D$31</definedName>
    <definedName name="BExKK72XIH5OA5T82X27T66EC9BY" hidden="1">[3]Table!$K$8:$L$8</definedName>
    <definedName name="BExKK8VP5RS3D0UXZVKA37C4SYBP" hidden="1">[3]Table!$F$11:$G$11</definedName>
    <definedName name="BExKKEKNN053CU4GT8Z1T16IVN0C" hidden="1">[3]Table!$F$9:$G$9</definedName>
    <definedName name="BExKKIM9NPF6B3SPMPIQB27HQME4" hidden="1">[3]Table!$F$11:$G$11</definedName>
    <definedName name="BExKKIX1BCBQ4R3K41QD8NTV0OV0" hidden="1">[3]Table!$I$8:$J$8</definedName>
    <definedName name="BExKKJO2JSDXSGML86QSRBAKEV3Y" hidden="1">[3]Table!$I$11:$J$11</definedName>
    <definedName name="BExKKKKHMCLICVP0JZOVJZNSF25R" hidden="1">[3]Table!$I$10:$J$10</definedName>
    <definedName name="BExKKPIEJTTZBJXR9O4ZOXZ7WGWF" hidden="1">[3]Graph!$F$10:$G$10</definedName>
    <definedName name="BExKKQ3ZWADYV03YHMXDOAMU90EB" hidden="1">[3]Table!$H$1</definedName>
    <definedName name="BExKKUGD2HMJWQEYZ8H3X1BMXFS9" hidden="1">[3]Table!$F$9:$G$9</definedName>
    <definedName name="BExKKUR5GL1PJYBNFOVPXMZPLE84" hidden="1">[3]Table!$F$9:$G$9</definedName>
    <definedName name="BExKKX05KCZZZPKOR1NE5A8RGVT4" hidden="1">[3]Table!$I$11:$J$11</definedName>
    <definedName name="BExKL5P18MMBR0BL910IGBBU66JZ" hidden="1">[3]Table!$C$15:$D$31</definedName>
    <definedName name="BExKLD6S9L66QYREYHBE5J44OK7X" hidden="1">[3]Table!$I$6:$J$6</definedName>
    <definedName name="BExKLEZK32L28GYJWVO63BZ5E1JD" hidden="1">[3]Table!$F$9:$G$9</definedName>
    <definedName name="BExKLGBZ8D7W1HW672WZB4ZK47TN" hidden="1">[3]Graph!$F$11:$G$11</definedName>
    <definedName name="BExKLLKVVHT06LA55JB2FC871DC5" hidden="1">[3]Table!$I$8:$J$8</definedName>
    <definedName name="BExKLWYWL8HEKZRA5IGCCM60HYID" hidden="1">[3]Graph!$I$10:$J$10</definedName>
    <definedName name="BExKLX9OMIZRVELEESUGRFHXM0CU" hidden="1">[3]Graph!$I$6:$J$6</definedName>
    <definedName name="BExKMMW3XAVX951P95YF44DJ0NXR" hidden="1">[3]Table!$C$202:$D$250</definedName>
    <definedName name="BExKMUJ6Q4L5LQDILHZ1CJLQ485I" hidden="1">[3]Table!$J$2:$J$2</definedName>
    <definedName name="BExKMWBX4EH3EYJ07UFEM08NB40Z" hidden="1">[3]Table!$F$10:$G$10</definedName>
    <definedName name="BExKNBGV2IR3S7M0BX4810KZB4V3" hidden="1">[3]Table!$H$2:$I$2</definedName>
    <definedName name="BExKNCTBZTSY3MO42VU5PLV6YUHZ" hidden="1">[3]Table!$F$10:$G$10</definedName>
    <definedName name="BExKNEBAFDCETD2LQQHA7PR9HVVI" hidden="1">[3]Table!$I$11:$J$11</definedName>
    <definedName name="BExKNGV2YY749C42AQ2T9QNIE5C3" hidden="1">[3]Table!$F$7:$G$7</definedName>
    <definedName name="BExKNL7GKIISW6ACCILNMXGI2MFB" hidden="1">[3]Graph!$C$15:$D$31</definedName>
    <definedName name="BExKNV8UOHVWEHDJWI2WMJ9X6QHZ" hidden="1">[3]Table!$I$9:$J$9</definedName>
    <definedName name="BExKNZLD7UATC1MYRNJD8H2NH4KU" hidden="1">[3]Table!$F$15</definedName>
    <definedName name="BExKNZQUKQQG2Y97R74G4O4BJP1L" hidden="1">[3]Table!$F$10:$G$10</definedName>
    <definedName name="BExKO06X0EAD3ABEG1E8PWLDWHBA" hidden="1">[3]Table!$I$9:$J$9</definedName>
    <definedName name="BExKO2AHHSGNI1AZOIOW21KPXKPE" hidden="1">[3]Table!$F$11:$G$11</definedName>
    <definedName name="BExKO2FXWJWC5IZLDN8JHYILQJ2N" hidden="1">[3]Table!$I$11:$J$11</definedName>
    <definedName name="BExKO3HLPQG1QJUE99LUQZ39QBB2" hidden="1">[3]Table!$F$6:$G$6</definedName>
    <definedName name="BExKO438WZ8FKOU00NURGFMOYXWN" hidden="1">[3]Table!$I$6:$J$6</definedName>
    <definedName name="BExKO4DZC8G0QHCQUXQ1YTSKII5A" hidden="1">[3]Table!$H$1</definedName>
    <definedName name="BExKO4ZL8BMRC63LOBHJXRPAKQFN" hidden="1">[3]Table!$I$7:$J$7</definedName>
    <definedName name="BExKO5L513DI223BOAPQ9E43WWNV" hidden="1">[3]Table!$G$2:$G$2</definedName>
    <definedName name="BExKOBVR6FBO1U02GWCHZEQEFC13" hidden="1">[3]Graph!$I$9:$J$9</definedName>
    <definedName name="BExKODIZGWW2EQD0FEYW6WK6XLCM" hidden="1">[3]Table!$I$6:$J$6</definedName>
    <definedName name="BExKODJ15Q3VPU5LQKSF7ZYZVA9Q" hidden="1">[3]Table!$K$11:$L$11</definedName>
    <definedName name="BExKOPO2HPWVQGAKW8LOZMPIDEFG" hidden="1">[3]Table!$F$9:$G$9</definedName>
    <definedName name="BExKPEZP0QTKOTLIMMIFSVTHQEEK" hidden="1">[3]Table!$F$8:$G$8</definedName>
    <definedName name="BExKPLQJX0HJ8OTXBXH9IC9J2V0W" hidden="1">[3]Table!$C$15:$D$20</definedName>
    <definedName name="BExKPN8C7GN36ZJZHLOB74LU6KT0" hidden="1">[3]Table!$F$7:$G$7</definedName>
    <definedName name="BExKPNON0FRJSJSXFM2BJ86KZKT7" hidden="1">[3]Table!$F$6:$G$6</definedName>
    <definedName name="BExKPTDKTK5K0AZ40CUY13M72WL3" hidden="1">[3]Table!$L$2:$L$2</definedName>
    <definedName name="BExKPX9VZ1J5021Q98K60HMPJU58" hidden="1">[3]Table!$G$2</definedName>
    <definedName name="BExKPYH1D8EPWQ2JIS6KI7ME79AW" hidden="1">[3]Table!$F$7:$G$7</definedName>
    <definedName name="BExKQ1M8KREPTQK209KVJRGMN5CM" hidden="1">[3]Table!$I$8:$J$8</definedName>
    <definedName name="BExKQ27TMJVOE7UBLTOGGLDR3CGF" hidden="1">[3]Table!$I$11:$J$11</definedName>
    <definedName name="BExKQ99GG9TIH94VFID907QZB3B5" hidden="1">[3]Table!$I$11:$J$11</definedName>
    <definedName name="BExKQEYGQ5M0IY0WHFIMR00IRZXP" hidden="1">[3]Table!$J$1:$J$1</definedName>
    <definedName name="BExKQGLR3BNHFH5Q21UNP5HLFXKF" hidden="1">[3]Table!$F$15:$G$23</definedName>
    <definedName name="BExKQJ01GRP9KX7BHWUGSV76KSSN" hidden="1">[3]Graph!$F$6:$G$6</definedName>
    <definedName name="BExKQJGAAWNM3NT19E9I0CQDBTU0" hidden="1">[3]Table!$C$15:$D$20</definedName>
    <definedName name="BExKQM5GJ1ZN5REKFE7YVBQ0KXWF" hidden="1">[3]Table!$F$8:$G$8</definedName>
    <definedName name="BExKQO3G0R230211GSQXEUMGOJJH" hidden="1">[3]Graph!$I$6:$J$6</definedName>
    <definedName name="BExKQQ71278061G7ZFYGPWOMOMY2" hidden="1">[3]Table!$F$7:$G$7</definedName>
    <definedName name="BExKQTXRG3ECU8NT47UR7643LO5G" hidden="1">[3]Table!$F$7:$G$7</definedName>
    <definedName name="BExKQVL7HPOIZ4FHANDFMVOJLEPR" hidden="1">[3]Table!$F$10:$G$10</definedName>
    <definedName name="BExKQZ6P7Z4G8O4IQ28LMHEFWCXM" hidden="1">[3]Table!$F$15:$G$26</definedName>
    <definedName name="BExKR8RZSEHW184G0Z56B4EGNU72" hidden="1">[3]Table!$F$15:$G$20</definedName>
    <definedName name="BExKR9DIHP5ZN1WT9EO0XECWGY22" hidden="1">[3]Table!$I$11:$J$11</definedName>
    <definedName name="BExKRC7XBZHH77LJW47VSTWPL0XG" hidden="1">[3]Table!$F$11:$G$11</definedName>
    <definedName name="BExKRIIJBCDWVZTZG6MCJQ8UC4P7" hidden="1">[3]Table!$H$1</definedName>
    <definedName name="BExKRY3KZ7F7RB2KH8HXSQ85IEQO" hidden="1">[3]Table!$I$9:$J$9</definedName>
    <definedName name="BExKRZR029CI4OL8117WQTROEGVV" hidden="1">[3]Table!$C$15:$D$31</definedName>
    <definedName name="BExKS074SHKJG8NFMN2J87S1UWDD" hidden="1">[3]Table!$K$8:$L$8</definedName>
    <definedName name="BExKS7OUK0092Z1H77FZL9LP9ULP" hidden="1">[3]Table!$C$15:$D$30</definedName>
    <definedName name="BExKSA37DZTCK6H13HPIKR0ZFVL8" hidden="1">[3]Table!$F$10:$G$10</definedName>
    <definedName name="BExKSAJ9PLFSAM5DGYLJ0LGWBOCJ" hidden="1">[3]Graph!$C$15:$D$29</definedName>
    <definedName name="BExKSFHEJYQU3MJ64AXH349TS3AS" hidden="1">[3]Graph!$F$8:$G$8</definedName>
    <definedName name="BExKSFMOMSZYDE0WNC94F40S6636" hidden="1">[3]Table!$F$10:$G$10</definedName>
    <definedName name="BExKSHQ9K79S8KYUWIV5M5LAHHF1" hidden="1">[3]Table!$I$9:$J$9</definedName>
    <definedName name="BExKSJTWG9L3FCX8FLK4EMUJMF27" hidden="1">[3]Table!$F$7:$G$7</definedName>
    <definedName name="BExKSMDKVAO0A43CLVBQQD41BXOS" hidden="1">[3]Graph!$I$9:$J$9</definedName>
    <definedName name="BExKSR66M8VX6DOVY5XKESJ3UH2N" hidden="1">[3]Graph!$C$15:$D$29</definedName>
    <definedName name="BExKSU0MKNAVZYYPKCYTZDWQX4R8" hidden="1">[3]Table!$F$15:$G$20</definedName>
    <definedName name="BExKSX60G1MUS689FXIGYP2F7C62" hidden="1">[3]Table!$I$10:$J$10</definedName>
    <definedName name="BExKT2UZ7Y2VWF5NQE18SJRLD2RN" hidden="1">[3]Table!$I$9:$J$9</definedName>
    <definedName name="BExKT3GJFNGAM09H5F615E36A38C" hidden="1">[3]Table!$I$11:$J$11</definedName>
    <definedName name="BExKT9QZSH81ACR2DZ7W48HG7SI0" hidden="1">[3]Table!$E$22:$F$38</definedName>
    <definedName name="BExKTEEAPHP54RR65ZE8C7MQL8JR" hidden="1">[3]Table!$F$6:$G$6</definedName>
    <definedName name="BExKTGHU41U7OXQNLCH9L528CTKN" hidden="1">[3]Graph!$F$10:$G$10</definedName>
    <definedName name="BExKTQZGN8GI3XGSEXMPCCA3S19H" hidden="1">[3]Table!$F$9:$G$9</definedName>
    <definedName name="BExKTQZHXBM62XUDK7C6U92IIQI3" hidden="1">[3]Graph!$C$15:$D$30</definedName>
    <definedName name="BExKTUKYYU0F6TUW1RXV24LRAZFE" hidden="1">[3]Table!$I$11:$J$11</definedName>
    <definedName name="BExKTUQFF37YN9SN9BS7CJO7TJSX" hidden="1">[3]Table!$I$9:$J$9</definedName>
    <definedName name="BExKU2ISK55XTA9Z17FFMQJDLTAE" hidden="1">[3]Table!$F$9:$G$9</definedName>
    <definedName name="BExKU82I99FEUIZLODXJDOJC96CQ" hidden="1">[3]Table!$F$10:$G$10</definedName>
    <definedName name="BExKU8TCPZV7PEA6TOIB8JV4G2JW" hidden="1">[3]Table!$F$8:$G$8</definedName>
    <definedName name="BExKUDM0DFSCM3D91SH0XLXJSL18" hidden="1">[3]Table!$G$2</definedName>
    <definedName name="BExKUEIEGD9JH03Q4QGCL2ZVM2AQ" hidden="1">[3]Graph!$I$9:$J$9</definedName>
    <definedName name="BExKULEKJLA77AUQPDUHSM94Y76Z" hidden="1">[3]Table!$I$9:$J$9</definedName>
    <definedName name="BExKUPASS3H5268MTUCTQGAWNU4C" hidden="1">[3]Graph!$F$6:$G$6</definedName>
    <definedName name="BExKUXOW3JQETAFK3H15SG8EPDTH" hidden="1">[3]Table!$I$11:$J$11</definedName>
    <definedName name="BExKV08R85MKI3MAX9E2HERNQUNL" hidden="1">[3]Table!$H$2:$I$2</definedName>
    <definedName name="BExKV334NVH4B61DCKSS93FWT9C3" hidden="1">[3]Table!$H$1</definedName>
    <definedName name="BExKV4AAUNNJL5JWD7PX6BFKVS6O" hidden="1">[3]Table!$F$8:$G$8</definedName>
    <definedName name="BExKV8S497WD25N3LA72PSCGO8G3" hidden="1">[3]Graph!$F$6:$G$6</definedName>
    <definedName name="BExKVDVK6HN74GQPTXICP9BFC8CF" hidden="1">[3]Table!$I$10:$J$10</definedName>
    <definedName name="BExKVFZ3ZZGIC1QI8XN6BYFWN0ZY" hidden="1">[3]Table!$H$1</definedName>
    <definedName name="BExKVG4KGO28KPGTAFL1R8TTZ10N" hidden="1">[3]Table!$H$2:$I$2</definedName>
    <definedName name="BExKW0CSH7DA02YSNV64PSEIXB2P" hidden="1">[3]Table!$I$11:$J$11</definedName>
    <definedName name="BExM9J1TEF79OPAMVSLJU98YD8YD" hidden="1">[3]Table!$I$10:$J$10</definedName>
    <definedName name="BExM9NUG3Q31X01AI9ZJCZIX25CS" hidden="1">[3]Table!$F$10:$G$10</definedName>
    <definedName name="BExM9OG182RP30MY23PG49LVPZ1C" hidden="1">[3]Table!$C$15:$D$19</definedName>
    <definedName name="BExMA117FUIWFC14445J49YRRMYY" hidden="1">[3]Table!$F$10:$G$10</definedName>
    <definedName name="BExMA64MW1S18NH8DCKPCCEI5KCB" hidden="1">[3]Table!$F$9:$G$9</definedName>
    <definedName name="BExMACF86VANQDCU2AGTWX53P2J9" hidden="1">[3]Table!$J$1</definedName>
    <definedName name="BExMALEWFUEM8Y686IT03ECURUBR" hidden="1">[3]Table!$H$1</definedName>
    <definedName name="BExMB274KQAWPJYKAQB3NLQWTPV1" hidden="1">[3]Table!$I$7:$J$7</definedName>
    <definedName name="BExMB3ZUA96B84SPXJ79BK0J9WK7" hidden="1">[3]Graph!$C$15:$D$31</definedName>
    <definedName name="BExMB4QRS0R3MTB4CMUHFZ84LNZQ" hidden="1">[3]Table!$F$15</definedName>
    <definedName name="BExMB8HPFRF56RCDIHI5FE99459K" hidden="1">[3]Table!$F$6:$G$6</definedName>
    <definedName name="BExMBC35WKQY5CWQJLV4D05O6971" hidden="1">[3]Table!#REF!</definedName>
    <definedName name="BExMBIZCUQJTHAOSUBM0ALTWAILE" hidden="1">[3]Table!$F$9:$G$9</definedName>
    <definedName name="BExMBK6ISK3U7KHZKUJXIDKGF6VW" hidden="1">[3]Table!$G$2</definedName>
    <definedName name="BExMBYPQDG9AYDQ5E8IECVFREPO6" hidden="1">[3]Table!#REF!</definedName>
    <definedName name="BExMC1413P5GKPAZNG2MXLPGLKSB" hidden="1">[3]Table!$H$1</definedName>
    <definedName name="BExMC3NOD4EE4FS5ZD54ZE5HLQX6" hidden="1">[3]Graph!$I$7:$J$7</definedName>
    <definedName name="BExMC43X2KCWU7OSLDWX5UORVMUR" hidden="1">[3]Table!$I$8:$J$8</definedName>
    <definedName name="BExMC5R82S07KSLMO7YA8CCU0ZAI" hidden="1">[3]Graph!$I$11:$J$11</definedName>
    <definedName name="BExMC8AZUTX8LG89K2JJR7ZG62XX" hidden="1">[3]Table!$F$7:$G$7</definedName>
    <definedName name="BExMCA96YR10V72G2R0SCIKPZLIZ" hidden="1">[3]Table!$C$15:$D$20</definedName>
    <definedName name="BExMCAPB2KR2CNKS8MYVWTH5MOT2" hidden="1">[3]Graph!$F$9:$G$9</definedName>
    <definedName name="BExMCB5JU5I2VQDUBS4O42BTEVKI" hidden="1">[3]Table!$H$2:$I$2</definedName>
    <definedName name="BExMCCYBTEAJJ9DLYFTXMEB7BHGZ" hidden="1">[3]Graph!$F$11:$G$11</definedName>
    <definedName name="BExMCFSQFSEMPY5IXDIRKZDASDBR" hidden="1">[3]Table!$H$1</definedName>
    <definedName name="BExMCMZOEYWVOOJ98TBHTTCS7XB8" hidden="1">[3]Table!$F$7:$G$7</definedName>
    <definedName name="BExMCRC2CWRZ21V29CEUASJNBED5" hidden="1">[3]Table!$G$1:$G$1</definedName>
    <definedName name="BExMCS8EF2W3FS9QADNKREYSI8P0" hidden="1">[3]Table!$I$8:$J$8</definedName>
    <definedName name="BExMCUS7GSOM96J0HJ7EH0FFM2AC" hidden="1">[3]Table!$F$6:$G$6</definedName>
    <definedName name="BExMCXMMDFHHNJDRURMCXF1DGUOM" hidden="1">[3]Graph!$I$9:$J$9</definedName>
    <definedName name="BExMCYTT6TVDWMJXO1NZANRTVNAN" hidden="1">[3]Table!$I$10:$J$10</definedName>
    <definedName name="BExMD2KQTI5SNKQDZDE2B101VOTH" hidden="1">[3]Table!$F$11:$G$11</definedName>
    <definedName name="BExMD5F6IAV108XYJLXUO9HD0IT6" hidden="1">[3]Table!$F$10:$G$10</definedName>
    <definedName name="BExMD963673NTBXBO0VDNBAG9YWM" hidden="1">[3]Graph!$I$8:$J$8</definedName>
    <definedName name="BExMDGD1KQP7NNR78X2ZX4FCBQ1S" hidden="1">[3]Table!$H$1</definedName>
    <definedName name="BExMDIRDK0DI8P86HB7WPH8QWLSQ" hidden="1">[3]Table!$I$11:$J$11</definedName>
    <definedName name="BExMDPI2FVMORSWDDCVAJ85WYAYO" hidden="1">[3]Table!$I$11:$J$11</definedName>
    <definedName name="BExMDUWB7VWHFFR266QXO46BNV2S" hidden="1">[3]Table!$F$11:$G$11</definedName>
    <definedName name="BExME2U47N8LZG0BPJ49ANY5QVV2" hidden="1">[3]Table!$F$15</definedName>
    <definedName name="BExME5ZIPVGTNZKGCPOYHMUHHIGU" hidden="1">[3]Table!$F$15</definedName>
    <definedName name="BExME88DH5DUKMUFI9FNVECXFD2E" hidden="1">[3]Table!$F$15:$G$16</definedName>
    <definedName name="BExME8ZDPJ8E8SNIFBKB41H9SMXG" hidden="1">[3]Table!$G$2</definedName>
    <definedName name="BExME9A7MOGAK7YTTQYXP5DL6VYA" hidden="1">[3]Table!$F$9:$G$9</definedName>
    <definedName name="BExMEIPZ3H2SGJ12FWYHYFYPNYO1" hidden="1">[3]Table!$G$2</definedName>
    <definedName name="BExMEKDEQ5NGTVDQNKSLAZEIQQ3P" hidden="1">[3]Table!$I$9:$J$9</definedName>
    <definedName name="BExMEKTHIM47ERJ7ML7M759FF32G" hidden="1">[3]Graph!$C$15:$D$29</definedName>
    <definedName name="BExMEOV9YFRY5C3GDLU60GIX10BY" hidden="1">[3]Table!$I$7:$J$7</definedName>
    <definedName name="BExMEQII6D6M343683PJ0YYMIMM0" hidden="1">[3]Table!$I$9:$J$9</definedName>
    <definedName name="BExMEY095ELVR1FY94CBBWCTD3ND" hidden="1">[3]Graph!$F$10:$G$10</definedName>
    <definedName name="BExMEY09ESM4H2YGKEQQRYUD114R" hidden="1">[3]Table!$F$8:$G$8</definedName>
    <definedName name="BExMF9UIGYMOAQK0ELUWP0S0HZZY" hidden="1">[3]Table!$F$9:$G$9</definedName>
    <definedName name="BExMFDLBSWFMRDYJ2DZETI3EXKN2" hidden="1">[3]Table!$F$11:$G$11</definedName>
    <definedName name="BExMFFJCU2N6QOC5V50II5WTLPAF" hidden="1">[3]Graph!$I$11:$J$11</definedName>
    <definedName name="BExMFLDTMRTCHKA37LQW67BG8D5C" hidden="1">[3]Table!$F$7:$G$7</definedName>
    <definedName name="BExMFY4B5JW31L4PL9F4S16LTC8G" hidden="1">[3]Graph!$F$8:$G$8</definedName>
    <definedName name="BExMGAPIDDT4G5KTJ8ILTQN652YH" hidden="1">[3]Table!$F$10:$G$10</definedName>
    <definedName name="BExMGFSWSVUC8O4EM6ZP6T82VC1A" hidden="1">[3]Graph!$F$7:$G$7</definedName>
    <definedName name="BExMGUSDX3AI2CYFKFQKHGNNG85F" hidden="1">[3]Table!$J$2</definedName>
    <definedName name="BExMHLB6ZWWYIWMTBUM2L0D1OZVB" hidden="1">[3]Table!$I$8:$J$8</definedName>
    <definedName name="BExMHOWPB34KPZ76M2KIX2C9R2VB" hidden="1">[3]Table!$C$15:$D$20</definedName>
    <definedName name="BExMHPNR5PZX3PW5K72K7E5C6HXD" hidden="1">[3]Graph!$I$10:$J$10</definedName>
    <definedName name="BExMHSSYC6KVHA3QDTSYPN92TWMI" hidden="1">[3]Table!$F$6:$G$6</definedName>
    <definedName name="BExMHVSTZYDJBY9PKZPR0LZIGS6L" hidden="1">[3]Table!$F$11:$G$11</definedName>
    <definedName name="BExMHWEF4QD1A4E5TX4AHJ2DO139" hidden="1">[3]Table!$F$10:$G$10</definedName>
    <definedName name="BExMHXARKCF7YQXFPX55RDMFKY3N" hidden="1">[3]Table!$I$6:$J$6</definedName>
    <definedName name="BExMHYNEEFA21EEIRISNIC12TALL" hidden="1">[3]Table!$F$8:$G$8</definedName>
    <definedName name="BExMI3AJ9477KDL4T9DHET4LJJTW" hidden="1">[3]Table!$H$1</definedName>
    <definedName name="BExMI3QOZTYEQUF0SE6AK4HHWJO7" hidden="1">[3]Graph!$I$6:$J$6</definedName>
    <definedName name="BExMI4SJCEHV8KQVWE28A4EBLKY3" hidden="1">[3]Table!$G$2</definedName>
    <definedName name="BExMI8JB94SBD9EMNJEK7Y2T6GYU" hidden="1">[3]Table!$I$10:$J$10</definedName>
    <definedName name="BExMI8OS85YTW3KYVE4YD0R7Z6UV" hidden="1">[3]Table!$G$2</definedName>
    <definedName name="BExMIB33DZM6VA9E1ITZTC43X33U" hidden="1">[3]Table!$C$15:$D$31</definedName>
    <definedName name="BExMIBJ6W9IG5Q37UPYFTAILPTTN" hidden="1">[3]Table!$F$15:$G$26</definedName>
    <definedName name="BExMIBOOZU40JS3F89OMPSRCE9MM" hidden="1">[3]Table!$C$15:$D$20</definedName>
    <definedName name="BExMIDS7M8D3OBIN14WXIZ7K35X9" hidden="1">[3]Table!$F$15</definedName>
    <definedName name="BExMIFA4V3MXD71GSL7STI56GD1V" hidden="1">[3]Table!$K$7:$L$7</definedName>
    <definedName name="BExMIIQ5MBWSIHTFWAQADXMZC22Q" hidden="1">[3]Table!$I$10:$J$10</definedName>
    <definedName name="BExMIK84FYD89F3PEWRS6VUF2OP2" hidden="1">[3]Table!$I$8:$J$8</definedName>
    <definedName name="BExMIKZ5EDDZDK5D6GTXJPH9XWND" hidden="1">[3]Graph!$I$10:$J$10</definedName>
    <definedName name="BExMIL4I2GE866I25CR5JBLJWJ6A" hidden="1">[3]Table!$G$2</definedName>
    <definedName name="BExMIRKIPF27SNO82SPFSB3T5U17" hidden="1">[3]Table!$G$2</definedName>
    <definedName name="BExMIV0KC8555D5E42ZGWG15Y0MO" hidden="1">[3]Table!$C$15:$D$20</definedName>
    <definedName name="BExMIZT6AN7E6YMW2S87CTCN2UXH" hidden="1">[3]Table!$F$10:$G$10</definedName>
    <definedName name="BExMJ51XJZN31B84NVPI18J3CWTB" hidden="1">[3]Graph!$C$15:$D$29</definedName>
    <definedName name="BExMJA01LCAWUR1OX7H4E7JGNN3W" hidden="1">[3]Graph!$F$10:$G$10</definedName>
    <definedName name="BExMJJFSMK63WEZIZ28NGZTXIXQ4" hidden="1">[3]Table!$K$2</definedName>
    <definedName name="BExMJNC8ZFB9DRFOJ961ZAJ8U3A8" hidden="1">[3]Table!$G$2</definedName>
    <definedName name="BExMJO35AAX7CK6A2KZPOM6X498F" hidden="1">[3]Table!$F$15:$G$23</definedName>
    <definedName name="BExMJTBV8A3D31W2IQHP9RDFPPHQ" hidden="1">[3]Table!$F$8:$G$8</definedName>
    <definedName name="BExMK0Z3CYSRECIZRHHRQZ6SB1KK" hidden="1">[3]Table!$I$8:$J$8</definedName>
    <definedName name="BExMK2RTXN4QJWEUNX002XK8VQP8" hidden="1">[3]Table!$F$8:$G$8</definedName>
    <definedName name="BExMK9D7K7L2VJTZ9NV2BE24SWM4" hidden="1">[3]Table!$I$11:$J$11</definedName>
    <definedName name="BExMKAEUQK7QEAPPU4QD0Y5RJ8D5" hidden="1">[3]Graph!$I$9:$J$9</definedName>
    <definedName name="BExMKBGQDUZ8AWXYHA3QVMSDVZ3D" hidden="1">[3]Table!$I$10:$J$10</definedName>
    <definedName name="BExMKBM1467553LDFZRRKVSHN374" hidden="1">[3]Table!$F$11:$G$11</definedName>
    <definedName name="BExMKGK5FJUC0AU8MABRGDC5ZM70" hidden="1">[3]Table!$F$11:$G$11</definedName>
    <definedName name="BExMKOI0IEYQSWL82F4MI37J9NZ3" hidden="1">[3]Graph!$F$7:$G$7</definedName>
    <definedName name="BExMKQARKDI4P7RU8W4UCPSF5PPI" hidden="1">[3]Graph!$F$11:$G$11</definedName>
    <definedName name="BExMKU7051J2W1RQXGZGE62NBRUZ" hidden="1">[3]Table!$F$11:$G$11</definedName>
    <definedName name="BExMKUN3WPECJR2XRID2R7GZRGNX" hidden="1">[3]Table!$C$15:$D$20</definedName>
    <definedName name="BExMKZ535P011X4TNV16GCOH4H21" hidden="1">[3]Table!$H$1</definedName>
    <definedName name="BExMKZQIURP053SHLFVPMOQJ668I" hidden="1">[3]Graph!$I$11:$J$11</definedName>
    <definedName name="BExML1ZJDHD2DBAQC1Y15WMODFOR" hidden="1">[3]Table!$J$1</definedName>
    <definedName name="BExML3XQNDIMX55ZCHHXKUV3D6E6" hidden="1">[3]Table!$I$11:$J$11</definedName>
    <definedName name="BExML48DLJXAY1J58LIDBNOWSJBC" hidden="1">[3]Table!$I$6:$J$6</definedName>
    <definedName name="BExML5QGSWHLI18BGY4CGOTD3UWH" hidden="1">[3]Table!$I$11:$J$11</definedName>
    <definedName name="BExML6S6GFW8Q3T73BACW5QT1499" hidden="1">[3]Graph!$F$9:$G$9</definedName>
    <definedName name="BExMLJTFNHWZ4L43SIO9C1L0DBSN" hidden="1">[3]Table!$I$11:$J$11</definedName>
    <definedName name="BExMLO5Z61RE85X8HHX2G4IU3AZW" hidden="1">[3]Table!$I$7:$J$7</definedName>
    <definedName name="BExMLSNSXU9KCUHZDB1ZOQUY9IOM" hidden="1">[3]Table!$C$22:$D$201</definedName>
    <definedName name="BExMLVI7UORSHM9FMO8S2EI0TMTS" hidden="1">[3]Table!$C$15:$D$20</definedName>
    <definedName name="BExMLWK2LJY7OOLPYJRXQNUMMHKW" hidden="1">[3]Table!$I$15</definedName>
    <definedName name="BExMM0WEUWAYVXZI371J7RC1SFU3" hidden="1">[3]Table!$I$15</definedName>
    <definedName name="BExMM5UCOT2HSSN0ZIPZW55GSOVO" hidden="1">[3]Table!$C$15:$D$20</definedName>
    <definedName name="BExMM8ZRS5RQ8H1H55RVPVTDL5NL" hidden="1">[3]Table!$F$7:$G$7</definedName>
    <definedName name="BExMMCL8KPKAGT6ST2WQVYGP1MGH" hidden="1">[3]Table!$I$7:$J$7</definedName>
    <definedName name="BExMMH8EAZB09XXQ5X4LR0P4NHG9" hidden="1">[3]Table!$I$11:$J$11</definedName>
    <definedName name="BExMMIQH5BABNZVCIQ7TBCQ10AY5" hidden="1">[3]Table!$F$6:$G$6</definedName>
    <definedName name="BExMMK89SCMABV48ZV5K5TQ3OFQ6" hidden="1">[3]Graph!$C$15:$D$22</definedName>
    <definedName name="BExMMNIZ2T7M22WECMUQXEF4NJ71" hidden="1">[3]Table!$H$1</definedName>
    <definedName name="BExMMPMIOU7BURTV0L1K6ACW9X73" hidden="1">[3]Table!$G$2</definedName>
    <definedName name="BExMMQ835AJDHS4B419SS645P67Q" hidden="1">[3]Table!$F$7:$G$7</definedName>
    <definedName name="BExMMTIXETA5VAKBSOFDD5SRU887" hidden="1">[3]Table!$F$11:$G$11</definedName>
    <definedName name="BExMMV0P6P5YS3C35G0JYYHI7992" hidden="1">[3]Table!$K$2</definedName>
    <definedName name="BExMNARAHLYBE741M8TIKOIP0CHQ" hidden="1">[3]Table!$F$10:$G$10</definedName>
    <definedName name="BExMNJLFWZBRN9PZF1IO9CYWV1B2" hidden="1">[3]Table!$F$9:$G$9</definedName>
    <definedName name="BExMNKCJ0FA57YEUUAJE43U1QN5P" hidden="1">[3]Table!$F$6:$G$6</definedName>
    <definedName name="BExMNKN5D1WEF2OOJVP6LZ6DLU3Y" hidden="1">[3]Table!$I$6:$J$6</definedName>
    <definedName name="BExMNQ1J7QX20FWV4DQ41E6S4T2W" hidden="1">[3]Graph!$I$8:$J$8</definedName>
    <definedName name="BExMNQMY2IUP61KESI720VOMTAJ1" hidden="1">[3]Graph!$F$8:$G$8</definedName>
    <definedName name="BExMNRDZULKJMVY2VKIIRM2M5A1M" hidden="1">[3]Table!$I$7:$J$7</definedName>
    <definedName name="BExMNUZHMKFZ814RTA641MNKZ7HQ" hidden="1">[3]Graph!$I$8:$J$8</definedName>
    <definedName name="BExMNW6NIOK4PW2K16RX2DT8BCKP" hidden="1">[3]Graph!$F$9:$G$9</definedName>
    <definedName name="BExMO20XGGWYSI4EE0J5PVY3785V" hidden="1">[3]Table!$I$9:$J$9</definedName>
    <definedName name="BExMO97XVRSNDZ7I1AUG8ATQEOBY" hidden="1">[3]Table!$I$11:$J$11</definedName>
    <definedName name="BExMO9IOWKTWHO8LQJJQI5P3INWY" hidden="1">[3]Table!$F$6:$G$6</definedName>
    <definedName name="BExMOI29DOEK5R1A5QZPUDKF7N6T" hidden="1">[3]Table!$F$11:$G$11</definedName>
    <definedName name="BExMOJ9GY6AQGI153FV703AE296H" hidden="1">[3]Graph!$I$9:$J$9</definedName>
    <definedName name="BExMOKWPRNIR3IMZKMVEMQB7AFL1" hidden="1">[3]Table!$I$8:$J$8</definedName>
    <definedName name="BExMONR3RN31FM1WTN895V7ZVCIB" hidden="1">[3]Graph!$I$6:$J$6</definedName>
    <definedName name="BExMOUNFB7GJN5DULO4TR4IP11RV" hidden="1">[3]Table!$C$202:$D$250</definedName>
    <definedName name="BExMP1OX1TBFYGGSIMRIPH8F77J5" hidden="1">[3]Table!$F$8:$G$8</definedName>
    <definedName name="BExMP9XKDFT8Y5TNOEF9CC36N95U" hidden="1">[3]Graph!$I$9:$J$9</definedName>
    <definedName name="BExMPAJ5AJAXGKGK3F6H3ODS6RF4" hidden="1">[3]Table!$F$7:$G$7</definedName>
    <definedName name="BExMPCS4ZDLDDGWQFTU42VSORFSV" hidden="1">[3]Table!$I$10:$J$10</definedName>
    <definedName name="BExMPD2X55FFBVJ6CBUKNPROIOEU" hidden="1">[3]Table!$F$7:$G$7</definedName>
    <definedName name="BExMPGTVPYQ1ACGV1RRRS5LYB125" hidden="1">[3]Graph!$I$7:$J$7</definedName>
    <definedName name="BExMPGZ848E38FUH1JBQN97DGWAT" hidden="1">[3]Table!$I$10:$J$10</definedName>
    <definedName name="BExMPI6BHVMD4SCOKXX4LH5MC5H8" hidden="1">[3]Table!$I$8:$J$8</definedName>
    <definedName name="BExMPMTICOSMQENOFKQ18K0ZT4S8" hidden="1">[3]Table!$I$10:$J$10</definedName>
    <definedName name="BExMPMZ07II0R4KGWQQ7PGS3RZS4" hidden="1">[3]Table!$F$9:$G$9</definedName>
    <definedName name="BExMPOBH04JMDO6Z8DMSEJZM4ANN" hidden="1">[3]Table!$F$15</definedName>
    <definedName name="BExMPWK8AR2Q3WZS35RM6ECBFHBE" hidden="1">[3]Table!$C$34:$C$34</definedName>
    <definedName name="BExMPWV224W64AJTEVD3XHF8L4X3" hidden="1">[3]Table!$I$8:$J$8</definedName>
    <definedName name="BExMQ41ZQNCI291UVV7EBWD8RXWS" hidden="1">[3]Graph!$C$15:$D$29</definedName>
    <definedName name="BExMQ4I3Q7F0BMPHSFMFW9TZ87UD" hidden="1">[3]Table!$F$9:$G$9</definedName>
    <definedName name="BExMQ4SWDWI4N16AZ0T5CJ6HH8WC" hidden="1">[3]Table!$H$2:$I$2</definedName>
    <definedName name="BExMQ71WHW50GVX45JU951AGPLFQ" hidden="1">[3]Table!$C$15:$D$20</definedName>
    <definedName name="BExMQEUAG6F5RWVC4NZ3RIS5Z6IO" hidden="1">[3]Table!$F$6:$G$6</definedName>
    <definedName name="BExMQG1KG778NAMEUAKJ3XULT5YK" hidden="1">[3]Table!$I$11:$J$11</definedName>
    <definedName name="BExMQGXSLPT4A6N47LE6FBVHWBOF" hidden="1">[3]Table!$F$6:$G$6</definedName>
    <definedName name="BExMQO4WUOPBK7V6L54IEWUZ36RW" hidden="1">[3]Table!$C$15:$D$31</definedName>
    <definedName name="BExMQR4MYWWU33MGY1S3KCK1QF48" hidden="1">[3]Table!$K$8:$K$9</definedName>
    <definedName name="BExMQSBR7PL4KLB1Q4961QO45Y4G" hidden="1">[3]Table!$F$10:$G$10</definedName>
    <definedName name="BExMR1MA4I1X77714ZEPUVC8W398" hidden="1">[3]Table!$F$9:$G$9</definedName>
    <definedName name="BExMR4GUTFCN4RD7H81IOKECLEG3" hidden="1">[3]Graph!$I$6:$J$6</definedName>
    <definedName name="BExMR8YQHA7N77HGHY4Y6R30I3XT" hidden="1">[3]Table!$F$10:$G$10</definedName>
    <definedName name="BExMRENOIARWRYOIVPDIEBVNRDO7" hidden="1">[3]Table!$G$2</definedName>
    <definedName name="BExMRPG54LNH7HRC92MBSUT6UL6L" hidden="1">[3]Graph!$F$9:$G$9</definedName>
    <definedName name="BExMRRJNUMGRSDD5GGKKGEIZ6FTS" hidden="1">[3]Table!$I$10:$J$10</definedName>
    <definedName name="BExMRU3ACIU0RD2BNWO55LH5U2BR" hidden="1">[3]Table!$F$15</definedName>
    <definedName name="BExMSM9I7XZ0BC793Y8GWVJNG1V9" hidden="1">[3]Graph!$C$15:$D$29</definedName>
    <definedName name="BExMSQRCC40AP8BDUPL2I2DNC210" hidden="1">[3]Table!$I$6:$J$6</definedName>
    <definedName name="BExO4NRHV9N7CZ1EJFXRLR7E134J" hidden="1">[3]Table!$F$8:$G$8</definedName>
    <definedName name="BExO4P9G3CC5P66YXQJ1MQZE3Q3L" hidden="1">[3]Graph!$F$7:$G$7</definedName>
    <definedName name="BExO4Q5T1IO39TUFXG41PZPWD8H5" hidden="1">[3]Graph!$I$8:$J$8</definedName>
    <definedName name="BExO51JS4SO5E6TKIEBCCELUKSSZ" hidden="1">[3]Table!$F$8:$G$8</definedName>
    <definedName name="BExO55G2KVZ7MIJ30N827CLH0I2A" hidden="1">[3]Table!$F$8:$G$8</definedName>
    <definedName name="BExO5A8PZD9EUHC5CMPU6N3SQ15L" hidden="1">[3]Table!$I$7:$J$7</definedName>
    <definedName name="BExO5JOGSOXX6U1WI7ZN12M7WHPI" hidden="1">[3]Table!$F$9:$G$9</definedName>
    <definedName name="BExO5PIYTRTN636KO19AZG2ZCL0L" hidden="1">[3]Table!$F$11:$G$11</definedName>
    <definedName name="BExO5XMAHL7CY3X0B1OPKZ28DCJ5" hidden="1">[3]Table!$G$2</definedName>
    <definedName name="BExO66LZJKY4PTQVREELI6POS4AY" hidden="1">[3]Table!$H$2:$I$2</definedName>
    <definedName name="BExO6LLHCYTF7CIVHKAO0NMET14Q" hidden="1">[3]Table!$I$6:$J$6</definedName>
    <definedName name="BExO6MCCK5PNI3FJ0E7NE2ESCCVU" hidden="1">[3]Graph!$C$15:$D$31</definedName>
    <definedName name="BExO70KX7Q7BEQF6Q2XLNSZR2Y72" hidden="1">[3]Table!$K$7:$L$7</definedName>
    <definedName name="BExO7ABJ8X98Y7NON6IVMVL4C2RD" hidden="1">[3]Table!$F$11:$G$11</definedName>
    <definedName name="BExO7OUQS3XTUQ2LDKGQ8AAQ3OJJ" hidden="1">[3]Table!$F$6:$G$6</definedName>
    <definedName name="BExO7QSY2039UHWVZD4A5X02G20S" hidden="1">[3]Table!$G$2:$G$2</definedName>
    <definedName name="BExO7QYGOKCWBDS1JNED7LWT0A61" hidden="1">[3]Table!$C$15:$D$30</definedName>
    <definedName name="BExO7W1PSMP8KLLJ6LI9QUDVQEVV" hidden="1">[3]Graph!$F$6:$G$6</definedName>
    <definedName name="BExO7XUE8X4X6RWVBM0RNYMF99OL" hidden="1">[3]Table!$F$15</definedName>
    <definedName name="BExO85HMYXZJ7SONWBKKIAXMCI3C" hidden="1">[3]Table!$F$10:$G$10</definedName>
    <definedName name="BExO863922O4PBGQMUNEQKGN3K96" hidden="1">[3]Table!$F$7:$G$7</definedName>
    <definedName name="BExO89ZIOXN0HOKHY24F7HDZ87UT" hidden="1">[3]Table!$F$11:$G$11</definedName>
    <definedName name="BExO8CDTBCABLEUD6PE2UM2EZ6C4" hidden="1">[3]Table!$I$6:$J$6</definedName>
    <definedName name="BExO8IIXR6KZKN8VWJ37VCKGRKH4" hidden="1">[3]Graph!$F$6:$G$6</definedName>
    <definedName name="BExO8TM4L261JTCSQ24FHE73242J" hidden="1">[3]Graph!$I$9:$J$9</definedName>
    <definedName name="BExO8TM5V5CFSV5A13AYOWY4NGRS" hidden="1">[3]Graph!$F$9:$G$9</definedName>
    <definedName name="BExO8UTAGQWDBQZEEF4HUNMLQCVU" hidden="1">[3]Table!$H$2:$I$2</definedName>
    <definedName name="BExO94UTJKQQ7TJTTJRTSR70YVJC" hidden="1">[3]Table!$F$9:$G$9</definedName>
    <definedName name="BExO9J3A438976RXIUX5U9SU5T55" hidden="1">[3]Table!$K$2</definedName>
    <definedName name="BExO9RS5RXFJ1911HL3CCK6M74EP" hidden="1">[3]Table!$I$8:$J$8</definedName>
    <definedName name="BExO9SDRI1M6KMHXSG3AE5L0F2U3" hidden="1">[3]Table!$F$15</definedName>
    <definedName name="BExO9V2U2YXAY904GYYGU6TD8Y7M" hidden="1">[3]Table!$F$7:$G$7</definedName>
    <definedName name="BExO9VZ6QH7DH7X3BL14YVS1UWAW" hidden="1">[3]Table!$I$9:$J$9</definedName>
    <definedName name="BExO9WKS404QK3COC3YD96EY2UEN" hidden="1">[3]Table!$C$15:$D$16</definedName>
    <definedName name="BExOA6RMGRW68IXOMCR0WY3D2I16" hidden="1">[3]Table!$F$6:$G$6</definedName>
    <definedName name="BExOA9WTYYY2KG56EZKQC3B3I3CX" hidden="1">[3]Table!$F$6:$G$6</definedName>
    <definedName name="BExOAFR6JHRK4AP8O7TB9UDEAVJL" hidden="1">[3]Graph!$I$8:$J$8</definedName>
    <definedName name="BExOAGCX9ISY83KMXO02KFMKR8OW" hidden="1">[3]Graph!$F$7:$G$7</definedName>
    <definedName name="BExOAOLJP54S3N9EMZPRXUAB7SVY" hidden="1">[3]Table!$F$11:$G$11</definedName>
    <definedName name="BExOAQ3GKCT7YZW1EMVU3EILSZL2" hidden="1">[3]Table!$F$9:$G$9</definedName>
    <definedName name="BExOB886RIKYRO6D0LXJDAB2M84Z" hidden="1">[3]Graph!$I$8:$J$8</definedName>
    <definedName name="BExOBEZ0IE2WBEYY3D3CMRI72N1K" hidden="1">[3]Table!$F$15</definedName>
    <definedName name="BExOBIPU8760ITY0C8N27XZ3KWEF" hidden="1">[3]Table!$G$2</definedName>
    <definedName name="BExOBNNWXJI9Y0IQ9VT4NMZCB3SW" hidden="1">[3]Graph!$I$7:$J$7</definedName>
    <definedName name="BExOBOUXMP88KJY2BX2JLUJH5N0K" hidden="1">[3]Table!$F$6:$G$6</definedName>
    <definedName name="BExOBP0FKQ4SVR59FB48UNLKCOR6" hidden="1">[3]Table!$H$1</definedName>
    <definedName name="BExOBQT52CT31RSWNWOS0O8MG7KX" hidden="1">[3]Table!$I$9:$J$9</definedName>
    <definedName name="BExOBYAVUCQ0IGM0Y6A75QHP0Q1A" hidden="1">[3]Table!$F$9:$G$9</definedName>
    <definedName name="BExOBYLMYCYZ1NJLHJCPLA3PVKYK" hidden="1">[3]Graph!$F$9:$G$9</definedName>
    <definedName name="BExOBYLO8NTLBKV3569Y2UNNIV1K" hidden="1">[3]Graph!$C$15:$D$29</definedName>
    <definedName name="BExOC08Y6OIMB5N7XH5Q1IR1M20Q" hidden="1">[3]Graph!$I$9:$J$9</definedName>
    <definedName name="BExOC3UEHB1CZNINSQHZANWJYKR8" hidden="1">[3]Table!$I$9:$J$9</definedName>
    <definedName name="BExOC7LCVAJC36Q60I8PKPCD0T1S" hidden="1">[3]Graph!$F$11:$G$11</definedName>
    <definedName name="BExOCBSF3XGO9YJ23LX2H78VOUR7" hidden="1">[3]Table!$G$2</definedName>
    <definedName name="BExOCKXFMOW6WPFEVX1I7R7FNDSS" hidden="1">[3]Table!$I$9:$J$9</definedName>
    <definedName name="BExOCQX7MZG1R6UPBHNGI606SL8K" hidden="1">[3]Graph!$F$11:$G$11</definedName>
    <definedName name="BExOCYEXOB95DH5NOB0M5NOYX398" hidden="1">[3]Table!$F$6:$G$6</definedName>
    <definedName name="BExOCYKF4MLR8XAG4KNGIBI2E31L" hidden="1">[3]Table!$I$10:$J$10</definedName>
    <definedName name="BExOD4ERMDMFD8X1016N4EXOUR0S" hidden="1">[3]Table!$F$8:$G$8</definedName>
    <definedName name="BExOD55RS7BQUHRQ6H3USVGKR0P7" hidden="1">[3]Table!$H$2:$I$2</definedName>
    <definedName name="BExODEWDDEABM4ZY3XREJIBZ8IVP" hidden="1">[3]Table!$G$2</definedName>
    <definedName name="BExODFY7JS350NEJ0XYS1PSAMF8P" hidden="1">[3]Table!$G$2:$G$2</definedName>
    <definedName name="BExODIHUGTTHWLNEAN3WYV06XEZP" hidden="1">[3]Table!$I$7:$J$7</definedName>
    <definedName name="BExODZFEIWV26E8RFU7XQYX1J458" hidden="1">[3]Table!$F$11:$G$11</definedName>
    <definedName name="BExOE89QWLYZ033JJYOXL9EN126C" hidden="1">[3]Graph!$I$11:$J$11</definedName>
    <definedName name="BExOEBK9EI7CABXM6Q0J5ZWFX6W9" hidden="1">[3]Graph!$F$7:$G$7</definedName>
    <definedName name="BExOEBKG55EROA2VL360A06LKASE" hidden="1">[3]Table!$F$11:$G$11</definedName>
    <definedName name="BExOELR9ZCVQ6N8GZF9QGDQF1JN8" hidden="1">[3]Table!$F$15:$G$23</definedName>
    <definedName name="BExOEQ94CP6HO8WJBIUGUFZIW23B" hidden="1">[3]Graph!$F$9:$G$9</definedName>
    <definedName name="BExOERG5LWXYYEN1DY1H2FWRJS9T" hidden="1">[3]Table!$I$6:$J$6</definedName>
    <definedName name="BExOEV1S6JJVO5PP4BZ20SNGZR7D" hidden="1">[3]Table!$I$7:$J$7</definedName>
    <definedName name="BExOF5ZJR1UJ9IQRGDTEZM7GPQX4" hidden="1">[3]Graph!$I$10:$J$10</definedName>
    <definedName name="BExOFAHCT0XR1FBS0ATDM9EHA85H" hidden="1">[3]Graph!$I$7:$J$7</definedName>
    <definedName name="BExOFEDNCYI2TPTMQ8SJN3AW4YMF" hidden="1">[3]Table!$F$9:$G$9</definedName>
    <definedName name="BExOFJH1W33H5R9GH680DNXTZ0ZN" hidden="1">[3]Graph!$F$6:$G$6</definedName>
    <definedName name="BExOFVLXVD6RVHSQO8KZOOACSV24" hidden="1">[3]Table!$C$15:$D$20</definedName>
    <definedName name="BExOG1AZCK9QN09SNEN2DTTFFCLJ" hidden="1">[3]Graph!$I$10:$J$10</definedName>
    <definedName name="BExOG2SW3XOGP9VAPQ3THV3VWV12" hidden="1">[3]Table!$F$8:$G$8</definedName>
    <definedName name="BExOG45J81K4OPA40KW5VQU54KY3" hidden="1">[3]Table!$F$7:$G$7</definedName>
    <definedName name="BExOG68X4Z9WO6BO1PC0X22APD00" hidden="1">[3]Table!$I$8:$J$8</definedName>
    <definedName name="BExOGDFVYO8IWRXPQ2KK1UW3N5XA" hidden="1">[3]Table!$I$9:$J$9</definedName>
    <definedName name="BExOGFE2SCL8HHT4DFAXKLUTJZOG" hidden="1">[3]Table!$F$11:$G$11</definedName>
    <definedName name="BExOGIOREHI6HHYGR8C2ZXBLKZ71" hidden="1">[3]Table!$I$10:$J$10</definedName>
    <definedName name="BExOGJFNVC7RF0PYIMFR78YDT7KQ" hidden="1">[3]Table!$I$8:$J$8</definedName>
    <definedName name="BExOGR2UVHHO2DQP4X23SI3GTCHG" hidden="1">[3]Graph!$F$7:$G$7</definedName>
    <definedName name="BExOGT6D0LJ3C22RDW8COECKB1J5" hidden="1">[3]Table!$F$9:$G$9</definedName>
    <definedName name="BExOGTMI1HT31M1RGWVRAVHAK7DE" hidden="1">[3]Table!$F$7:$G$7</definedName>
    <definedName name="BExOGW6AFIZCGK9FY1O0LGZOTTW7" hidden="1">[3]Graph!$F$8:$G$8</definedName>
    <definedName name="BExOGXO9JE5XSE9GC3I6O21UEKAO" hidden="1">[3]Table!$H$2:$I$2</definedName>
    <definedName name="BExOGYVEAJFUXQVT8YQO2U7YT5OY" hidden="1">[3]Graph!$I$7:$J$7</definedName>
    <definedName name="BExOH2GVFOFXDG3YQK89NSKG7WJG" hidden="1">[3]Graph!$I$10:$J$10</definedName>
    <definedName name="BExOH7KB5HAPBB5K1Z3DIW5LCRSI" hidden="1">[3]Graph!$I$6:$J$6</definedName>
    <definedName name="BExOH9ICZ13C1LAW8OTYTR9S7ZP3" hidden="1">[3]Table!$F$9:$G$9</definedName>
    <definedName name="BExOHBB43JS54D6MARIQR5PJNUDG" hidden="1">[3]Graph!$F$7:$G$7</definedName>
    <definedName name="BExOHL75H3OT4WAKKPUXIVXWFVDS" hidden="1">[3]Table!$F$15</definedName>
    <definedName name="BExOHLHXXJL6363CC082M9M5VVXQ" hidden="1">[3]Table!$F$15:$J$20</definedName>
    <definedName name="BExOHLN9NP83E6U4L0QB265KR68L" hidden="1">[3]Table!$I$10:$J$10</definedName>
    <definedName name="BExOHNAO5UDXSO73BK2ARHWKS90Y" hidden="1">[3]Table!$F$6:$G$6</definedName>
    <definedName name="BExOHR1G1I9A9CI1HG94EWBLWNM2" hidden="1">[3]Table!$I$6:$J$6</definedName>
    <definedName name="BExOHSJEQ0EBQZHXYMSDF6XAKAJZ" hidden="1">[3]Table!$I$7:$J$7</definedName>
    <definedName name="BExOHTQPP8LQ98L6PYUI6QW08YID" hidden="1">[3]Table!$F$11:$G$11</definedName>
    <definedName name="BExOHUN46W32AQM4J7VTDN9ZJ0HF" hidden="1">[3]Table!$I$8:$J$8</definedName>
    <definedName name="BExOI06MAFEQF5QH8DZ3XH3XMHPL" hidden="1">[3]Table!$J$1</definedName>
    <definedName name="BExOI5VMTHH7Y8MQQ1N635CHYI0P" hidden="1">[3]Table!$F$9:$G$9</definedName>
    <definedName name="BExOIEVCP4Y6VDS23AK84MCYYHRT" hidden="1">[3]Table!$F$7:$G$7</definedName>
    <definedName name="BExOIHPQIXR0NDR5WD01BZKPKEO3" hidden="1">[3]Table!$F$7:$G$7</definedName>
    <definedName name="BExOIM7L0Z3LSII9P7ZTV4KJ8RMA" hidden="1">[3]Table!$G$2</definedName>
    <definedName name="BExOIN9ETPA87K6NINBIFRSWHK4C" hidden="1">[3]Graph!$F$11:$G$11</definedName>
    <definedName name="BExOIWJVMJ6MG6JC4SPD1L00OHU1" hidden="1">[3]Table!$F$10:$G$10</definedName>
    <definedName name="BExOIYCN8Z4JK3OOG86KYUCV0ME8" hidden="1">[3]Table!$I$9:$J$9</definedName>
    <definedName name="BExOJ3AKZ9BCBZT3KD8WMSLK6MN2" hidden="1">[3]Table!$F$8:$G$8</definedName>
    <definedName name="BExOJ3QOVM67AFKBCV7K4D7AU2Z2" hidden="1">[3]Table!$F$6:$G$6</definedName>
    <definedName name="BExOJ7XQK71I4YZDD29AKOOWZ47E" hidden="1">[3]Table!$H$2:$I$2</definedName>
    <definedName name="BExOJLKR3ON4K4BEJ6TM5LSDR5A7" hidden="1">[3]Graph!$I$8:$J$8</definedName>
    <definedName name="BExOJM0W6XGSW5MXPTTX0GNF6SFT" hidden="1">[3]Table!$I$6:$J$6</definedName>
    <definedName name="BExOJRPV9XADRJ8N8D97T7AH1PKY" hidden="1">[3]Table!$K$6:$L$6</definedName>
    <definedName name="BExOJSRJONNCK0U5RNPX3VB05ZVW" hidden="1">[3]Graph!$F$10:$G$10</definedName>
    <definedName name="BExOJWTB5WXEIMFRCIQNFMKICA74" hidden="1">[3]Table!$F$15:$F$16</definedName>
    <definedName name="BExOJXEUJJ9SYRJXKYYV2NCCDT2R" hidden="1">[3]Table!$H$1</definedName>
    <definedName name="BExOK0EQYM9JUMAGWOUN7QDH7VMZ" hidden="1">[3]Table!$H$1</definedName>
    <definedName name="BExOK4WM9O7QNG6O57FOASI5QSN1" hidden="1">[3]Table!$F$8:$G$8</definedName>
    <definedName name="BExOKCECQSFWA99RY6KEDPH30KT6" hidden="1">[3]Graph!$I$11:$J$11</definedName>
    <definedName name="BExOKDAQ31PVS0Q7NXOF66C24GYL" hidden="1">[3]Graph!$F$11:$G$11</definedName>
    <definedName name="BExOKH1J1R9I6V416WFJGPFDLZNU" hidden="1">[3]Table!$K$7:$L$7</definedName>
    <definedName name="BExOKKSH35JKI2G91LW945KBTFVB" hidden="1">[3]Table!$I$6:$J$6</definedName>
    <definedName name="BExOKQMS5HDV6D43CLENHP3SC5R7" hidden="1">[3]Table!$I$9:$J$9</definedName>
    <definedName name="BExOKTHD8PC6LIVSG6AWUARR7V36" hidden="1">[3]Table!$I$7:$J$7</definedName>
    <definedName name="BExOKTXMJP351VXKH8VT6SXUNIMF" hidden="1">[3]Table!$F$7:$G$7</definedName>
    <definedName name="BExOL0Z3Z7IAMHPB91EO2MF49U57" hidden="1">[3]Table!$F$8:$G$8</definedName>
    <definedName name="BExOL7KH12VAR0LG741SIOJTLWFD" hidden="1">[3]Table!$F$9:$G$9</definedName>
    <definedName name="BExOLB5SC7VD8OG53K8II93SAENQ" hidden="1">[3]Graph!$F$10:$G$10</definedName>
    <definedName name="BExOLGPG9YTVYRW85471OH271RJC" hidden="1">[3]Graph!$F$10:$G$10</definedName>
    <definedName name="BExOLICXFHJLILCJVFMJE5MGGWKR" hidden="1">[3]Table!$C$15:$D$20</definedName>
    <definedName name="BExOLLYER0Y603UJSKZVD22DJWG8" hidden="1">[3]Graph!$I$11:$J$11</definedName>
    <definedName name="BExOLYOUZI709AVA77V3L8A580DR" hidden="1">[3]Table!$F$9:$G$9</definedName>
    <definedName name="BExOLYZNCQU9YFRCJTSR1R7098U7" hidden="1">[3]Graph!$F$10:$G$10</definedName>
    <definedName name="BExOLYZNG5RBD0BTS1OEZJNU92Q5" hidden="1">[3]Table!$F$9:$G$9</definedName>
    <definedName name="BExOM0MXX62IJ0ZFVIRCOYQDCPBE" hidden="1">[3]Table!$C$15:$D$31</definedName>
    <definedName name="BExOM3HIJ3UZPOKJI68KPBJAHPDC" hidden="1">[3]Table!$F$7:$G$7</definedName>
    <definedName name="BExOM54QOORM46WEUF3JTW8T4RBV" hidden="1">[3]Table!$I$15</definedName>
    <definedName name="BExOMBFCBGGM6KO5RX1LMJ0M22S4" hidden="1">[3]Graph!$I$7:$J$7</definedName>
    <definedName name="BExOMI672TH8VPB5MGW4I7CD339Q" hidden="1">[3]Graph!$I$6:$J$6</definedName>
    <definedName name="BExOMKPURE33YQ3K1JG9NVQD4W49" hidden="1">[3]Table!$I$8:$J$8</definedName>
    <definedName name="BExOMO0IGVR69O49WUF89Y6KH56P" hidden="1">[3]Table!$H$15:$I$24</definedName>
    <definedName name="BExOMP7NGCLUNFK50QD2LPKRG078" hidden="1">[3]Table!$I$8:$J$8</definedName>
    <definedName name="BExOMP7OIJKTGQ7ZH4SIKZXWYHFD" hidden="1">[3]Table!$I$10:$J$10</definedName>
    <definedName name="BExOMPT89TJVGE96ZQQHTNOIJ4QB" hidden="1">[3]Table!$I$8:$J$8</definedName>
    <definedName name="BExOMU0A6XMY48SZRYL4WQZD13BI" hidden="1">[3]Table!$H$1</definedName>
    <definedName name="BExOMVT0HSNC59DJP4CLISASGHKL" hidden="1">[3]Table!$I$7:$J$7</definedName>
    <definedName name="BExOMYSX0AHBQ467XSUV55K3AVD6" hidden="1">[3]Table!$I$8:$J$8</definedName>
    <definedName name="BExON0AX35F2SI0UCVMGWGVIUNI3" hidden="1">[3]Table!$I$11:$J$11</definedName>
    <definedName name="BExONB3A7CO4YD8RB41PHC93BQ9M" hidden="1">[3]Table!$F$15:$J$20</definedName>
    <definedName name="BExONDN39HS1JH5G6AVTQIK6CCMZ" hidden="1">[3]Table!$G$2</definedName>
    <definedName name="BExONFQH6UUXF8V0GI4BRIST9RFO" hidden="1">[3]Table!$F$6:$G$6</definedName>
    <definedName name="BExONIL1EPN8W1SVF4S473NVT9G0" hidden="1">[3]Graph!$F$10:$G$10</definedName>
    <definedName name="BExONIL31DZWU7IFVN3VV0XTXJA1" hidden="1">[3]Table!$F$11:$G$11</definedName>
    <definedName name="BExONJ1BU17R0F5A2UP1UGJBOGKS" hidden="1">[3]Table!$F$9:$G$9</definedName>
    <definedName name="BExONNZ9VMHVX3J6NLNJY7KZA61O" hidden="1">[3]Table!$I$6:$J$6</definedName>
    <definedName name="BExONRQ1BAA4F3TXP2MYQ4YCZ09S" hidden="1">[3]Table!$I$7:$J$7</definedName>
    <definedName name="BExONTTLMX001GOB7YHX0IZG6610" hidden="1">[3]Table!$F$7:$G$7</definedName>
    <definedName name="BExONVBIXX436X1BG1TMAO4S9LD0" hidden="1">[3]Graph!$I$7:$J$7</definedName>
    <definedName name="BExOO1WWIZSGB0YTGKESB45TSVMZ" hidden="1">[3]Table!$F$11:$G$11</definedName>
    <definedName name="BExOOIULUDOJRMYABWV5CCL906X6" hidden="1">[3]Table!$I$9:$J$9</definedName>
    <definedName name="BExOOKSNTOW6JV28YY0TXJY1JVTP" hidden="1">[3]Table!$I$10:$J$10</definedName>
    <definedName name="BExOORE1DP6UVW28XJX2VS05649B" hidden="1">[3]Graph!$C$15:$D$29</definedName>
    <definedName name="BExOOTN0KTXJCL7E476XBN1CJ553" hidden="1">[3]Table!$G$2</definedName>
    <definedName name="BExOP9DEBV5W5P4Q25J3XCJBP5S9" hidden="1">[3]Table!$I$11:$J$11</definedName>
    <definedName name="BExOPI2A8O0WJHMLIQZ62UFBCS3W" hidden="1">[3]Table!$C$15:$D$31</definedName>
    <definedName name="BExOPINVFSIZMCVT9YGT2AODVCX3" hidden="1">[3]Table!$F$6:$G$6</definedName>
    <definedName name="BExOPJV0G43Z50LNI0UWME9NPU9S" hidden="1">[3]Graph!$I$8:$J$8</definedName>
    <definedName name="BExOQ1JN4SAC44RTMZIGHSW023WA" hidden="1">[3]Table!$I$6:$J$6</definedName>
    <definedName name="BExOQ256YMF115DJL3KBPNKABJ90" hidden="1">[3]Table!$F$6:$G$6</definedName>
    <definedName name="BExQ19DEUOLC11IW32E2AMVZLFF1" hidden="1">[3]Table!$H$2:$I$2</definedName>
    <definedName name="BExQ1X1RE71HCCMKWV64X8HPHR0R" hidden="1">[3]Graph!$C$15:$D$29</definedName>
    <definedName name="BExQ1XNE45NFDGVFHZY9CGDDHJZV" hidden="1">[3]Table!$J$2:$J$2</definedName>
    <definedName name="BExQ29C73XR33S3668YYSYZAIHTG" hidden="1">[3]Table!$I$11:$J$11</definedName>
    <definedName name="BExQ2FS228IUDUP2023RA1D4AO4C" hidden="1">[3]Table!$F$11:$G$11</definedName>
    <definedName name="BExQ2L0XYWLY9VPZWXYYFRIRQRJ1" hidden="1">[3]Table!$F$7:$G$7</definedName>
    <definedName name="BExQ2M841F5Z1BQYR8DG5FKK0LIU" hidden="1">[3]Table!$H$1</definedName>
    <definedName name="BExQ300G8I8TK45A0MVHV15422EU" hidden="1">[3]Table!$H$1</definedName>
    <definedName name="BExQ39R28MXSG2SEV956F0KZ20AN" hidden="1">[3]Table!$H$1</definedName>
    <definedName name="BExQ3D1P3M5Z3HLMEZ17E0BLEE4U" hidden="1">[3]Table!$C$15:$D$20</definedName>
    <definedName name="BExQ3IW7J7DRPBM1397WQIET08OE" hidden="1">[3]Table!$K$7:$L$7</definedName>
    <definedName name="BExQ3KE6B4FHDS1N4BF863NAY49Q" hidden="1">[3]Graph!$F$10:$G$10</definedName>
    <definedName name="BExQ3KOYCEYLV1GOJVB806GNQKF3" hidden="1">[3]Table!$F$10:$G$10</definedName>
    <definedName name="BExQ3O4W7QF8BOXTUT4IOGF6YKUD" hidden="1">[3]Table!$G$2</definedName>
    <definedName name="BExQ3PXOWSN8561ZR8IEY8ZASI3B" hidden="1">[3]Table!$I$8:$J$8</definedName>
    <definedName name="BExQ3QDXRSBG5JZ94OJIXWDVDXY3" hidden="1">[3]Table!$I$11:$J$11</definedName>
    <definedName name="BExQ3T8DFINM7GVM7EACRAJPM3KB" hidden="1">[3]Table!$I$7:$J$7</definedName>
    <definedName name="BExQ3TZF04IPY0B0UG9CQQ5736UA" hidden="1">[3]Table!$F$8:$G$8</definedName>
    <definedName name="BExQ3YBTA0J7YB8LEWRC6TEW51WN" hidden="1">[3]Graph!$C$15:$D$16</definedName>
    <definedName name="BExQ3Z84MD82A78CB08YATFYRO4C" hidden="1">[3]Table!$I$9:$J$9</definedName>
    <definedName name="BExQ41BOL730OSEM60CEMAMP4ARQ" hidden="1">[3]Graph!$F$8:$G$8</definedName>
    <definedName name="BExQ42IU9MNDYLODP41DL6YTZMAR" hidden="1">[3]Table!$C$15:$D$20</definedName>
    <definedName name="BExQ452HF7N1HYPXJXQ8WD6SOWUV" hidden="1">[3]Table!$I$6:$J$6</definedName>
    <definedName name="BExQ45TI6DH9AT2YBQVAGL7UOCRR" hidden="1">[3]Table!$I$11:$J$11</definedName>
    <definedName name="BExQ47X10NXECEVZPCT9PUY1AHIT" hidden="1">[3]Graph!$C$15:$D$16</definedName>
    <definedName name="BExQ4B7Q3NN5PZMR9C0YCQ9KMIUO" hidden="1">[3]Graph!$I$6:$J$6</definedName>
    <definedName name="BExQ4BTBSHPHVEDRCXC2ROW8PLFC" hidden="1">[3]Table!$F$6:$G$6</definedName>
    <definedName name="BExQ4DGKF54SRKQUTUT4B1CZSS62" hidden="1">[3]Table!$I$7:$J$7</definedName>
    <definedName name="BExQ4XJHD7EJCNH7S1MJDZJ2MNWG" hidden="1">[3]Table!$I$10:$J$10</definedName>
    <definedName name="BExQ5039ZCEWBUJHU682G4S89J03" hidden="1">[3]Table!$F$6:$G$6</definedName>
    <definedName name="BExQ56Z9W6YHZHRXOFFI8EFA7CDI" hidden="1">[3]Table!$H$2:$I$2</definedName>
    <definedName name="BExQ5AFFGICUCZZBAI4AWG16RILB" hidden="1">[3]Table!$I$8:$J$8</definedName>
    <definedName name="BExQ5KX3Z668H1KUCKZ9J24HUQ1F" hidden="1">[3]Table!$F$7:$G$7</definedName>
    <definedName name="BExQ5RIFXKJ2CJ86QFT8A9PZQKDB" hidden="1">[3]Table!$K$2:$K$2</definedName>
    <definedName name="BExQ5SPMSOCJYLAY20NB5A6O32RE" hidden="1">[3]Table!$F$15</definedName>
    <definedName name="BExQ5UICMGTMK790KTLK49MAGXRC" hidden="1">[3]Table!$F$6:$G$6</definedName>
    <definedName name="BExQ5W5REFB795KA45QSPYDGEDMB" hidden="1">[3]Table!$F$15</definedName>
    <definedName name="BExQ5YUUK9FD0QGTY4WD0W90O7OL" hidden="1">[3]Table!$F$8:$G$8</definedName>
    <definedName name="BExQ63793YQ9BH7JLCNRIATIGTRG" hidden="1">[3]Table!$H$1</definedName>
    <definedName name="BExQ64ZZS1ZTRYP417PR5HF9G1KE" hidden="1">[3]Table!$F$8:$G$8</definedName>
    <definedName name="BExQ678SWFTNRTBQ9UZ0GEB7T1LI" hidden="1">[3]Table!$I$10:$J$10</definedName>
    <definedName name="BExQ6CN1EF2UPZ57ZYMGK8TUJQSS" hidden="1">[3]Table!$I$9:$J$9</definedName>
    <definedName name="BExQ6JU05Z7HZBKJ1VI4568SHRDV" hidden="1">[3]Table!$I$6:$J$6</definedName>
    <definedName name="BExQ6KVT4MDEM93UH9JVXMJRBJVZ" hidden="1">[3]Table!$I$7:$J$7</definedName>
    <definedName name="BExQ6M2YXJ8AMRJF3QGHC40ADAHZ" hidden="1">[3]Table!$I$6:$J$6</definedName>
    <definedName name="BExQ6M8B0X44N9TV56ATUVHGDI00" hidden="1">[3]Table!$F$15:$J$20</definedName>
    <definedName name="BExQ6NKT7GLCK5DO3FT99FA0VH7Y" hidden="1">[3]Graph!$C$15:$D$29</definedName>
    <definedName name="BExQ6OXF7120HZBZ09TCJUWN672G" hidden="1">[3]Table!$F$8:$G$8</definedName>
    <definedName name="BExQ6PIZEB3532T46HXOTSDMM8XR" hidden="1">[3]Graph!$F$6:$G$6</definedName>
    <definedName name="BExQ6POH065GV0I74XXVD0VUPBJW" hidden="1">[3]Table!$F$10:$G$10</definedName>
    <definedName name="BExQ6WV9KPSMXPPLGZ3KK4WNYTHU" hidden="1">[3]Table!$G$2</definedName>
    <definedName name="BExQ77D2RRRELKIG2LBW8X81JXB5" hidden="1">[3]Table!$I$6:$J$6</definedName>
    <definedName name="BExQ783XTMM2A9I3UKCFWJH1PP2N" hidden="1">[3]Table!$F$11:$G$11</definedName>
    <definedName name="BExQ79LX01ZPQB8EGD1ZHR2VK2H3" hidden="1">[3]Table!$I$10:$J$10</definedName>
    <definedName name="BExQ7B3V9MGDK2OIJ61XXFBFLJFZ" hidden="1">[3]Table!$F$7:$G$7</definedName>
    <definedName name="BExQ7CB046NVPF9ZXDGA7OXOLSLX" hidden="1">[3]Table!$F$6:$G$6</definedName>
    <definedName name="BExQ7DI55SCAV5BUUTA2Y8329L0Y" hidden="1">[3]Table!$I$7:$J$7</definedName>
    <definedName name="BExQ7IWDCGGOO1HTJ97YGO1CK3R9" hidden="1">[3]Table!$I$7:$J$7</definedName>
    <definedName name="BExQ7JNFIEGS2HKNBALH3Q2N5G7Z" hidden="1">[3]Table!$I$8:$J$8</definedName>
    <definedName name="BExQ7MY3U2Z1IZ71U5LJUD00VVB4" hidden="1">[3]Table!$C$15:$D$20</definedName>
    <definedName name="BExQ7S1EM3ROIFM77QVCNO5KZ2NF" hidden="1">[3]Table!$I$15:$Z$3273</definedName>
    <definedName name="BExQ7XL2Q1GVUFL1F9KK0K0EXMWG" hidden="1">[3]Table!$H$1</definedName>
    <definedName name="BExQ81BUNU5AS4AFUURQ1OCT39NN" hidden="1">[3]Table!$I$7:$J$7</definedName>
    <definedName name="BExQ8469L3ZRZ3KYZPYMSJIDL7Y5" hidden="1">[3]Table!$I$6:$J$6</definedName>
    <definedName name="BExQ84MJB94HL3BWRN50M4NCB6Z0" hidden="1">[3]Table!$F$15</definedName>
    <definedName name="BExQ8583ZE00NW7T9OF11OT9IA14" hidden="1">[3]Table!$F$15</definedName>
    <definedName name="BExQ88TM50HSEFAPWUWX4KEUQKKO" hidden="1">[3]Table!$I$7:$J$7</definedName>
    <definedName name="BExQ8A0RPE3IMIFIZLUE7KD2N21W" hidden="1">[3]Table!$H$1</definedName>
    <definedName name="BExQ8ABK6H1ADV2R2OYT8NFFYG2N" hidden="1">[3]Table!$H$2:$I$2</definedName>
    <definedName name="BExQ8DM90XJ6GCJIK9LC5O82I2TJ" hidden="1">[3]Table!$F$15</definedName>
    <definedName name="BExQ8G0K46ZORA0QVQTDI7Z8LXGF" hidden="1">[3]Table!$I$7:$J$7</definedName>
    <definedName name="BExQ8O3WEU8HNTTGKTW5T0QSKCLP" hidden="1">[3]Table!#REF!</definedName>
    <definedName name="BExQ8PWN6RQQEPAG0QRC23K4FFND" hidden="1">[3]Graph!$I$11:$J$11</definedName>
    <definedName name="BExQ8Q1WVJ0QS9ABRDFSL51JW3D9" hidden="1">[3]Table!$I$7:$J$7</definedName>
    <definedName name="BExQ8Q1X6MH0YX3WJWK0RJ9O7B8D" hidden="1">[3]Table!$F$6:$G$6</definedName>
    <definedName name="BExQ8U95JXE2ZGDDWOEHH46ENO5L" hidden="1">[3]Graph!$F$11:$G$11</definedName>
    <definedName name="BExQ8V01S15JD88XDHSSSYLV1AZ8" hidden="1">[3]Table!$K$2</definedName>
    <definedName name="BExQ8ZCEDBOBJA3D9LDP5TU2WYGR" hidden="1">[3]Table!$H$2:$I$2</definedName>
    <definedName name="BExQ94LAW6MAQBWY25WTBFV5PPZJ" hidden="1">[3]Table!$H$2:$I$2</definedName>
    <definedName name="BExQ96U5IC5EUI7LZFUX8PI7LS57" hidden="1">[3]Table!$J$2</definedName>
    <definedName name="BExQ97QIPOSSRK978N8P234Y1XA4" hidden="1">[3]Table!$G$2</definedName>
    <definedName name="BExQ9DQATTM64NGUOQWM96CIR7J1" hidden="1">[3]Graph!$F$9:$G$9</definedName>
    <definedName name="BExQ9DVR0WJQK432BJFWT5WHPMRB" hidden="1">[3]Graph!$I$11:$J$11</definedName>
    <definedName name="BExQ9E6FBAXTHGF3RXANFIA77GXP" hidden="1">[3]Table!$G$2</definedName>
    <definedName name="BExQ9KX9734KIAK7IMRLHCPYDHO2" hidden="1">[3]Table!$F$10:$G$10</definedName>
    <definedName name="BExQ9L81FF4I7816VTPFBDWVU4CW" hidden="1">[3]Table!$I$9:$J$9</definedName>
    <definedName name="BExQ9M4E2ACZOWWWP1JJIQO8AHUM" hidden="1">[3]Table!$H$1</definedName>
    <definedName name="BExQ9NH0R8VRYO4ZFR5SMUKS33HI" hidden="1">[3]Table!$I$11:$J$11</definedName>
    <definedName name="BExQ9UTANMJCK7LJ4OQMD6F2Q01L" hidden="1">[3]Table!$H$2:$I$2</definedName>
    <definedName name="BExQ9WB9HW42PO79HB221HSZ598A" hidden="1">[3]Table!$K$2</definedName>
    <definedName name="BExQ9XT7UVG6OEUSP1A1RV5UK0DB" hidden="1">[3]Table!$F$9:$G$9</definedName>
    <definedName name="BExQ9ZLYHWABXAA9NJDW8ZS0UQ9P" hidden="1">[3]Table!#REF!</definedName>
    <definedName name="BExQA0YKRPERGWA3UPB1H2BB3QKR" hidden="1">[3]Table!$I$6:$J$6</definedName>
    <definedName name="BExQA324HSCK40ENJUT9CS9EC71B" hidden="1">[3]Table!$C$15:$D$20</definedName>
    <definedName name="BExQA55GY0STSNBWQCWN8E31ZXCS" hidden="1">[3]Table!$I$6:$J$6</definedName>
    <definedName name="BExQA7ULTY4HMFPSAZDVNVWR9LJQ" hidden="1">[3]Table!$I$10:$J$10</definedName>
    <definedName name="BExQA9HZIN9XEMHEEVHT99UU9Z82" hidden="1">[3]Table!$I$10:$J$10</definedName>
    <definedName name="BExQAELFYH92K8CJL155181UDORO" hidden="1">[3]Table!$H$2:$I$2</definedName>
    <definedName name="BExQAG8PP8R5NJKNQD1U4QOSD6X5" hidden="1">[3]Table!$F$15</definedName>
    <definedName name="BExQAOBZTDB48BSN2EK9HDILMR98" hidden="1">[3]Table!$I$11:$J$11</definedName>
    <definedName name="BExQBCWRZI100CK57PUKDJ4C7NWQ" hidden="1">[3]Graph!$F$11:$G$11</definedName>
    <definedName name="BExQBDICMZTSA1X73TMHNO4JSFLN" hidden="1">[3]Table!$K$2</definedName>
    <definedName name="BExQBEER6CRCRPSSL61S0OMH57ZA" hidden="1">[3]Table!$F$11:$G$11</definedName>
    <definedName name="BExQBIGGY5TXI2FJVVZSLZ0LTZYH" hidden="1">[3]Table!$I$10:$J$10</definedName>
    <definedName name="BExQBM1RUSIQ85LLMM2159BYDPIP" hidden="1">[3]Table!$I$7:$J$7</definedName>
    <definedName name="BExQBN3LYM5LX1XR0DVCF0JN7VXE" hidden="1">[3]Graph!$I$6:$J$6</definedName>
    <definedName name="BExQBPN96RBLWGR7R9ZND2RTQTH0" hidden="1">[3]Graph!$I$6:$J$6</definedName>
    <definedName name="BExQBPSOZ47V81YAEURP0NQJNTJH" hidden="1">[3]Table!$F$9:$G$9</definedName>
    <definedName name="BExQBVN16MIOP717439JVI7XFAOA" hidden="1">[3]Table!$I$10:$J$10</definedName>
    <definedName name="BExQBZOSSD48SN0NFXU9D2HYK5QN" hidden="1">[3]Table!$F$15:$G$26</definedName>
    <definedName name="BExQC0L4DW4DE6W3A9UEM9SQUEVT" hidden="1">[3]Table!$F$6:$G$6</definedName>
    <definedName name="BExQC5J2E7CCOQGJBX4GJ83K4KFN" hidden="1">[3]Table!$F$8:$G$8</definedName>
    <definedName name="BExQC5TWT21CGBKD0IHAXTIN2QB8" hidden="1">[3]Table!$I$8:$J$8</definedName>
    <definedName name="BExQC94JL9F5GW4S8DQCAF4WB2DA" hidden="1">[3]Table!$F$10:$G$10</definedName>
    <definedName name="BExQCI9M5F9BX0WO90T8KQKXJECZ" hidden="1">[3]Graph!$C$15:$D$29</definedName>
    <definedName name="BExQCKTD8AT0824LGWREXM1B5D1X" hidden="1">[3]Table!$I$7:$J$7</definedName>
    <definedName name="BExQCS5MLH6BH9UUBHJYNQZSAO67" hidden="1">[3]Table!$I$8:$J$8</definedName>
    <definedName name="BExQD1LKR7IX9YYBYWG6JG5FGBAO" hidden="1">[3]Graph!$I$10:$J$10</definedName>
    <definedName name="BExQD4W97L1CDYVFY2SBZVDPEF2F" hidden="1">[3]Table!$L$2</definedName>
    <definedName name="BExQD571YWOXKR2SX85K5MKQ0AO2" hidden="1">[3]Table!$F$7:$G$7</definedName>
    <definedName name="BExQDB6VCHN8PNX8EA6JNIEQ2JC2" hidden="1">[3]Table!$G$2</definedName>
    <definedName name="BExQDE1B6U2Q9B73KBENABP71YM1" hidden="1">[3]Table!$H$1</definedName>
    <definedName name="BExQDGQCN7ZW41QDUHOBJUGQAX40" hidden="1">[3]Table!$I$8:$J$8</definedName>
    <definedName name="BExQDPQ250677OQB2KZIDRWFL98C" hidden="1">[3]Graph!$I$8:$J$8</definedName>
    <definedName name="BExQDQ0VX8ONVMEH2QQGFVI53PCO" hidden="1">[3]Table!$I$9:$J$9</definedName>
    <definedName name="BExQDR2JE9E0DBZTWFP9PBZJT2C5" hidden="1">[3]Table!$F$15</definedName>
    <definedName name="BExQDU2G0T6ZR99BJYCY31A77K4Q" hidden="1">[3]Graph!$C$15:$D$30</definedName>
    <definedName name="BExQDUIP1ZMH19C46LA9U7XQ7TSR" hidden="1">[3]Table!$I$7:$I$8</definedName>
    <definedName name="BExQDXTF0CI9QEHX7D3TR6LIH04M" hidden="1">[3]Table!$I$10:$J$10</definedName>
    <definedName name="BExQE6IAA3QFZ6TX9BXPJISLE0Q1" hidden="1">[3]Graph!$I$9:$J$9</definedName>
    <definedName name="BExQEHWAZF2HTLZLDC4R513QLNL4" hidden="1">[3]Table!$I$10:$J$10</definedName>
    <definedName name="BExQEIY57AM6BZZXXB0QHV9M0AOW" hidden="1">[3]Table!$G$1:$G$1</definedName>
    <definedName name="BExQEJUD5RQJ325ULPV2E4W8QAL6" hidden="1">[3]Graph!$F$9:$G$9</definedName>
    <definedName name="BExQEKW72Z8Z6JXTLW586YICR3U7" hidden="1">[3]Table!$I$11:$J$11</definedName>
    <definedName name="BExQEM8OUSOXCRRH5R7LQET76J06" hidden="1">[3]Table!$K$8:$L$8</definedName>
    <definedName name="BExQEMUA4HEFM4OVO8M8MA8PIAW1" hidden="1">[3]Table!$C$15:$D$20</definedName>
    <definedName name="BExQEQ4XZQFIKUXNU9H7WE7AMZ1U" hidden="1">[3]Table!$I$6:$J$6</definedName>
    <definedName name="BExQEQL8MB5PSB2Y8SOUXHKGQFCB" hidden="1">[3]Table!$F$15:$G$26</definedName>
    <definedName name="BExQF1OEB07CRAP6ALNNMJNJ3P2D" hidden="1">[3]Table!$F$8:$G$8</definedName>
    <definedName name="BExQF2FB8I2MZPR7UF81KV32CHC3" hidden="1">[3]Table!$I$11:$J$11</definedName>
    <definedName name="BExQF9X2AQPFJZTCHTU5PTTR0JAH" hidden="1">[3]Table!$F$10:$G$10</definedName>
    <definedName name="BExQFC0M9KKFMQKPLPEO2RQDB7MM" hidden="1">[3]Table!$I$10:$J$10</definedName>
    <definedName name="BExQFEEV7627R8TYZCM28C6V6WHE" hidden="1">[3]Table!$F$15</definedName>
    <definedName name="BExQFEK8NUD04X2OBRA275ADPSDL" hidden="1">[3]Table!$C$15:$D$20</definedName>
    <definedName name="BExQFGYIWDR4W0YF7XR6E4EWWJ02" hidden="1">[3]Table!$I$6:$J$6</definedName>
    <definedName name="BExQFNPE0JNBFPGM91B5GNSDG31N" hidden="1">[3]Graph!$C$15:$D$29</definedName>
    <definedName name="BExQFPSWEMA8WBUZ4WK20LR13VSU" hidden="1">[3]Table!$K$2</definedName>
    <definedName name="BExQFS1Q744Y9OPLJFLQ1B8M8KP0" hidden="1">[3]Table!$F$7:$G$7</definedName>
    <definedName name="BExQFVHX6FAZDQD2EX4UI46IS7VG" hidden="1">[3]Table!$C$46:$E$53</definedName>
    <definedName name="BExQFVSPOSCCPF1TLJPIWYWYB8A9" hidden="1">[3]Table!$F$10:$G$10</definedName>
    <definedName name="BExQFVY1254FOKFAEPTWUNCTCU5R" hidden="1">[3]Table!$F$8:$G$8</definedName>
    <definedName name="BExQFWJQXNQAW6LUMOEDS6KMJMYL" hidden="1">[3]Table!$F$7:$G$7</definedName>
    <definedName name="BExQG8TYRD2G42UA5ZPCRLNKUDMX" hidden="1">[3]Table!$F$7:$G$7</definedName>
    <definedName name="BExQG9VTOUE04B3O2R66QF5I2V7H" hidden="1">[3]Graph!$F$11:$G$11</definedName>
    <definedName name="BExQGMM9RZL83B2Z0ZZPHKUY6VTK" hidden="1">[3]Graph!$F$6:$G$6</definedName>
    <definedName name="BExQGO48J9MPCDQ96RBB9UN9AIGT" hidden="1">[3]Table!$F$9:$G$9</definedName>
    <definedName name="BExQGSBB6MJWDW7AYWA0MSFTXKRR" hidden="1">[3]Table!$I$8:$J$8</definedName>
    <definedName name="BExQH6ZZY0NR8SE48PSI9D0CU1TC" hidden="1">[3]Table!$I$10:$J$10</definedName>
    <definedName name="BExQH9P2MCXAJOVEO4GFQT6MNW22" hidden="1">[3]Table!$F$15</definedName>
    <definedName name="BExQHCZSBYUY8OKKJXFYWKBBM6AH" hidden="1">[3]Table!$I$11:$J$11</definedName>
    <definedName name="BExQHOZDC6RU79H6G8G7YR7VP1RC" hidden="1">[3]Table!$F$7:$G$7</definedName>
    <definedName name="BExQHPKXZ1K33V2F90NZIQRZYIAW" hidden="1">[3]Table!$I$11:$J$11</definedName>
    <definedName name="BExQHQMMMB608TQ7GTBZLUIWJZ5U" hidden="1">[3]Table!$I$9:$J$9</definedName>
    <definedName name="BExQHQXEI9NYJJIPZAYK54FXSAAR" hidden="1">[3]Table!$I$8:$J$8</definedName>
    <definedName name="BExQHTH8LQZF0BOC07ON3FCBKNRI" hidden="1">[3]Table!$K$8:$L$8</definedName>
    <definedName name="BExQHVF9KD06AG2RXUQJ9X4PVGX4" hidden="1">[3]Table!$I$7:$J$7</definedName>
    <definedName name="BExQHY4CPK1UYWR4K87N299TKZ8J" hidden="1">[3]Table!$I$8:$J$8</definedName>
    <definedName name="BExQHZBHVN2L4HC7ACTR73T5OCV0" hidden="1">[3]Table!$G$2</definedName>
    <definedName name="BExQI149184O3FIT9EFQASSAYG8P" hidden="1">[3]Graph!$C$15:$D$31</definedName>
    <definedName name="BExQI85V9TNLDJT5LTRZS10Y26SG" hidden="1">[3]Table!$G$2</definedName>
    <definedName name="BExQIAPKHVEV8CU1L3TTHJW67FJ5" hidden="1">[3]Table!$F$6:$G$6</definedName>
    <definedName name="BExQIBB4I3Z6AUU0HYV1DHRS13M4" hidden="1">[3]Table!$I$9:$J$9</definedName>
    <definedName name="BExQIBWPAXU7HJZLKGJZY3EB7MIS" hidden="1">[3]Table!$I$11:$J$11</definedName>
    <definedName name="BExQIDUXFRRQTUP42M6V5KODFDPZ" hidden="1">[3]Graph!$I$10:$J$10</definedName>
    <definedName name="BExQIII2YKNNBPUFZNOC88FK394S" hidden="1">[3]Graph!$I$7:$J$7</definedName>
    <definedName name="BExQIM8V12D5BYKV6BWZR0J0FK7D" hidden="1">[3]Table!$K$7:$L$7</definedName>
    <definedName name="BExQIN58NS0Y87DHDBR4DK2ZV6ZC" hidden="1">[3]Table!$F$8:$G$8</definedName>
    <definedName name="BExQIS8O6R36CI01XRY9ISM99TW9" hidden="1">[3]Table!$F$15</definedName>
    <definedName name="BExQIVJB9MJ25NDUHTCVMSODJY2C" hidden="1">[3]Table!$F$11:$G$11</definedName>
    <definedName name="BExQIWFUY8D9DDVN1PV6PZXJ6A8W" hidden="1">[3]Table!$I$15</definedName>
    <definedName name="BExQJ5FENXQN0ZN9THG4XUCULIT9" hidden="1">[3]Table!$K$9:$L$9</definedName>
    <definedName name="BExQJ7IXTYN8ELZIUSOUURFAP5Z5" hidden="1">[3]Graph!$F$6:$G$6</definedName>
    <definedName name="BExQJBF7LAX128WR7VTMJC88ZLPG" hidden="1">[3]Table!$I$10:$J$10</definedName>
    <definedName name="BExQJCX4BTLADABIPOUTVZWZKFXF" hidden="1">[3]Table!$I$10:$J$10</definedName>
    <definedName name="BExQJEVCKX6KZHNCLYXY7D0MX5KN" hidden="1">[3]Table!$G$2</definedName>
    <definedName name="BExQJIBCENFZ4FNIPQ8IC1PBMHA9" hidden="1">[3]Graph!$F$6:$G$6</definedName>
    <definedName name="BExQJQPHLQOLEC7O37ORFG4PGT1K" hidden="1">[3]Graph!$C$15:$D$31</definedName>
    <definedName name="BExQJX019VWBQMW1HCV154DP9287" hidden="1">[3]Graph!$I$9:$J$9</definedName>
    <definedName name="BExQK1HV6SQQ7CP8H8IUKI9TYXTD" hidden="1">[3]Table!$I$7:$J$7</definedName>
    <definedName name="BExQK1SODHG66277P2K5V2W6173O" hidden="1">[3]Graph!$F$9:$G$9</definedName>
    <definedName name="BExQK3LE5CSBW1E4H4KHW548FL2R" hidden="1">[3]Table!$I$7:$J$7</definedName>
    <definedName name="BExQKA6SNXFZBVEAEAPG9YO4F2YY" hidden="1">[3]Table!$I$10:$J$10</definedName>
    <definedName name="BExQKG6LD6PLNDGNGO9DJXY865BR" hidden="1">[3]Table!$I$10:$J$10</definedName>
    <definedName name="BExQLE1TOW3A287TQB0AVWENT8O1" hidden="1">[3]Table!$I$6:$J$6</definedName>
    <definedName name="BExRYOYB4A3E5F6MTROY69LR0PMG" hidden="1">[3]Table!$F$7:$G$7</definedName>
    <definedName name="BExRYZLA9EW71H4SXQR525S72LLP" hidden="1">[3]Table!$I$9:$J$9</definedName>
    <definedName name="BExRZ66M8G9FQ0VFP077QSZBSOA5" hidden="1">[3]Table!$F$6:$G$6</definedName>
    <definedName name="BExRZ8FMQQL46I8AQWU17LRNZD5T" hidden="1">[3]Table!$I$6:$J$6</definedName>
    <definedName name="BExRZC1417L70XNJGPADRJAPUTAO" hidden="1">[3]Table!$F$11:$G$11</definedName>
    <definedName name="BExRZH4JONXLQGC5C3H4EGWG2Q1Q" hidden="1">[3]Table!$I$11:$J$11</definedName>
    <definedName name="BExRZIRRIXRUMZ5GOO95S7460BMP" hidden="1">[3]Table!$K$2</definedName>
    <definedName name="BExRZK9RAHMM0ZLTNSK7A4LDC42D" hidden="1">[3]Table!$I$7:$J$7</definedName>
    <definedName name="BExRZT45HOV3U55TRXLOKU1AQYP5" hidden="1">[3]Table!$K$8:$L$8</definedName>
    <definedName name="BExS02PDU3RIYDBR02EV6VUXEVN6" hidden="1">[3]Graph!$I$7:$J$7</definedName>
    <definedName name="BExS0ASQBKRTPDWFK0KUDFOS9LE5" hidden="1">[3]Table!$F$8:$G$8</definedName>
    <definedName name="BExS0FVZ4C14X0IVWX9YWWHCSVWE" hidden="1">[3]Table!$F$7:$G$7</definedName>
    <definedName name="BExS0GHQUF6YT0RU3TKDEO8CSJYB" hidden="1">[3]Table!$K$2</definedName>
    <definedName name="BExS0HJE7LN3PUTLWY3RG9XVRTEN" hidden="1">[3]Table!$I$7:$J$7</definedName>
    <definedName name="BExS0K8IHC45I78DMZBOJ1P13KQA" hidden="1">[3]Table!$F$7:$G$7</definedName>
    <definedName name="BExS0KJ9G0CARNXHXC7MWJQREAR1" hidden="1">[3]Graph!$I$9:$J$9</definedName>
    <definedName name="BExS0UFCKI6Z4BDWL0C1TI1UZA8D" hidden="1">[3]Graph!$F$9:$G$9</definedName>
    <definedName name="BExS15IJV0WW662NXQUVT3FGP4ST" hidden="1">[3]Table!$F$7:$G$7</definedName>
    <definedName name="BExS16PROWSNHW3MZQBGQNQU7S8R" hidden="1">[3]Graph!$I$9:$J$9</definedName>
    <definedName name="BExS1BNVGNSGD4EP90QL8WXYWZ66" hidden="1">[3]Table!$F$2:$G$2</definedName>
    <definedName name="BExS1CEQROZ0ST8GKSYSSSY6NGAN" hidden="1">[3]Table!$G$1:$G$1</definedName>
    <definedName name="BExS1FUQM9YWGBQUYMOTNXMHK8D1" hidden="1">[3]Table!$C$15:$D$31</definedName>
    <definedName name="BExS1RP08PQMAT64ZGU1PLD88JGJ" hidden="1">[3]Table!$F$15</definedName>
    <definedName name="BExS1UE39N6NCND7MAARSBWXS6HU" hidden="1">[3]Table!$G$2</definedName>
    <definedName name="BExS1VQKWZC7SM0UY7BWIPST3VU3" hidden="1">[3]Graph!$I$6:$J$6</definedName>
    <definedName name="BExS1WC5JMGPDV01A5BBR8CAXE81" hidden="1">[3]Table!$I$10:$J$10</definedName>
    <definedName name="BExS1XU4HQ9BKKZ9JV8RTOSJU0CV" hidden="1">[3]Table!$I$7:$J$7</definedName>
    <definedName name="BExS20DWPKMXW9TXCYNBE82LDD2C" hidden="1">[3]Table!$F$9:$G$9</definedName>
    <definedName name="BExS226HTWL5WVC76MP5A1IBI8WD" hidden="1">[3]Table!$F$6:$G$6</definedName>
    <definedName name="BExS26OI2QNNAH2WMDD95Z400048" hidden="1">[3]Table!$F$10:$G$10</definedName>
    <definedName name="BExS2DF6B4ZUF3VZLI4G6LJ3BF38" hidden="1">[3]Table!$F$8:$G$8</definedName>
    <definedName name="BExS2FO14Z3C6DQ8OO0BU6T4S50N" hidden="1">[3]Table!$K$10:$L$10</definedName>
    <definedName name="BExS2HWZQ4NJQLYC91HP2V7JPGW1" hidden="1">[3]Table!$K$2:$K$2</definedName>
    <definedName name="BExS2OT61VXS58SSI0I90Z76DFCQ" hidden="1">[3]Graph!$I$10:$J$10</definedName>
    <definedName name="BExS2QB5FS5LYTFYO4BROTWG3OV5" hidden="1">[3]Table!$H$2:$I$2</definedName>
    <definedName name="BExS3LBS0SMTHALVM4NRI1BAV1NP" hidden="1">[3]Table!$F$8:$G$8</definedName>
    <definedName name="BExS3MTQ75VBXDGEBURP6YT8RROE" hidden="1">[3]Table!$I$10:$J$10</definedName>
    <definedName name="BExS3OH5XH1H0NEUDJGB0D1EF3C6" hidden="1">[3]Graph!$I$8:$J$8</definedName>
    <definedName name="BExS3OMGYO0DFN5186UFKEXZ2RX3" hidden="1">[3]Table!$I$11:$J$11</definedName>
    <definedName name="BExS3SDERJ27OER67TIGOVZU13A2" hidden="1">[3]Table!$F$7:$G$7</definedName>
    <definedName name="BExS3WV2VQ19L2A1DJ73AUFN7SRX" hidden="1">[3]Graph!$F$6:$G$6</definedName>
    <definedName name="BExS3Z9EERXUNVJ5Q3U2SIBKO8H3" hidden="1">[3]Table!$I$10:$J$10</definedName>
    <definedName name="BExS405SD0F2PCWAZ0K7E85URZTT" hidden="1">[3]Table!$I$10:$J$10</definedName>
    <definedName name="BExS46R5WDNU5KL04FKY5LHJUCB8" hidden="1">[3]Table!$I$6:$J$6</definedName>
    <definedName name="BExS4ASWKM93XA275AXHYP8AG6SU" hidden="1">[3]Table!$I$10:$J$10</definedName>
    <definedName name="BExS4EUGA3U4RPY76UK0T6PO1S69" hidden="1">[3]Table!$L$2:$L$2</definedName>
    <definedName name="BExS4IAMWTT1CKFNHGN8SPWSD3QR" hidden="1">[3]Graph!$I$11:$J$11</definedName>
    <definedName name="BExS4JN3Y6SVBKILQK0R9HS45Y52" hidden="1">[3]Table!$F$8:$G$8</definedName>
    <definedName name="BExS4P6S41O6Z6BED77U3GD9PNH1" hidden="1">[3]Table!$I$8:$J$8</definedName>
    <definedName name="BExS4UFKWNI7QAX0PTOVVBUB0LP8" hidden="1">[3]Graph!$I$9:$J$9</definedName>
    <definedName name="BExS51H0N51UT0FZOPZRCF1GU063" hidden="1">[3]Table!$I$9:$J$9</definedName>
    <definedName name="BExS522M1B2Q6RHA4YDW1JC2NCB3" hidden="1">[3]Table!$F$10:$G$10</definedName>
    <definedName name="BExS54X72TJFC41FJK72MLRR2OO7" hidden="1">[3]Table!$I$11:$J$11</definedName>
    <definedName name="BExS5766LH480C8IOGQBB893O0NQ" hidden="1">[3]Table!$I$9:$J$9</definedName>
    <definedName name="BExS59F0PA1V2ZC7S5TN6IT41SXP" hidden="1">[3]Table!$F$11:$G$11</definedName>
    <definedName name="BExS5BYO19H5ZKO75ERO60KF7DQH" hidden="1">[3]Graph!$F$8:$G$8</definedName>
    <definedName name="BExS5LUP4SBOE8TH3Z4WR4X4ABD0" hidden="1">[3]Table!$L$2:$L$2</definedName>
    <definedName name="BExS5TY0F5R1ZXIVJHAAVVG81G5H" hidden="1">[3]Graph!$F$8:$G$8</definedName>
    <definedName name="BExS674SPF6DFR0NTX592WBDZI8Y" hidden="1">[3]Table!$K$11:$L$11</definedName>
    <definedName name="BExS6B10EIE2W17ADTRPZMNJ1O94" hidden="1">[3]Table!$I$7:$J$7</definedName>
    <definedName name="BExS6GKQ96EHVLYWNJDWXZXUZW90" hidden="1">[3]Table!$F$8:$G$8</definedName>
    <definedName name="BExS6ITKSZFRR01YD5B0F676SYN7" hidden="1">[3]Table!$H$1</definedName>
    <definedName name="BExS6IYVVGGZJXGGYPX7UNAQOB2X" hidden="1">[3]Graph!$I$8:$J$8</definedName>
    <definedName name="BExS6KGU63BUOXCPJ9TSCDS9ZY2T" hidden="1">[3]Graph!$C$15:$D$29</definedName>
    <definedName name="BExS6N0LI574IAC89EFW6CLTCQ33" hidden="1">[3]Table!$I$10:$J$10</definedName>
    <definedName name="BExS6NBFENCEQ53R9CDYE07LXG3X" hidden="1">[3]Table!$I$9:$J$9</definedName>
    <definedName name="BExS6QM3S8ZUXPMPZTV1SZY1OG1L" hidden="1">[3]Table!$F$15:$G$22</definedName>
    <definedName name="BExS6WRDBF3ST86ZOBBUL3GTCR11" hidden="1">[3]Table!$I$8:$J$8</definedName>
    <definedName name="BExS6XNRKR0C3MTA0LV5B60UB908" hidden="1">[3]Table!$F$6:$G$6</definedName>
    <definedName name="BExS72LOQJS7JCP1G46PZ82FMJ0A" hidden="1">[3]Table!$F$10:$G$10</definedName>
    <definedName name="BExS79HUY1GAJJP4VMMZHU8UJI6O" hidden="1">[3]Graph!$F$7:$G$7</definedName>
    <definedName name="BExS7BAKNCMBVB6CEVPHH4CKEDMB" hidden="1">[3]Table!$G$2:$G$2</definedName>
    <definedName name="BExS7DU7IOWG5MHL28Z4KOM2V434" hidden="1">[3]Graph!$F$8:$G$8</definedName>
    <definedName name="BExS7HQI0PBQNP39JUZ69RMC7M7N" hidden="1">[3]Graph!$I$6:$J$6</definedName>
    <definedName name="BExS7TKQYLRZGM93UY3ZJZJBQNFJ" hidden="1">[3]Table!$I$6:$J$6</definedName>
    <definedName name="BExS7X0RNP75CMBG4UOJH26811XZ" hidden="1">[3]Table!$I$15:$Z$232</definedName>
    <definedName name="BExS7Y2LNGVHSIBKC7C3R6X4LDR6" hidden="1">[3]Table!$I$11:$J$11</definedName>
    <definedName name="BExS81TE0EY44Y3W2M4Z4MGNP5OM" hidden="1">[3]Table!$C$15:$D$19</definedName>
    <definedName name="BExS81YPDZDVJJVS15HV2HDXAC3Y" hidden="1">[3]Table!$I$10:$J$10</definedName>
    <definedName name="BExS82PRVNUTEKQZS56YT2DVF6C2" hidden="1">[3]Table!$I$6:$J$6</definedName>
    <definedName name="BExS8BPG5A0GR5AO1U951NDGGR0L" hidden="1">[3]Table!$F$9:$G$9</definedName>
    <definedName name="BExS8GSUS17UY50TEM2AWF36BR9Z" hidden="1">[3]Table!$F$7:$G$7</definedName>
    <definedName name="BExS8HJRBVG0XI6PWA9KTMJZMQXK" hidden="1">[3]Table!$F$7:$G$7</definedName>
    <definedName name="BExS8LQTNX922FCMI8FORKMV1ZCD" hidden="1">[3]Graph!$F$8:$G$8</definedName>
    <definedName name="BExS8R51C8RM2FS6V6IRTYO9GA4A" hidden="1">[3]Table!$F$15</definedName>
    <definedName name="BExS8S6UJ7I40I5NT0GTQYUBEDQE" hidden="1">[3]Table!$F$6:$G$6</definedName>
    <definedName name="BExS8UAEWJPNQAIVU62T6H177KTD" hidden="1">[3]Table!$I$10:$J$10</definedName>
    <definedName name="BExS8W8G0X4RIQXAZCCLUM05FF9P" hidden="1">[3]Graph!$F$8:$G$8</definedName>
    <definedName name="BExS8WDX408F60MH1X9B9UZ2H4R7" hidden="1">[3]Table!$I$9:$J$9</definedName>
    <definedName name="BExS8Z2W2QEC3MH0BZIYLDFQNUIP" hidden="1">[3]Table!$F$11:$G$11</definedName>
    <definedName name="BExS92DKGRFFCIA9C0IXDOLO57EP" hidden="1">[3]Table!$I$9:$J$9</definedName>
    <definedName name="BExS94MKQIH9V36DNK5004SDDJG0" hidden="1">[3]Graph!$I$11:$J$11</definedName>
    <definedName name="BExS970VMB40OE1CEB7FR2ZHFGZ0" hidden="1">[3]Graph!$F$6:$G$6</definedName>
    <definedName name="BExS98OB4321YCHLCQ022PXKTT2W" hidden="1">[3]Table!$I$10:$J$10</definedName>
    <definedName name="BExS9C9N8GFISC6HUERJ0EI06GB2" hidden="1">[3]Table!$I$6:$J$6</definedName>
    <definedName name="BExS9DX13CACP3J8JDREK30JB1SQ" hidden="1">[3]Table!$F$9:$G$9</definedName>
    <definedName name="BExS9FPRS2KRRCS33SE6WFNF5GYL" hidden="1">[3]Table!$F$9:$G$9</definedName>
    <definedName name="BExS9G0KPKY8ZZF7MXMCOHQB7JB8" hidden="1">[3]Table!$I$8:$J$8</definedName>
    <definedName name="BExS9GM58LHT0BJ3ZKXDEFM3Q3TZ" hidden="1">[3]Table!$I$6:$J$6</definedName>
    <definedName name="BExS9NIASM810M8FNS117P0ZGEL1" hidden="1">[3]Table!$I$7:$J$7</definedName>
    <definedName name="BExS9V02GMD9QYZ7H5X1F6L21MYX" hidden="1">[3]Table!$F$11:$G$11</definedName>
    <definedName name="BExS9WI0A6PSEB8N9GPXF2Z7MWHM" hidden="1">[3]Table!$I$7:$J$7</definedName>
    <definedName name="BExS9XEEOMYINJHYLPMOCQWO6PS1" hidden="1">[3]Table!$I$6:$J$6</definedName>
    <definedName name="BExS9XP5VF1ZDMLDQQGEXVB8F2TR" hidden="1">[3]Table!$C$15:$D$31</definedName>
    <definedName name="BExSA5HP306TN9XJS0TU619DLRR7" hidden="1">[3]Table!$H$2:$I$2</definedName>
    <definedName name="BExSAA4TQVBEW9YTSAC7IB9WGR0N" hidden="1">[3]Graph!$F$6:$G$6</definedName>
    <definedName name="BExSAAVWQOOIA6B3JHQVGP08HFEM" hidden="1">[3]Table!$I$8:$J$8</definedName>
    <definedName name="BExSAFJ3IICU2M7QPVE4ARYMXZKX" hidden="1">[3]Table!$F$7:$G$7</definedName>
    <definedName name="BExSAH6ID8OHX379UXVNGFO8J6KQ" hidden="1">[3]Table!$F$8:$G$8</definedName>
    <definedName name="BExSAHH5BMRKNH7SY1EGV99KY76N" hidden="1">[3]Table!$C$15:$D$31</definedName>
    <definedName name="BExSAN0SATD18E3WUQ7LA31WETD8" hidden="1">[3]Table!$I$8:$J$8</definedName>
    <definedName name="BExSAQBHIXGQRNIRGCJMBXUPCZQA" hidden="1">[3]Table!$I$8:$J$8</definedName>
    <definedName name="BExSAUTCT4P7JP57NOR9MTX33QJZ" hidden="1">[3]Table!$F$10:$G$10</definedName>
    <definedName name="BExSAY9CA9TFXQ9M9FBJRGJO9T9E" hidden="1">[3]Table!$H$1</definedName>
    <definedName name="BExSB1UYX8WAE0XZJE2OGSCJZZD6" hidden="1">[3]Table!$I$9:$J$9</definedName>
    <definedName name="BExSB3CRK2JISSVAVGB77YXVBXF6" hidden="1">[3]Table!$K$9:$L$9</definedName>
    <definedName name="BExSB4JYKQ3MINI7RAYK5M8BLJDC" hidden="1">[3]Table!$I$10:$J$10</definedName>
    <definedName name="BExSBI6X85DDBWBMO0C0N6P89LDE" hidden="1">[3]Table!$F$11:$G$11</definedName>
    <definedName name="BExSBJJFWTRQRNMW5EWLUP176VNJ" hidden="1">[3]Table!$K$9:$L$9</definedName>
    <definedName name="BExSBLHMDPAU7TLJHXOGAD2L0A74" hidden="1">[3]Graph!$F$7:$G$7</definedName>
    <definedName name="BExSBMOS41ZRLWYLOU29V6Y7YORR" hidden="1">[3]Table!$H$1</definedName>
    <definedName name="BExSBRBXXQMBU1TYDW1BXTEVEPRU" hidden="1">[3]Table!$F$8:$G$8</definedName>
    <definedName name="BExSBUXDX233QZWBNPAQAESCPHF0" hidden="1">[3]Table!$F$11:$G$11</definedName>
    <definedName name="BExSC54998WTZ21DSL0R8UN0Y9JH" hidden="1">[3]Table!$F$8:$G$8</definedName>
    <definedName name="BExSC60N7WR9PJSNC9B7ORCX9NGY" hidden="1">[3]Table!$I$7:$J$7</definedName>
    <definedName name="BExSC9M353D3EKCXI5GRYJZYPZYZ" hidden="1">[3]Graph!$I$9:$J$9</definedName>
    <definedName name="BExSC9WWN36CD1WEUC1KGUIE143H" hidden="1">[3]Graph!$F$8:$G$8</definedName>
    <definedName name="BExSCE99EZTILTTCE4NJJF96OYYM" hidden="1">[3]Table!$G$2</definedName>
    <definedName name="BExSCGNQ20KG320KPNCJFAODMKVP" hidden="1">[3]Graph!$I$6:$J$6</definedName>
    <definedName name="BExSCOG41SKKG4GYU76WRWW1CTE6" hidden="1">[3]Table!$F$11:$G$11</definedName>
    <definedName name="BExSCYSFPJM6JVCB3I88ZQFAQAZ4" hidden="1">[3]Table!$C$15:$D$31</definedName>
    <definedName name="BExSD16RWPJ4BKJERNVKGA3W1V8N" hidden="1">[3]Graph!$I$11:$J$11</definedName>
    <definedName name="BExSD233CH4MU9ZMGNRF97ZV7KWU" hidden="1">[3]Table!$F$8:$G$8</definedName>
    <definedName name="BExSD2U0F3BN6IN9N4R2DTTJG15H" hidden="1">[3]Table!$I$6:$J$6</definedName>
    <definedName name="BExSD6A6NY15YSMFH51ST6XJY429" hidden="1">[3]Table!$K$2</definedName>
    <definedName name="BExSD9VH6PF6RQ135VOEE08YXPAW" hidden="1">[3]Table!$F$11:$G$11</definedName>
    <definedName name="BExSDCVIN71PV1EXE6G867XC3C5T" hidden="1">[3]Table!$I$9:$J$9</definedName>
    <definedName name="BExSDJ5ZE3T46HSF6W0OXL80TXQG" hidden="1">[3]Graph!$F$10:$G$10</definedName>
    <definedName name="BExSDP5Y04WWMX2WWRITWOX8R5I9" hidden="1">[3]Table!$F$6:$G$6</definedName>
    <definedName name="BExSDSGM203BJTNS9MKCBX453HMD" hidden="1">[3]Table!$F$8:$G$8</definedName>
    <definedName name="BExSDT20XUFXTDM37M148AXAP7HN" hidden="1">[3]Table!$I$11:$J$11</definedName>
    <definedName name="BExSDXPDK3F39QHCFFEHA9RPB4EC" hidden="1">[3]Graph!$C$15:$D$31</definedName>
    <definedName name="BExSEEHK1VLWD7JBV9SVVVIKQZ3I" hidden="1">[3]Table!$F$8:$G$8</definedName>
    <definedName name="BExSEFJ9VE3JBBWTSS0FGLX707HH" hidden="1">[3]Table!$K$9:$K$10</definedName>
    <definedName name="BExSEP9UVOAI6TMXKNK587PQ3328" hidden="1">[3]Table!$I$10:$J$10</definedName>
    <definedName name="BExSF07QFLZCO4P6K6QF05XG7PH1" hidden="1">[3]Table!$F$11:$G$11</definedName>
    <definedName name="BExSF0NTZDN6QM2A69UL71TX17DJ" hidden="1">[3]Graph!$I$9:$J$9</definedName>
    <definedName name="BExSFKQRST2S9KXWWLCXYLKSF4G1" hidden="1">[3]Table!$F$8:$G$8</definedName>
    <definedName name="BExSFY2Z9NYKEJJYN0AC159736V0" hidden="1">[3]Table!$F$9:$G$9</definedName>
    <definedName name="BExSFYDRRTAZVPXRWUF5PDQ97WFF" hidden="1">[3]Table!$G$2</definedName>
    <definedName name="BExSG0H9S0NS7G0FN55DPOM4KKDB" hidden="1">[3]Graph!$I$11:$J$11</definedName>
    <definedName name="BExSG90Q4ZUU2IPGDYOM169NJV9S" hidden="1">[3]Table!$I$9:$J$9</definedName>
    <definedName name="BExSG9X3DU845PNXYJGGLBQY2UHG" hidden="1">[3]Table!$H$1</definedName>
    <definedName name="BExSGE45J27MDUUNXW7Z8Q33UAON" hidden="1">[3]Table!$F$9:$G$9</definedName>
    <definedName name="BExSGE9LY91Q0URHB4YAMX0UAMYI" hidden="1">[3]Table!$I$6:$J$6</definedName>
    <definedName name="BExSGEEWSM6V6B3J3F29MN7WAH14" hidden="1">[3]Graph!$I$7:$J$7</definedName>
    <definedName name="BExSGJT4LF1CNH5RN5GZ373ISW9D" hidden="1">[3]Graph!$I$8:$J$8</definedName>
    <definedName name="BExSGLB2URTLBCKBB4Y885W925F2" hidden="1">[3]Table!$H$2:$I$2</definedName>
    <definedName name="BExSGOAYG73SFWOPAQV80P710GID" hidden="1">[3]Table!$H$1</definedName>
    <definedName name="BExSGOWJHRW7FWKLO2EHUOOGHNAF" hidden="1">[3]Table!$G$2</definedName>
    <definedName name="BExSGOWJTAP41ZV5Q23H7MI9C76W" hidden="1">[3]Table!$F$8:$G$8</definedName>
    <definedName name="BExSGQ963QU65JU8DAG73X70KNM3" hidden="1">[3]Graph!$I$7:$J$7</definedName>
    <definedName name="BExSGR5JQVX2HQ0PKCGZNSSUM1RV" hidden="1">[3]Table!$F$8:$G$8</definedName>
    <definedName name="BExSGVHX69GJZHD99DKE4RZ042B1" hidden="1">[3]Table!$F$8:$G$8</definedName>
    <definedName name="BExSH4HLTQVL4MI545VJL4WFN9U2" hidden="1">[3]Graph!$F$10:$G$10</definedName>
    <definedName name="BExSH4HMJS0TXSYHRWJRFTJ7NOSN" hidden="1">[3]Graph!$I$11:$J$11</definedName>
    <definedName name="BExSH4SEGSX6U8TYINYAQUKV39AY" hidden="1">[3]Table!$I$15:$X$306</definedName>
    <definedName name="BExSHAHFHS7MMNJR8JPVABRGBVIT" hidden="1">[3]Table!$I$9:$J$9</definedName>
    <definedName name="BExSHDS3RJMD6MEJ67RL63M0SEIC" hidden="1">[3]Graph!$I$9:$J$9</definedName>
    <definedName name="BExSHGH88QZWW4RNAX4YKAZ5JEBL" hidden="1">[3]Table!$H$2:$I$2</definedName>
    <definedName name="BExSHLVFHA3E49X2VR1C30C4Z6M6" hidden="1">[3]Table!$F$10:$G$10</definedName>
    <definedName name="BExSHOKK1OO3CX9Z28C58E5J1D9W" hidden="1">[3]Table!$F$7:$G$7</definedName>
    <definedName name="BExSHQD8KYLTQGDXIRKCHQQ7MKIH" hidden="1">[3]Table!$I$11:$J$11</definedName>
    <definedName name="BExSHVGPIAHXI97UBLI9G4I4M29F" hidden="1">[3]Table!$I$7:$J$7</definedName>
    <definedName name="BExSI0K2YL3HTCQAD8A7TR4QCUR6" hidden="1">[3]Table!$F$15:$J$20</definedName>
    <definedName name="BExSIFUDNRWXWIWNGCCFOOD8WIAZ" hidden="1">[3]Table!$F$10:$G$10</definedName>
    <definedName name="BExTTZNS2PBCR93C9IUW49UZ4I6T" hidden="1">[3]Table!$E$2</definedName>
    <definedName name="BExTU2YFQ25JQ6MEMRHHN66VLTPJ" hidden="1">[3]Table!$F$9:$G$9</definedName>
    <definedName name="BExTU397SMS7CAB1MGIGUJ2SN2J9" hidden="1">[3]Table!$F$15</definedName>
    <definedName name="BExTU75IOII1V5O0C9X2VAYYVJUG" hidden="1">[3]Table!$F$15</definedName>
    <definedName name="BExTUA5F7V4LUIIAM17J3A8XF3JE" hidden="1">[3]Table!$F$8:$G$8</definedName>
    <definedName name="BExTUJ53ANGZ3H1KDK4CR4Q0OD6P" hidden="1">[3]Table!$F$11:$G$11</definedName>
    <definedName name="BExTUKXSZBM7C57G6NGLWGU4WOHY" hidden="1">[3]Table!$I$6:$J$6</definedName>
    <definedName name="BExTUPQEZVHLA92D1904BKZLEKN2" hidden="1">[3]Table!$F$11:$G$11</definedName>
    <definedName name="BExTUSQCFFYZCDNHWHADBC2E1ZP1" hidden="1">[3]Table!$I$7:$J$7</definedName>
    <definedName name="BExTUVFGOJEYS28JURA5KHQFDU5J" hidden="1">[3]Table!$F$7:$G$7</definedName>
    <definedName name="BExTUW10U40QCYGHM5NJ3YR1O5SP" hidden="1">[3]Table!$F$9:$G$9</definedName>
    <definedName name="BExTUWXFQHINU66YG82BI20ATMB5" hidden="1">[3]Table!$F$15:$G$20</definedName>
    <definedName name="BExTUY9WNSJ91GV8CP0SKJTEIV82" hidden="1">[3]Table!#REF!</definedName>
    <definedName name="BExTV67VIM8PV6KO253M4DUBJQLC" hidden="1">[3]Table!$F$15</definedName>
    <definedName name="BExTV6O0L808T6C9UAX0RU579IGV" hidden="1">[3]Graph!$F$10:$G$10</definedName>
    <definedName name="BExTVDK5Z1Y1H3RZIKXM91Y9A6GI" hidden="1">[3]Graph!$I$11:$J$11</definedName>
    <definedName name="BExTVELZCF2YA5L6F23BYZZR6WHF" hidden="1">[3]Table!$C$15:$D$20</definedName>
    <definedName name="BExTVGPIQZ99YFXUC8OONUX5BD42" hidden="1">[3]Table!$F$11:$G$11</definedName>
    <definedName name="BExTVIT1894E0HQQD54AFOBUGMJ4" hidden="1">[3]Graph!$F$7:$G$7</definedName>
    <definedName name="BExTVLCNOG19Z9AK4EPFRGRCPUYB" hidden="1">[3]Graph!$F$9:$G$9</definedName>
    <definedName name="BExTVTLH2E1SH7Z2XBYHUOQBWWLI" hidden="1">[3]Graph!$C$15:$D$29</definedName>
    <definedName name="BExTVXHRBFWMWXLKOM0Y6AKLJGOD" hidden="1">[3]Table!$J$1</definedName>
    <definedName name="BExTVZQLP9VFLEYQ9280W13X7E8K" hidden="1">[3]Table!$I$7:$J$7</definedName>
    <definedName name="BExTW78B891F2Y4MHBMBH1H8GJ5K" hidden="1">[3]Table!$F$15</definedName>
    <definedName name="BExTWB4LA1PODQOH4LDTHQKBN16K" hidden="1">[3]Table!$F$15</definedName>
    <definedName name="BExTWEQ30QHJ5W3EDZQI5ISJF34L" hidden="1">[3]Table!$F$11:$G$11</definedName>
    <definedName name="BExTWFX8OYD9IX59PTP73YAC8O9G" hidden="1">[3]Graph!$C$15:$D$29</definedName>
    <definedName name="BExTWI0Q8AWXUA3ZN7I5V3QK2KM1" hidden="1">[3]Table!$I$11:$J$11</definedName>
    <definedName name="BExTWI0R31187AOWYLZ1W1WNI84K" hidden="1">[3]Graph!$I$10:$J$10</definedName>
    <definedName name="BExTWJTGTEM42YMMOXES1DOPT9UG" hidden="1">[3]Graph!$I$6:$J$6</definedName>
    <definedName name="BExTWJTIA3WUW1PUWXAOP9O8NKLZ" hidden="1">[3]Table!$F$6:$G$6</definedName>
    <definedName name="BExTWS24T544LMQ5UFTKH9Q2K1V5" hidden="1">[3]Table!$K$10:$L$10</definedName>
    <definedName name="BExTWS2A8UEF9BP4GST4HOQ2K51E" hidden="1">[3]Table!$K$9:$L$9</definedName>
    <definedName name="BExTWW95OX07FNA01WF5MSSSFQLX" hidden="1">[3]Table!$F$7:$G$7</definedName>
    <definedName name="BExTX476KI0RNB71XI5TYMANSGBG" hidden="1">[3]Table!$F$10:$G$10</definedName>
    <definedName name="BExTX58WJRVWKM80ZJ8L4ZQHYDA0" hidden="1">[3]Graph!$I$11:$J$11</definedName>
    <definedName name="BExTX5UEPV8RWDM37RA1MJE204G9" hidden="1">[3]Table!$F$7:$G$7</definedName>
    <definedName name="BExTXJ6HBAIXMMWKZTJNFDYVZCAY" hidden="1">[3]Table!$E$2</definedName>
    <definedName name="BExTXJXL4ZAEIOQZ4SJWAP5UQI4W" hidden="1">[3]Table!$F$6:$G$6</definedName>
    <definedName name="BExTXLFHNTEXVP654H2WPKO8O0FE" hidden="1">[3]Table!$I$10:$J$10</definedName>
    <definedName name="BExTXT812NQT8GAEGH738U29BI0D" hidden="1">[3]Table!$C$15:$D$20</definedName>
    <definedName name="BExTXWIP2TFPTQ76NHFOB72NICRZ" hidden="1">[3]Table!$H$2:$I$2</definedName>
    <definedName name="BExTY1WXTBXUD0M1NWE12NMAUGCO" hidden="1">[3]Graph!$I$10:$J$10</definedName>
    <definedName name="BExTY5T62H651VC86QM4X7E28JVA" hidden="1">[3]Table!$H$1</definedName>
    <definedName name="BExTY8T3UUIOJ23I7NC0E3RPR3PK" hidden="1">[3]Table!$F$9:$G$9</definedName>
    <definedName name="BExTY8T41OBZ32MRCWT76H4XO1YE" hidden="1">[3]Graph!$F$11:$G$11</definedName>
    <definedName name="BExTYI8WL39BN4EE94NOJ8ZRK5KC" hidden="1">[3]Table!$G$2:$G$2</definedName>
    <definedName name="BExTYKCEFJ83LZM95M1V7CSFQVEA" hidden="1">[3]Table!$G$2</definedName>
    <definedName name="BExTYPLA9N640MFRJJQPKXT7P88M" hidden="1">[3]Table!$I$10:$J$10</definedName>
    <definedName name="BExTYRDWT6NFXPJKGLRXVW025LZ4" hidden="1">[3]Table!$L$2</definedName>
    <definedName name="BExTYTXP0LNM25RT0YZ14322IN7Y" hidden="1">[3]Table!$I$9:$J$9</definedName>
    <definedName name="BExTYZXIHT7OP9GUFIEM1B6OXVZ3" hidden="1">[3]Table!$G$2:$G$2</definedName>
    <definedName name="BExTZ0TV2RA19H1JI47J70UT9JJK" hidden="1">[3]Table!$I$6:$J$6</definedName>
    <definedName name="BExTZ7F71SNTOX4LLZCK5R9VUMIJ" hidden="1">[3]Table!$F$8:$G$8</definedName>
    <definedName name="BExTZ8X5G9S3PA4FPSNK7T69W7QT" hidden="1">[3]Table!$F$15</definedName>
    <definedName name="BExTZ97Y0RMR8V5BI9F2H4MFB77O" hidden="1">[3]Table!$F$8:$G$8</definedName>
    <definedName name="BExTZDVA8PYS832D6TEDR1AJI11Q" hidden="1">[3]Table!$I$11:$J$11</definedName>
    <definedName name="BExTZG44FXT872K2RZ55HZ9B89ER" hidden="1">[3]Table!$F$8:$G$8</definedName>
    <definedName name="BExTZK5PMCAXJL4DUIGL6H9Y8U4C" hidden="1">[3]Table!$G$2</definedName>
    <definedName name="BExTZKB6L5SXV5UN71YVTCBEIGWY" hidden="1">[3]Table!$F$11:$G$11</definedName>
    <definedName name="BExTZLICVKK4NBJFEGL270GJ2VQO" hidden="1">[3]Table!$F$11:$G$11</definedName>
    <definedName name="BExTZO2596CBZKPI7YNA1QQNPAIJ" hidden="1">[3]Table!$H$1</definedName>
    <definedName name="BExTZS901K9S0ZAF2P1X1BIWZORG" hidden="1">[3]Table!$I$10:$J$10</definedName>
    <definedName name="BExTZVUHD3P6AB4ZXDH4V7CIDRVX" hidden="1">[3]Table!$G$2</definedName>
    <definedName name="BExTZVUI3ZIV3C9IEJ4DLP01N9H5" hidden="1">[3]Table!$I$6:$J$6</definedName>
    <definedName name="BExTZWQU5QACW6F1IIVIQBFXDA0J" hidden="1">[3]Table!$I$7:$J$7</definedName>
    <definedName name="BExU02QNT4LT7H9JPUC4FXTLVGZT" hidden="1">[3]Table!$H$1</definedName>
    <definedName name="BExU03HPHD1E4CBA4V0KMR0FR83V" hidden="1">[3]Table!$F$11:$G$11</definedName>
    <definedName name="BExU06C5368U4P8W1AE08E6NW1T6" hidden="1">[3]Table!$F$8:$G$8</definedName>
    <definedName name="BExU08QGA2AWSSS80FY8A62P1KQT" hidden="1">[3]Table!$F$9:$G$9</definedName>
    <definedName name="BExU0BFJJQO1HJZKI14QGOQ6JROO" hidden="1">[3]Table!$I$9:$J$9</definedName>
    <definedName name="BExU0FH5WTGW8MRFUFMDDSMJ6YQ5" hidden="1">[3]Table!$F$10:$G$10</definedName>
    <definedName name="BExU0FMLYKBHXH0JHAD0FA64EF92" hidden="1">[3]Graph!$F$6:$G$6</definedName>
    <definedName name="BExU0GDOIL9U33QGU9ZU3YX3V1I4" hidden="1">[3]Table!$F$10:$G$10</definedName>
    <definedName name="BExU0HKTO8WJDQDWRTUK5TETM3HS" hidden="1">[3]Table!$F$15</definedName>
    <definedName name="BExU0Z9F6VW0WF4LCZ68I1CR5AQ2" hidden="1">[3]Table!$F$8:$G$8</definedName>
    <definedName name="BExU0ZUUFYHLUK4M4E8GLGIBBNT0" hidden="1">[3]Table!$F$10:$G$10</definedName>
    <definedName name="BExU147D6RPG6ZVTSXRKFSVRHSBG" hidden="1">[3]Table!$F$11:$G$11</definedName>
    <definedName name="BExU16R10W1SOAPNG4CDJ01T7JRE" hidden="1">[3]Table!$I$6:$J$6</definedName>
    <definedName name="BExU17CKOR3GNIHDNVLH9L1IOJS9" hidden="1">[3]Table!$F$10:$G$10</definedName>
    <definedName name="BExU1DN4RELJSQTQUF8YK7BNGXKO" hidden="1">[3]Graph!$F$7:$G$7</definedName>
    <definedName name="BExU1GXUTLRPJN4MRINLAPHSZQFG" hidden="1">[3]Table!$F$15</definedName>
    <definedName name="BExU1IL9AOHFO85BZB6S60DK3N8H" hidden="1">[3]Table!$H$1</definedName>
    <definedName name="BExU1JSFRX18JZ9VVR0Q49QMXN25" hidden="1">[3]Table!$I$11:$J$11</definedName>
    <definedName name="BExU1NOPS09CLFZL1O31RAF9BQNQ" hidden="1">[3]Table!$C$15:$D$20</definedName>
    <definedName name="BExU1PH9MOEX1JZVZ3D5M9DXB191" hidden="1">[3]Table!$H$2:$I$2</definedName>
    <definedName name="BExU1QZEEKJA35IMEOLOJ3ODX0ZA" hidden="1">[3]Table!$F$9:$G$9</definedName>
    <definedName name="BExU1SBUGIFTNZAQEEUAGLIH0NP8" hidden="1">[3]Table!$I$11:$J$11</definedName>
    <definedName name="BExU1VRURIWWVJ95O40WA23LMTJD" hidden="1">[3]Table!$H$1</definedName>
    <definedName name="BExU1WTOJM1TP8YSLVZ7YK86IRC8" hidden="1">[3]Table!$L$2:$L$2</definedName>
    <definedName name="BExU28TA68HQV6BJIUUMIRLIMJ7V" hidden="1">[3]Table!$K$10:$L$10</definedName>
    <definedName name="BExU2DLWB9PVLUGL0FSI3VD85JZF" hidden="1">[3]Table!$K$7:$L$7</definedName>
    <definedName name="BExU2M5CK6XK55UIHDVYRXJJJRI4" hidden="1">[3]Table!$F$15</definedName>
    <definedName name="BExU2P57KPFSROLAOG2AOUM8E1UK" hidden="1">[3]Table!$C$202:$D$250</definedName>
    <definedName name="BExU2TXVT25ZTOFQAF6CM53Z1RLF" hidden="1">[3]Table!$K$2</definedName>
    <definedName name="BExU2XZLYIU19G7358W5T9E87AFR" hidden="1">[3]Table!$I$7:$J$7</definedName>
    <definedName name="BExU2ZC3NKF72DSQLYPXZR2C9GJR" hidden="1">[3]Table!$I$8:$J$8</definedName>
    <definedName name="BExU34FIBLPHRF343O77S3K85KUP" hidden="1">[3]Table!$I$7:$J$7</definedName>
    <definedName name="BExU3B66MCKJFSKT3HL8B5EJGVX0" hidden="1">[3]Table!$G$2</definedName>
    <definedName name="BExU3D9R4DRJADX0E7E2OZ3T6J9D" hidden="1">[3]Graph!$F$8:$G$8</definedName>
    <definedName name="BExU3GV6RJD4N58DE5L56C0DC1OT" hidden="1">[3]Table!$G$2:$G$2</definedName>
    <definedName name="BExU3L7PLZ7C2AHT9AUXAH9BM4RQ" hidden="1">[3]Table!$F$10:$G$10</definedName>
    <definedName name="BExU3QWQVA35KFNEQYRLU0ZG2TZ0" hidden="1">[3]Graph!$F$7:$G$7</definedName>
    <definedName name="BExU401R18N6XKZKL7CNFOZQCM14" hidden="1">[3]Table!$F$10:$G$10</definedName>
    <definedName name="BExU42QVGY7TK39W1BIN6CDRG2OE" hidden="1">[3]Table!$I$10:$J$10</definedName>
    <definedName name="BExU47OZMS6TCWMEHHF0UCSFLLPI" hidden="1">[3]Table!$F$10:$G$10</definedName>
    <definedName name="BExU4BW007HVJZ262LJRYE05YDZL" hidden="1">[3]Table!$G$2:$G$2</definedName>
    <definedName name="BExU4D36E8TXN0M8KSNGEAFYP4DQ" hidden="1">[3]Table!$F$11:$G$11</definedName>
    <definedName name="BExU4G31RRVLJ3AC6E1FNEFMXM3O" hidden="1">[3]Table!$I$7:$J$7</definedName>
    <definedName name="BExU4I148DA7PRCCISLWQ6ABXFK6" hidden="1">[3]Table!$F$2:$G$2</definedName>
    <definedName name="BExU4IXH59J3XDPCJQOOY64S45EY" hidden="1">[3]Table!$G$2</definedName>
    <definedName name="BExU4L101H2KQHVKCKQ4PBAWZV6K" hidden="1">[3]Table!$G$2</definedName>
    <definedName name="BExU4MIZMMFZZWTK4WHGFZSMWPS8" hidden="1">[3]Graph!$I$8:$J$8</definedName>
    <definedName name="BExU4NA00RRRBGRT6TOB0MXZRCRZ" hidden="1">[3]Table!$I$8:$J$8</definedName>
    <definedName name="BExU529CJ5AWHU0WNPZUYLVVT9GO" hidden="1">[3]Graph!$I$10:$J$10</definedName>
    <definedName name="BExU529I6YHVOG83TJHWSILIQU1S" hidden="1">[3]Table!$F$6:$G$6</definedName>
    <definedName name="BExU57YCIKPRD8QWL6EU0YR3NG3J" hidden="1">[3]Table!$G$2</definedName>
    <definedName name="BExU58ELRFNYQQ0ZUPLYI9518KTZ" hidden="1">[3]Table!$K$2</definedName>
    <definedName name="BExU5DSTBWXLN6E59B757KRWRI6E" hidden="1">[3]Table!$H$2:$I$2</definedName>
    <definedName name="BExU5N8L0E2WDEBA4ITD4A8FT8ON" hidden="1">[3]Graph!$F$7:$G$7</definedName>
    <definedName name="BExU5TDWM8NNDHYPQ7OQODTQ368A" hidden="1">[3]Table!$I$9:$J$9</definedName>
    <definedName name="BExU5X4OX1V1XHS6WSSORVQPP6Z3" hidden="1">[3]Table!$I$8:$J$8</definedName>
    <definedName name="BExU5XVPARTFMRYHNUTBKDIL4UJN" hidden="1">[3]Table!$F$9:$G$9</definedName>
    <definedName name="BExU5YXFEBBZ83SK6MOV6CAI018G" hidden="1">[3]Table!$I$6:$J$6</definedName>
    <definedName name="BExU63KQHXUZZ9UVCY0JIRJIR51Z" hidden="1">[3]Table!$I$7:$J$7</definedName>
    <definedName name="BExU66KMFBAP8JCVG9VM1RD1TNFF" hidden="1">[3]Table!$F$8:$G$8</definedName>
    <definedName name="BExU67BIP4IDGLTCZMUKNEA7DFWZ" hidden="1">[3]Graph!$F$7:$G$7</definedName>
    <definedName name="BExU68IOM3CB3TACNAE9565TW7SH" hidden="1">[3]Table!$H$2:$I$2</definedName>
    <definedName name="BExU6AM82KN21E82HMWVP3LWP9IL" hidden="1">[3]Table!$I$8:$J$8</definedName>
    <definedName name="BExU6FEU1MRHU98R9YOJC5OKUJ6L" hidden="1">[3]Table!$I$11:$J$11</definedName>
    <definedName name="BExU6JGEEL98INNR79UBZ7UE1419" hidden="1">[3]Graph!$C$15:$D$31</definedName>
    <definedName name="BExU6KIAJ663Y8W8QMU4HCF183DF" hidden="1">[3]Table!$F$7:$G$7</definedName>
    <definedName name="BExU6KT19B4PG6SHXFBGBPLM66KT" hidden="1">[3]Table!$G$2</definedName>
    <definedName name="BExU6LJXLOKS8W5JKBQ2DL8P99CZ" hidden="1">[3]Table!$G$2:$G$2</definedName>
    <definedName name="BExU6MWL30NHY8I1G97R2SU1TD1Y" hidden="1">[3]Graph!$I$9:$J$9</definedName>
    <definedName name="BExU6OJU1M9HYOMQWWJTUGAVQ4JS" hidden="1">[3]Table!$I$10:$J$10</definedName>
    <definedName name="BExU6PAVKIOAIMQ9XQIHHF1SUAGO" hidden="1">[3]Table!$F$6:$G$6</definedName>
    <definedName name="BExU6QI2G1V04MN1AEHP5NB0IMZQ" hidden="1">[3]Table!$F$7:$G$7</definedName>
    <definedName name="BExU6WXXC7SSQDMHSLUN5C2V4IYX" hidden="1">[3]Table!$I$7:$J$7</definedName>
    <definedName name="BExU73387E74XE8A9UKZLZNJYY65" hidden="1">[3]Table!$I$7:$J$7</definedName>
    <definedName name="BExU76ZHCJM8I7VSICCMSTC33O6U" hidden="1">[3]Table!$I$9:$J$9</definedName>
    <definedName name="BExU77L1ZM2BRJB4M5RWTLREPRBO" hidden="1">[3]Graph!$C$15:$D$29</definedName>
    <definedName name="BExU7BBTUF8BQ42DSGM94X5TG5GF" hidden="1">[3]Table!$I$10:$J$10</definedName>
    <definedName name="BExU7BBU6SQEX13RQ07V50FPYAS9" hidden="1">[3]Table!$F$15:$G$26</definedName>
    <definedName name="BExU7DVMNLPZ8DIZKTOS0GLZESXN" hidden="1">[3]Graph!$F$7:$G$7</definedName>
    <definedName name="BExU7HH4EAHFQHT4AXKGWAWZP3I0" hidden="1">[3]Table!$I$8:$J$8</definedName>
    <definedName name="BExU7IISXXI1GX4NPO3EXGT0LB7S" hidden="1">[3]Table!$I$6:$J$6</definedName>
    <definedName name="BExU7MF1ZVPDHOSMCAXOSYICHZ4I" hidden="1">[3]Table!$F$11:$G$11</definedName>
    <definedName name="BExU7O2BJ6D5YCKEL6FD2EFCWYRX" hidden="1">[3]Table!$I$7:$J$7</definedName>
    <definedName name="BExU7Q0JS9YIUKUPNSSAIDK2KJAV" hidden="1">[3]Table!$F$10:$G$10</definedName>
    <definedName name="BExU7VUWIK7942LR3XULMKX3BJWZ" hidden="1">[3]Graph!$I$7:$J$7</definedName>
    <definedName name="BExU80I6AE5OU7P7F5V7HWIZBJ4P" hidden="1">[3]Table!$C$15:$D$20</definedName>
    <definedName name="BExU85AUW6RSKQIVXFO60KKE5T20" hidden="1">[3]Graph!$I$7:$J$7</definedName>
    <definedName name="BExU86NB26MCPYIISZ36HADONGT2" hidden="1">[3]Table!$H$2:$I$2</definedName>
    <definedName name="BExU88WAY2EQK22R1YQ9M2IBQL3F" hidden="1">[3]Table!$C$34:$D$40</definedName>
    <definedName name="BExU89XZ24NAEGSD8GN6NKO3596G" hidden="1">[3]Graph!$F$7:$G$7</definedName>
    <definedName name="BExU8FSGATXULCM675VF1KYAHGP1" hidden="1">[3]Graph!$I$8:$J$8</definedName>
    <definedName name="BExU8GU5HQ85FD00DSI7AF5IGWZ4" hidden="1">[3]Table!$F$8:$G$8</definedName>
    <definedName name="BExU8HQHIM93W0B1C83DF14VBF4J" hidden="1">[3]Graph!$I$10:$J$10</definedName>
    <definedName name="BExU8KFLAN778MBN93NYZB0FV30G" hidden="1">[3]Table!$I$6:$J$6</definedName>
    <definedName name="BExU8S2O68RLH6LUDGJKFXMKKE5J" hidden="1">[3]Graph!$F$11:$G$11</definedName>
    <definedName name="BExU8UX9JX3XLB47YZ8GFXE0V7R2" hidden="1">[3]Table!$I$11:$J$11</definedName>
    <definedName name="BExU8V2QEONF9R0X2D3R15MZ0GVY" hidden="1">[3]Graph!$F$7:$G$7</definedName>
    <definedName name="BExU96M1J7P9DZQ3S9H0C12KGYTW" hidden="1">[3]Table!$F$11:$G$11</definedName>
    <definedName name="BExU989BYXWVAM55IORUXE1R1RKQ" hidden="1">[3]Graph!$I$10:$J$10</definedName>
    <definedName name="BExU9B98E0WUJ89KDTIKL2K0JEM7" hidden="1">[3]Graph!$F$11:$G$11</definedName>
    <definedName name="BExU9EPDQNQO96GOMSFTUGOHAFZS" hidden="1">[3]Table!$I$6:$J$6</definedName>
    <definedName name="BExU9F05OR1GZ3057R6UL3WPEIYI" hidden="1">[3]Table!$I$10:$J$10</definedName>
    <definedName name="BExU9I01VARKAPBHO8929ADTVOU8" hidden="1">[3]Table!$G$2</definedName>
    <definedName name="BExU9KJOZLO15N11MJVN782NFGJ0" hidden="1">[3]Table!$G$2</definedName>
    <definedName name="BExU9LG29XU2K1GNKRO4438JYQZE" hidden="1">[3]Table!$F$10:$G$10</definedName>
    <definedName name="BExU9O55RIDU9YDL4O4HLBKHZWJ4" hidden="1">[3]Table!$I$11:$J$11</definedName>
    <definedName name="BExU9RW36I5Z6JIXUIUB3PJH86LT" hidden="1">[3]Table!$I$11:$J$11</definedName>
    <definedName name="BExU9TU5RSI8N06RAZW9RU6CFFLJ" hidden="1">[3]Table!$K8:$L$8</definedName>
    <definedName name="BExUA28AO7OWDG3H23Q0CL4B7BHW" hidden="1">[3]Table!$I$10:$J$10</definedName>
    <definedName name="BExUA28AY11RZBMSBUXQPXJ1RXO7" hidden="1">[3]Table!$F$6:$G$6</definedName>
    <definedName name="BExUA46CAIDBXXWV7SSP68U0KRGS" hidden="1">[3]Table!$F$15</definedName>
    <definedName name="BExUA6Q4K25VH452AQ3ZIRBCMS61" hidden="1">[3]Table!$I$11:$J$11</definedName>
    <definedName name="BExUABDF3UD82W4506IH1T7UOPF7" hidden="1">[3]Table!$C$15:$D$45</definedName>
    <definedName name="BExUAFV4JMBSM2SKBQL9NHL0NIBS" hidden="1">[3]Table!$I$8:$J$8</definedName>
    <definedName name="BExUAHNVCM7A1DPJU6UD6YTQEO8C" hidden="1">[3]Table!$K$7:$L$7</definedName>
    <definedName name="BExUAMWQODKBXMRH1QCMJLJBF8M7" hidden="1">[3]Table!$I$8:$J$8</definedName>
    <definedName name="BExUAU91KDZZ01VH4FHW3RJYJOHO" hidden="1">[3]Table!$C$15:$D$31</definedName>
    <definedName name="BExUAX8WS5OPVLCDXRGKTU2QMTFO" hidden="1">[3]Table!$F$11:$G$11</definedName>
    <definedName name="BExUB33FJHDI3XKPQSVL75HO9RQ3" hidden="1">[3]Graph!$I$7:$J$7</definedName>
    <definedName name="BExUB3JHDL430WKBOVB9KNTSWU3Q" hidden="1">[3]Graph!$F$7:$G$7</definedName>
    <definedName name="BExUB8HLEXSBVPZ5AXNQEK96F1N4" hidden="1">[3]Table!$I$8:$J$8</definedName>
    <definedName name="BExUBCDVZIEA7YT0LPSMHL5ZSERQ" hidden="1">[3]Table!$F$11:$G$11</definedName>
    <definedName name="BExUBL83ED0P076RN9RJ8P1MZ299" hidden="1">[3]Table!$H$2:$I$2</definedName>
    <definedName name="BExUBN64LPXX4Z738WO97YQ5MXMX" hidden="1">[3]Graph!$I$7:$J$7</definedName>
    <definedName name="BExUBNRVHXRIJBHKA2TWL10IFYUF" hidden="1">[3]Graph!$I$6:$J$6</definedName>
    <definedName name="BExUBPV8GB3LLCKQZCK9OFOFPN4G" hidden="1">[3]Graph!$F$6:$G$6</definedName>
    <definedName name="BExUBZ0EE4SVO5BJRRVPTEB5ASQI" hidden="1">[3]Table!$F$15</definedName>
    <definedName name="BExUC623BDYEODBN0N4DO6PJQ7NU" hidden="1">[3]Table!$C$15:$D$20</definedName>
    <definedName name="BExUC8WH8TCKBB5313JGYYQ1WFLT" hidden="1">[3]Table!$I$11:$J$11</definedName>
    <definedName name="BExUCAEFQA006OU1SDFOQZX8XWWA" hidden="1">[3]Table!$K$10:$L$10</definedName>
    <definedName name="BExUCAEGQZ6PB4AG64761OAR17RY" hidden="1">[3]Graph!$I$9:$J$9</definedName>
    <definedName name="BExUCFCDK6SPH86I6STXX8X3WMC4" hidden="1">[3]Table!$F$11:$G$11</definedName>
    <definedName name="BExUCFHUWG74ELWDQ7KKOARN9AJ7" hidden="1">[3]Graph!$C$15:$D$31</definedName>
    <definedName name="BExUCYDM87Q3SBC8KIYS0EJJ47WW" hidden="1">[3]Table!$F$10:$G$10</definedName>
    <definedName name="BExUD4IOJ12X3PJG5WXNNGDRCKAP" hidden="1">[3]Table!$G$2</definedName>
    <definedName name="BExUD5PU2RNU38OVTV59O8AJ1M2D" hidden="1">[3]Table!$I$8:$J$8</definedName>
    <definedName name="BExUD9WX9BWK72UWVSLYZJLAY5VY" hidden="1">[3]Table!$I$6:$J$6</definedName>
    <definedName name="BExUDATA6V6FF25AGR1XPDYADV29" hidden="1">[3]Table!$I$9:$J$9</definedName>
    <definedName name="BExUDEV0CYVO7Y5IQQBEJ6FUY9S6" hidden="1">[3]Table!$H$1</definedName>
    <definedName name="BExUDQ3JPLF15XXZMZ6T43VLXCV3" hidden="1">[3]Graph!$F$10:$G$10</definedName>
    <definedName name="BExUDVSKX6U456J3UEME0DTO95N2" hidden="1">[3]Graph!$F$7:$G$7</definedName>
    <definedName name="BExUDWOXQGIZW0EAIIYLQUPXF8YV" hidden="1">[3]Table!$H$2:$I$2</definedName>
    <definedName name="BExUE2OQENESKFGH0XTF4SSICMQR" hidden="1">[3]Graph!$F$10:$G$10</definedName>
    <definedName name="BExUEJGX3OQQP5KFRJSRCZ70EI9V" hidden="1">[3]Table!$H$1</definedName>
    <definedName name="BExUEYR71COFS2X8PDNU21IPMQEU" hidden="1">[3]Table!$F$8:$G$8</definedName>
    <definedName name="BExVPRLJ9I6RX45EDVFSQGCPJSOK" hidden="1">[3]Table!$I$10:$J$10</definedName>
    <definedName name="BExVQOKE7VUZ73RU83AD23S36B4J" hidden="1">[3]Table!$I$10:$J$10</definedName>
    <definedName name="BExVQYGFXLKIZJ68C0JOGH2RQ8L1" hidden="1">[3]Graph!$F$9:$G$9</definedName>
    <definedName name="BExVR15ITEN8TF2H5MGLG77YNGFE" hidden="1">[3]Graph!$C$15:$D$29</definedName>
    <definedName name="BExVR8NAH73TVNEQ6TXX8GAYA4RX" hidden="1">[3]Graph!$C$15:$D$29</definedName>
    <definedName name="BExVR9UFR4DAG5ZX0B0G6YB4P0VX" hidden="1">[3]Table!$F$7:$G$7</definedName>
    <definedName name="BExVSG3SFEKBNS5LQ6UBG541AJ61" hidden="1">[3]Table!$I$10:$J$10</definedName>
    <definedName name="BExVSGEK14BBYZWO9BT14BMMHE8X" hidden="1">[3]Table!$K$11:$L$11</definedName>
    <definedName name="BExVSL787C8E4HFQZ2NVLT35I2XV" hidden="1">[3]Table!$I$10:$J$10</definedName>
    <definedName name="BExVSS3DCMWYPYHOFTUXBP6FBTD2" hidden="1">[3]Table!$K$2</definedName>
    <definedName name="BExVSTFTVV14SFGHQUOJL5SQ5TX9" hidden="1">[3]Table!$G$2</definedName>
    <definedName name="BExVT3MPE8LQ5JFN3HQIFKSQ80U4" hidden="1">[3]Table!$F$8:$G$8</definedName>
    <definedName name="BExVT7TRK3NZHPME2TFBXOF1WBR9" hidden="1">[3]Table!$I$9:$J$9</definedName>
    <definedName name="BExVT9H0R0T7WGQAAC0HABMG54YM" hidden="1">[3]Table!$K$2</definedName>
    <definedName name="BExVTCBKQZEGOV66NQ74PTZFQSYC" hidden="1">[3]Table!$J$1</definedName>
    <definedName name="BExVTCMDDEDGLUIMUU6BSFHEWTOP" hidden="1">[3]Table!$H$1</definedName>
    <definedName name="BExVTCMDQMLKRA2NQR72XU6Y54IK" hidden="1">[3]Table!$H$2:$I$2</definedName>
    <definedName name="BExVTCRV8FQ5U9OYWWL44N6KFNHU" hidden="1">[3]Table!$I$11:$J$11</definedName>
    <definedName name="BExVTF605YSSIVS1C6THF2KYQLBB" hidden="1">[3]Graph!$F$11:$G$11</definedName>
    <definedName name="BExVTMT82BYKRPKOWPX7V6Y6LISK" hidden="1">[3]Graph!$C$15:$D$31</definedName>
    <definedName name="BExVTNESHPVG0A0KZ7BRX26MS0PF" hidden="1">[3]Table!$I$7:$J$7</definedName>
    <definedName name="BExVTTJVTNRSBHBTUZ78WG2JM5MK" hidden="1">[3]Table!$I$6:$J$6</definedName>
    <definedName name="BExVTUAYUR922VXBNO4MN569BULR" hidden="1">[3]Graph!$F$10:$G$10</definedName>
    <definedName name="BExVTW3OZ04QHKTFPPDM5JDNT6C1" hidden="1">[3]Graph!$C$15:$D$29</definedName>
    <definedName name="BExVTXLMYR87BC04D1ERALPUFVPG" hidden="1">[3]Table!$F$15</definedName>
    <definedName name="BExVU3FYJV083D8THIR7FKSPABCE" hidden="1">[3]Table!$H$1:$H$1</definedName>
    <definedName name="BExVU6QMM5J49S1312H8AMNK3Y8U" hidden="1">[3]Graph!$I$8:$J$8</definedName>
    <definedName name="BExVUL9V3H8ZF6Y72LQBBN639YAA" hidden="1">[3]Table!$F$8:$G$8</definedName>
    <definedName name="BExVUT7WADDFTH8M1FXSJ4F5TUID" hidden="1">[3]Table!$I$6:$J$6</definedName>
    <definedName name="BExVUZD0N0FY9K19Q81BS670QVX4" hidden="1">[3]Table!$F$15:$G$22</definedName>
    <definedName name="BExVV222NGDR6H7U9ACGNHCSNQAJ" hidden="1">[3]Table!$F$15:$F$17</definedName>
    <definedName name="BExVV5T14N2HZIK7HQ4P2KG09U0J" hidden="1">[3]Table!$I$10:$J$10</definedName>
    <definedName name="BExVV695G5C9EZWIRDWFA6DF64TO" hidden="1">[3]Table!$J$2:$J$2</definedName>
    <definedName name="BExVV7R410VYLADLX9LNG63ID6H1" hidden="1">[3]Table!$I$10:$J$10</definedName>
    <definedName name="BExVVA033OB71P301YYKYS90S2LK" hidden="1">[3]Graph!$I$7:$J$7</definedName>
    <definedName name="BExVVCEED4JEKF59OV0G3T4XFMFO" hidden="1">[3]Table!$F$15</definedName>
    <definedName name="BExVVPFO2J7FMSRPD36909HN4BZJ" hidden="1">[3]Table!$C$15:$D$20</definedName>
    <definedName name="BExVVPVSIY4SXXPL1I8OU8TK5EGD" hidden="1">[3]Table!$H$1</definedName>
    <definedName name="BExVVQ19AQ3VCARJOC38SF7OYE9Y" hidden="1">[3]Table!$I$11:$J$11</definedName>
    <definedName name="BExVVQ19TAECID45CS4HXT1RD3AQ" hidden="1">[3]Table!$C$15:$D$20</definedName>
    <definedName name="BExVVTMQVNIRAAFJOM44CR0B0K2J" hidden="1">[3]Table!$I$9:$J$9</definedName>
    <definedName name="BExVVWBUN1FNF8X26FE9WD51PS8D" hidden="1">[3]Table!$I$6:$J$6</definedName>
    <definedName name="BExVVXOHAPTV6XNXEOJMWAW85EFK" hidden="1">[3]Table!$F$7:$G$7</definedName>
    <definedName name="BExVVZRZRZQDTYWZC20TE3K9I1DF" hidden="1">[3]Table!$K$2</definedName>
    <definedName name="BExVW3YV5XGIVJ97UUPDJGJ2P15B" hidden="1">[3]Table!$I$8:$J$8</definedName>
    <definedName name="BExVW44CLE4DNXO1NSIT8LJWELGA" hidden="1">[3]Table!$F$15:$F$17</definedName>
    <definedName name="BExVW5MC0ZRRH9DUOLII5MOZJNE0" hidden="1">[3]Graph!$C$15:$D$31</definedName>
    <definedName name="BExVW5X571GEYR5SCU1Z2DHKWM79" hidden="1">[3]Table!$H$2:$I$2</definedName>
    <definedName name="BExVW6IO8HY21JYFA5EOTF44T4IH" hidden="1">[3]Table!$I$8:$J$8</definedName>
    <definedName name="BExVW6YTKA098AF57M4PHNQ54XMH" hidden="1">[3]Table!$F$8:$G$8</definedName>
    <definedName name="BExVWINKCH0V0NUWH363SMXAZE62" hidden="1">[3]Table!$F$6:$G$6</definedName>
    <definedName name="BExVWYU8EK669NP172GEIGCTVPPA" hidden="1">[3]Table!$I$8:$J$8</definedName>
    <definedName name="BExVX1ZFLNSIE0G860P7MVMUHPCN" hidden="1">[3]Graph!$I$8:$J$8</definedName>
    <definedName name="BExVX3HJPV9ZPAY12RMBV261NE68" hidden="1">[3]Graph!$F$8:$G$8</definedName>
    <definedName name="BExVX3XN2DRJKL8EDBIG58RYQ36R" hidden="1">[3]Table!$I$6:$J$6</definedName>
    <definedName name="BExVXAOBWBWVI3P0N3ICOR2V7S3A" hidden="1">[3]Table!$F$6:$G$6</definedName>
    <definedName name="BExVXFBOZFQ6SGEGI9YD6AQF13PO" hidden="1">[3]Table!$I$9:$J$9</definedName>
    <definedName name="BExVXHKI6LFYMGWISMPACMO247HL" hidden="1">[3]Table!$F$9:$G$9</definedName>
    <definedName name="BExVXLX2BZ5EF2X6R41BTKRJR1NM" hidden="1">[3]Table!$H$1</definedName>
    <definedName name="BExVXNEZ22GJTTHZV422V1L4QZY9" hidden="1">[3]Graph!$C$15:$D$31</definedName>
    <definedName name="BExVY11V7U1SAY4QKYE0PBSPD7LW" hidden="1">[3]Table!$F$7:$G$7</definedName>
    <definedName name="BExVY1SV37DL5YU59HS4IG3VBCP4" hidden="1">[3]Table!$C$15:$D$20</definedName>
    <definedName name="BExVY3WFGJKSQA08UF9NCMST928Y" hidden="1">[3]Table!$F$7:$G$7</definedName>
    <definedName name="BExVY7N7APOSX562C86T41J73BNN" hidden="1">[3]Graph!$C$15:$D$29</definedName>
    <definedName name="BExVY7XZS7ZEEEI66TWUYUKRGMHJ" hidden="1">[3]Graph!$F$8:$G$8</definedName>
    <definedName name="BExVY954UOEVQEIC5OFO4NEWVKAQ" hidden="1">[3]Table!$F$11:$G$11</definedName>
    <definedName name="BExVYGC4ZIXC1I33QRLLDYBIR1UJ" hidden="1">[3]Table!$K$6:$L$6</definedName>
    <definedName name="BExVYHDYIV5397LC02V4FEP8VD6W" hidden="1">[3]Table!$I$10:$J$10</definedName>
    <definedName name="BExVYOVIZDA18YIQ0A30Q052PCAK" hidden="1">[3]Table!$H$2:$I$2</definedName>
    <definedName name="BExVYPBSHEILXGCE5B6KER8WC115" hidden="1">[3]Table!$F$11:$G$11</definedName>
    <definedName name="BExVYVGWN7SONLVDH9WJ2F1JS264" hidden="1">[3]Table!$I$7:$J$7</definedName>
    <definedName name="BExVZ2NVGHDE4X1100P3PTM31CIA" hidden="1">[3]Table!$F$8:$G$8</definedName>
    <definedName name="BExVZ9EO732IK6MNMG17Y1EFTJQC" hidden="1">[3]Table!$F$8:$G$8</definedName>
    <definedName name="BExVZB1Y5J4UL2LKK0363EU7GIJ1" hidden="1">[3]Table!$F$7:$G$7</definedName>
    <definedName name="BExVZDAY9B4FI5XQZJ421MW4WTDH" hidden="1">[3]Table!$I$7:$J$7</definedName>
    <definedName name="BExVZECN0EX9L6IV96CCAO6ONYVW" hidden="1">[3]Table!$F$6:$G$6</definedName>
    <definedName name="BExVZENF6M4O3L0L9BUWK4PYPS1O" hidden="1">[3]Table!$K$6:$L$6</definedName>
    <definedName name="BExVZESW4KWQ72XZ6AAT3JSAGMMO" hidden="1">[3]Graph!$F$9:$G$9</definedName>
    <definedName name="BExVZJQVO5LQ0BJH5JEN5NOBIAF6" hidden="1">[3]Table!$C$15:$D$20</definedName>
    <definedName name="BExVZNXWS91RD7NXV5NE2R3C8WW7" hidden="1">[3]Table!$I$8:$J$8</definedName>
    <definedName name="BExVZRDWG7XWSJTMEMOMQY3YTLO0" hidden="1">[3]Table!$I$9:$J$9</definedName>
    <definedName name="BExVZVA6REJXYCUE5RQN0O4P5X7Z" hidden="1">[3]Table!$K$2</definedName>
    <definedName name="BExVZZMP7JRFS9ZLCKT1G6C1BO71" hidden="1">[3]Table!$I$6:$J$6</definedName>
    <definedName name="BExW00TVWOHRG2LIVQXJQT5TSFWD" hidden="1">[3]Table!$F$7:$G$7</definedName>
    <definedName name="BExW02XFU8ALR7O8RK1H6GAELHAK" hidden="1">[3]Table!$F$6:$G$6</definedName>
    <definedName name="BExW0386REQRCQCVT9BCX80UPTRY" hidden="1">[3]Table!$K$2</definedName>
    <definedName name="BExW0FNVC917PIQE0UUBHSIJAKDM" hidden="1">[3]Table!$F$15:$M$152</definedName>
    <definedName name="BExW0FYP4WXY71CYUG40SUBG9UWU" hidden="1">[3]Table!$H$2:$I$2</definedName>
    <definedName name="BExW0GEY1ECYVT5D0CBEXU66EEWR" hidden="1">[3]Table!$I$9:$J$9</definedName>
    <definedName name="BExW0HBAR94L0RTT4FLGEJ88FO94" hidden="1">[3]Graph!$I$10:$J$10</definedName>
    <definedName name="BExW0HBC1RMZ2GDGOGDTNAOOFO74" hidden="1">[3]Graph!$C$15:$D$29</definedName>
    <definedName name="BExW0PJY0QT1YYHEOQPDHHNJJOC5" hidden="1">[3]Graph!$F$10:$G$10</definedName>
    <definedName name="BExW0RI61B4VV0ARXTFVBAWRA1C5" hidden="1">[3]Table!$F$9:$G$9</definedName>
    <definedName name="BExW0RSYZOAJ83TN0TU5L54EGYFJ" hidden="1">[3]Table!$J$2:$J$2</definedName>
    <definedName name="BExW0WLEH1T0ROEGVXSD56OU5T05" hidden="1">[3]Table!$L$2</definedName>
    <definedName name="BExW1ADQRZ72KFON77PLOXFE7RH5" hidden="1">[3]Table!$F$15</definedName>
    <definedName name="BExW1BVUYQTKMOR56MW7RVRX4L1L" hidden="1">[3]Table!$F$15</definedName>
    <definedName name="BExW1EVR0672EIL5VZGIVGKVKZLO" hidden="1">[3]Graph!$C$15:$D$30</definedName>
    <definedName name="BExW1F1220628FOMTW5UAATHRJHK" hidden="1">[3]Table!$F$8:$G$8</definedName>
    <definedName name="BExW1NF5L4ZVUV0NFZNNH1VXGYPX" hidden="1">[3]Table!$I$10:$J$10</definedName>
    <definedName name="BExW1RBG52JDKEEGZNQMJILTHGRY" hidden="1">[3]Table!$I$15</definedName>
    <definedName name="BExW1TKA0Z9OP2DTG50GZR5EG8C7" hidden="1">[3]Table!$K$2</definedName>
    <definedName name="BExW1U0JLKQ094DW5MMOI8UHO09V" hidden="1">[3]Table!$I$8:$J$8</definedName>
    <definedName name="BExW1XWTQZYF15WRTIIMSU3JBLFC" hidden="1">[3]Table!$K$7:$K$8</definedName>
    <definedName name="BExW22PFRC5Z8F9CWYZ7NKJ814DQ" hidden="1">[3]Table!$F$7:$G$7</definedName>
    <definedName name="BExW22PGTQTO5C5TK1RQUWPR4X8X" hidden="1">[3]Graph!$F$6:$G$6</definedName>
    <definedName name="BExW27CKTHXIQCUL3RSLAFEQV8VT" hidden="1">[3]Graph!$F$8:$G$8</definedName>
    <definedName name="BExW283NP9D366XFPXLGSCI5UB0L" hidden="1">[3]Table!$F$6:$G$6</definedName>
    <definedName name="BExW29QXC6LUVX51Q94YHC35CJVU" hidden="1">[3]Table!$C$15:$D$32</definedName>
    <definedName name="BExW2H3C8WJSBW5FGTFKVDVJC4CL" hidden="1">[3]Table!$I$7:$J$7</definedName>
    <definedName name="BExW2MSCKPGF5K3I7TL4KF5ISUOL" hidden="1">[3]Table!$F$15</definedName>
    <definedName name="BExW2SMO90FU9W8DVVES6Q4E6BZR" hidden="1">[3]Table!$F$6:$G$6</definedName>
    <definedName name="BExW34RKT797W81H4FMZS9C5DHS4" hidden="1">[3]Table!$I$8:$J$8</definedName>
    <definedName name="BExW35YV9V70DFOPLUGI2W7IYOU2" hidden="1">[3]Graph!$C$15:$D$29</definedName>
    <definedName name="BExW36V9N91OHCUMGWJQL3I5P4JK" hidden="1">[3]Table!$F$15</definedName>
    <definedName name="BExW3EIBA1J9Q9NA9VCGZGRS8WV7" hidden="1">[3]Table!$F$9:$G$9</definedName>
    <definedName name="BExW3FEO8FI8N6AGQKYEG4SQVJWB" hidden="1">[3]Table!$K$2</definedName>
    <definedName name="BExW3GB28STOMJUSZEIA7YKYNS4Y" hidden="1">[3]Table!$H$2:$I$2</definedName>
    <definedName name="BExW3R8T2MXWYFEU5C2B5YCW5CZF" hidden="1">[3]Graph!$F$11:$G$11</definedName>
    <definedName name="BExW3T1K638HT5E0Y8MMK108P5JT" hidden="1">[3]Table!$F$6:$G$6</definedName>
    <definedName name="BExW4217ZHL9VO39POSTJOD090WU" hidden="1">[3]Table!$F$6:$G$6</definedName>
    <definedName name="BExW4332DC8PWTWXCNJO6BSV7K40" hidden="1">[3]Table!$I$9:$J$9</definedName>
    <definedName name="BExW45HCL8KXS4E8JZMVLBHPDA0T" hidden="1">[3]Table!$F$15:$G$23</definedName>
    <definedName name="BExW4CZ38BU6S6YS3EXAHMSG65D1" hidden="1">[3]Graph!$I$8:$J$8</definedName>
    <definedName name="BExW4GPW71EBF8XPS2QGVQHBCDX3" hidden="1">[3]Table!$H$2:$I$2</definedName>
    <definedName name="BExW4L7R1NVUKEQSVWZPXWCI6NVN" hidden="1">[3]Graph!$F$10:$G$10</definedName>
    <definedName name="BExW4QR9FV9MP5K610THBSM51RYO" hidden="1">[3]Table!$H$2:$I$2</definedName>
    <definedName name="BExW4Z029R9E19ZENN3WEA3VDAD1" hidden="1">[3]Table!$G$2</definedName>
    <definedName name="BExW4ZG70EV8RTSX1Q1VN99M9YDZ" hidden="1">[3]Table!$F$6:$G$6</definedName>
    <definedName name="BExW57ZSKZHM4WWSOYFJDGSG82YD" hidden="1">[3]Table!$F$11:$G$11</definedName>
    <definedName name="BExW5AOV3CNJ2YVZIPOKO60TZNT9" hidden="1">[3]Table!$C$15:$D$30</definedName>
    <definedName name="BExW5AZNT6IAZGNF2C879ODHY1B8" hidden="1">[3]Table!$F$11:$G$11</definedName>
    <definedName name="BExW5EFO6R6U4UQLT4G2G4W9SX94" hidden="1">[3]Graph!$F$11:$G$11</definedName>
    <definedName name="BExW5K4NUVH2E4ZFN89DNMA6UH9B" hidden="1">[3]Table!$C$50:$E$60</definedName>
    <definedName name="BExW5QF9MC4NGB8PGXP99SHUV8UH" hidden="1">[3]Table!$K$9:$L$9</definedName>
    <definedName name="BExW5WPU27WD4NWZOT0ZEJIDLX5J" hidden="1">[3]Table!$I$6:$J$6</definedName>
    <definedName name="BExW5X64UZDAB8GEIIQBWQV66NV9" hidden="1">[3]Graph!$C$15:$D$29</definedName>
    <definedName name="BExW5ZEYRJ59IJLZU9RM9Z8W7GQF" hidden="1">[3]Graph!$C$15:$D$32</definedName>
    <definedName name="BExW61NYOHBXEBCZ80ZJTB38E7BS" hidden="1">[3]Graph!$I$7:$J$7</definedName>
    <definedName name="BExW660AV1TUV2XNUPD65RZR3QOO" hidden="1">[3]Table!$F$9:$G$9</definedName>
    <definedName name="BExW66GF9BVHUMK0MT0E8HWQ8JWS" hidden="1">[3]Table!$I$6:$J$6</definedName>
    <definedName name="BExW66LVVZK656PQY1257QMHP2AY" hidden="1">[3]Table!$H$1</definedName>
    <definedName name="BExW6EJPHAP1TWT380AZLXNHR22P" hidden="1">[3]Table!$I$7:$J$7</definedName>
    <definedName name="BExW6G1PJ38H10DVLL8WPQ736OEB" hidden="1">[3]Table!$I$6:$J$6</definedName>
    <definedName name="BExW6M6Y9GCJHV8VLB6B4I0IETV6" hidden="1">[3]Table!$K$11:$L$11</definedName>
    <definedName name="BExW6OVXAQPJWWGYCBA032CIA02Y" hidden="1">[3]Graph!$C$15:$D$31</definedName>
    <definedName name="BExW6QE0VJ5RRAQZB4SWWF8JTHCL" hidden="1">[3]Graph!$F$7:$G$7</definedName>
    <definedName name="BExW6WJ2VW51JNF32JZF98WJDRR3" hidden="1">[3]Graph!$I$8:$J$8</definedName>
    <definedName name="BExW74MG1WIOS7FRGX4CXWYNPZV1" hidden="1">[3]Graph!$I$7:$J$7</definedName>
    <definedName name="BExW794A74Z5F2K8LVQLD6VSKXUE" hidden="1">[3]Table!$F$8:$G$8</definedName>
    <definedName name="BExW7NSY9CQA1O23DAZ9TYTC0PAO" hidden="1">[3]Graph!$F$7:$G$7</definedName>
    <definedName name="BExW7S5D2G144QB2URCM0MUW7F92" hidden="1">[3]Graph!$I$10:$J$10</definedName>
    <definedName name="BExW80ZPMR9RC30THJL4EL4F8P7R" hidden="1">[3]Table!$F$7:$G$7</definedName>
    <definedName name="BExW89DT2OUQ24LOFUS7BMP44P4B" hidden="1">[3]Graph!$F$11:$G$11</definedName>
    <definedName name="BExW8K0SSIPSKBVP06IJ71600HJZ" hidden="1">[3]Table!$H$2:$I$2</definedName>
    <definedName name="BExW8T0GVY3ZYO4ACSBLHS8SH895" hidden="1">[3]Table!$F$15</definedName>
    <definedName name="BExW8YEP73JMMU9HZ08PM4WHJQZ4" hidden="1">[3]Table!$I$8:$J$8</definedName>
    <definedName name="BExW937AT53OZQRHNWQZ5BVH24IE" hidden="1">[3]Table!$I$11:$J$11</definedName>
    <definedName name="BExW95LN5N0LYFFVP7GJEGDVDLF0" hidden="1">[3]Table!$G$2</definedName>
    <definedName name="BExW967733Q8RAJOHR2GJ3HO8JIW" hidden="1">[3]Table!$I$6:$J$6</definedName>
    <definedName name="BExW9G39X58B5FGJEE8EY65TJ80A" hidden="1">[3]Graph!$I$6:$J$6</definedName>
    <definedName name="BExW9JZK2CSFMKED1TX7YD9FRDO3" hidden="1">[3]Graph!$I$8:$J$8</definedName>
    <definedName name="BExW9POK1KIOI0ALS5MZIKTDIYMA" hidden="1">[3]Table!$I$10:$J$10</definedName>
    <definedName name="BExXLDE6PN4ESWT3LXJNQCY94NE4" hidden="1">[3]Table!$C$15:$D$20</definedName>
    <definedName name="BExXLQVPK2H3IF0NDDA5CT612EUK" hidden="1">[3]Table!$I$6:$J$6</definedName>
    <definedName name="BExXLR6IO70TYTACKQH9M5PGV24J" hidden="1">[3]Table!$F$11:$G$11</definedName>
    <definedName name="BExXM065WOLYRYHGHOJE0OOFXA4M" hidden="1">[3]Table!$C$15:$D$20</definedName>
    <definedName name="BExXM3GUNXVDM82KUR17NNUMQCNI" hidden="1">[3]Table!$F$7:$G$7</definedName>
    <definedName name="BExXMA28M8SH7MKIGETSDA72WUIZ" hidden="1">[3]Table!$I$9:$J$9</definedName>
    <definedName name="BExXMOLHIAHDLFSA31PUB36SC3I9" hidden="1">[3]Table!$G$2</definedName>
    <definedName name="BExXMT8T5Z3M2JBQN65X2LKH0YQI" hidden="1">[3]Table!$I$7:$J$7</definedName>
    <definedName name="BExXMXQN6IJ852T4D54VEBVK7JWY" hidden="1">[3]Table!$I$9:$J$9</definedName>
    <definedName name="BExXN1XNO7H60M9X1E7EVWFJDM5N" hidden="1">[3]Table!$I$7:$J$7</definedName>
    <definedName name="BExXN22ZOTIW49GPLWFYKVM90FNZ" hidden="1">[3]Table!$F$6:$G$6</definedName>
    <definedName name="BExXN6QAP8UJQVN4R4BQKPP4QK35" hidden="1">[3]Table!$F$7:$G$7</definedName>
    <definedName name="BExXN6VMV6XK4PQG0WBIDW5BUDRR" hidden="1">[3]Table!$I$6:$I$7</definedName>
    <definedName name="BExXNBOA39T2X6Y5Y5GZ5DDNA1AX" hidden="1">[3]Table!$F$8:$G$8</definedName>
    <definedName name="BExXND6872VJ3M2PGT056WQMWBHD" hidden="1">[3]Table!$G$2</definedName>
    <definedName name="BExXNG0SH2HU5JRTXXMYSWZ42WE8" hidden="1">[3]Graph!$C$15:$D$31</definedName>
    <definedName name="BExXNPM24UN2PGVL9D1TUBFRIKR4" hidden="1">[3]Table!$F$7:$G$7</definedName>
    <definedName name="BExXNSLYWITH4246M4YVOUIV04ZJ" hidden="1">[3]Graph!$C$15:$D$29</definedName>
    <definedName name="BExXNU98L5JGD5HUU3895IEOEU5W" hidden="1">[3]Table!$G$2</definedName>
    <definedName name="BExXNWYB165VO9MHARCL5WLCHWS0" hidden="1">[3]Table!$C$15:$D$20</definedName>
    <definedName name="BExXO1G5TG80TSHNS86X0DXO6YHY" hidden="1">[3]Graph!$I$11:$J$11</definedName>
    <definedName name="BExXO278QHQN8JDK5425EJ615ECC" hidden="1">[3]Table!$F$7:$G$7</definedName>
    <definedName name="BExXO6E9ABFOYA2LVN6RLW4BO9G6" hidden="1">[3]Graph!$F$7:$G$7</definedName>
    <definedName name="BExXO6ZP85325PSLSXWM38N73O6V" hidden="1">[3]Graph!$F$10:$G$10</definedName>
    <definedName name="BExXO756SQ2Q8RYEMPBDFHTXYX1U" hidden="1">[3]Graph!$F$10:$G$10</definedName>
    <definedName name="BExXOHC17UAUP444LYCM8J04IOIF" hidden="1">[3]Table!$F$10:$G$10</definedName>
    <definedName name="BExXOHSAD2NSHOLLMZ2JWA4I3I1R" hidden="1">[3]Table!$I$7:$J$7</definedName>
    <definedName name="BExXOJQBVBDGLVEYZAE7AL8F0VWX" hidden="1">[3]Graph!$I$8:$J$8</definedName>
    <definedName name="BExXOMQ9421Y32TZ81U6YGIP35QU" hidden="1">[3]Graph!$C$15:$D$29</definedName>
    <definedName name="BExXP1K8HX4HQVOOX9EOMQHCYBS4" hidden="1">[3]Table!$C$15:$D$16</definedName>
    <definedName name="BExXP1V2GCFJTX3DR537V3H97QUF" hidden="1">[3]Graph!$F$9:$G$9</definedName>
    <definedName name="BExXP80B5FGA00JCM7UXKPI3PB7Y" hidden="1">[3]Table!$I$9:$J$9</definedName>
    <definedName name="BExXP85M4WXYVN1UVHUTOEKEG5XS" hidden="1">[3]Table!$F$8:$G$8</definedName>
    <definedName name="BExXPA3UADYTDSQIP3ADF2TRUAN0" hidden="1">[3]Table!$J$2</definedName>
    <definedName name="BExXPDUMN4B85QFXGPSJPII52QR3" hidden="1">[3]Graph!$I$8:$J$8</definedName>
    <definedName name="BExXPELOTHOAG0OWILLAH94OZV5J" hidden="1">[3]Table!$H$2:$I$2</definedName>
    <definedName name="BExXPPJF8TG9M69V7CXQHKD3Y425" hidden="1">[3]Table!$I$6:$J$6</definedName>
    <definedName name="BExXPS31W1VD2NMIE4E37LHVDF0L" hidden="1">[3]Table!$F$8:$G$8</definedName>
    <definedName name="BExXPUMU4BLFWI2L0MHMM5F3OUPL" hidden="1">[3]Graph!$F$11:$G$11</definedName>
    <definedName name="BExXPUSC4HAR541QPUIBRPLH6DSI" hidden="1">[3]Table!$F$9:$G$9</definedName>
    <definedName name="BExXPX14XCDBGMH54Q0CV7EB1AZI" hidden="1">[3]Table!$J$2:$J$2</definedName>
    <definedName name="BExXPXS1OV5732ZY6JN4ZR68NFYR" hidden="1">[3]Table!$I$15:$Z$3079</definedName>
    <definedName name="BExXPY8B1COMTQCF867UZ00ZWN7S" hidden="1">[3]Table!$I$15</definedName>
    <definedName name="BExXPZKYEMVF5JOC14HYOOYQK6JK" hidden="1">[3]Table!$G$2</definedName>
    <definedName name="BExXQ06J7OF0O2FO4WR0QK93RJ17" hidden="1">[3]Graph!$F$9:$G$9</definedName>
    <definedName name="BExXQ6RQDEZQMO8Y78KP5AN1RRE4" hidden="1">[3]Table!$I$6:$J$6</definedName>
    <definedName name="BExXQ84CNFTSXM13D4EWOGEE5XVB" hidden="1">[3]Table!$L$2:$L$2</definedName>
    <definedName name="BExXQ89PA10X79WBWOEP1AJX1OQM" hidden="1">[3]Table!$F$11:$G$11</definedName>
    <definedName name="BExXQCGQGGYSI0LTRVR73MUO50AW" hidden="1">[3]Table!$I$6:$J$6</definedName>
    <definedName name="BExXQEEXFHDQ8DSRAJSB5ET6J004" hidden="1">[3]Table!$F$6:$G$6</definedName>
    <definedName name="BExXQFBBF7MZ5K6KEY6602YE4MDQ" hidden="1">[3]Table!$I$9:$J$9</definedName>
    <definedName name="BExXQH41O5HZAH8BO6HCFY8YC3TU" hidden="1">[3]Table!$C$15:$D$19</definedName>
    <definedName name="BExXQHPNAFE4M6C2HYRCQNIU9D31" hidden="1">[3]Graph!$C$15:$D$29</definedName>
    <definedName name="BExXQJIEF5R3QQ6D8HO3NGPU0IQC" hidden="1">[3]Table!$G$2</definedName>
    <definedName name="BExXQMYEOGRO69K9BLZF14USRMVP" hidden="1">[3]Graph!$I$7:$J$7</definedName>
    <definedName name="BExXQS1SGPIQX0ESRMCECOYMUQQJ" hidden="1">[3]Graph!$C$15:$D$29</definedName>
    <definedName name="BExXQTE9H7T2X1U7HJ6UPE6C0OM3" hidden="1">[3]Table!$I$10:$J$10</definedName>
    <definedName name="BExXQU00K9ER4I1WM7T9J0W1E7ZC" hidden="1">[3]Table!$I$10:$J$10</definedName>
    <definedName name="BExXQU00KOR7XLM8B13DGJ1MIQDY" hidden="1">[3]Table!$F$10:$G$10</definedName>
    <definedName name="BExXQXG0NDNQ4YBKN16G3C5GTTUZ" hidden="1">[3]Table!$I$6:$J$6</definedName>
    <definedName name="BExXQXG18PS8HGBOS03OSTQ0KEYC" hidden="1">[3]Table!$G$2</definedName>
    <definedName name="BExXR3FSEXAHSXEQNJORWFCPX86N" hidden="1">[3]Table!$I$6:$J$6</definedName>
    <definedName name="BExXR3W3FKYQBLR299HO9RZ70C43" hidden="1">[3]Table!$F$6:$G$6</definedName>
    <definedName name="BExXR41ECIAGQ9VR5MK3CQJQ9MIU" hidden="1">[3]Table!$I$6:$J$6</definedName>
    <definedName name="BExXR46U23CRRBV6IZT982MAEQKI" hidden="1">[3]Table!$I$7:$J$7</definedName>
    <definedName name="BExXR8OKAVX7O70V5IYG2PRKXSTI" hidden="1">[3]Table!$I$7:$J$7</definedName>
    <definedName name="BExXRA6N6XCLQM6XDV724ZIH6G93" hidden="1">[3]Table!$F$10:$G$10</definedName>
    <definedName name="BExXRABZ1CNKCG6K1MR6OUFHF7J9" hidden="1">[3]Table!$F$10:$G$10</definedName>
    <definedName name="BExXRBOFETC0OTJ6WY3VPMFH03VB" hidden="1">[3]Table!$I$8:$J$8</definedName>
    <definedName name="BExXRD13K1S9Y3JGR7CXSONT7RJZ" hidden="1">[3]Table!$C$15:$D$20</definedName>
    <definedName name="BExXRDMNT8XJ08BMYBCQHDXRCE0S" hidden="1">[3]Table!$I$11:$J$11</definedName>
    <definedName name="BExXRF4L7VMNORWGJGMM5VOBN7D5" hidden="1">[3]Table!$F$9:$G$9</definedName>
    <definedName name="BExXRHIY77F53DUYX7CMZPXGRDAG" hidden="1">[3]Graph!$F$6:$G$6</definedName>
    <definedName name="BExXRIFB4QQ87QIGA9AG0NXP577K" hidden="1">[3]Table!$F$10:$G$10</definedName>
    <definedName name="BExXRIQ2JF2CVTRDQX2D9SPH7FTN" hidden="1">[3]Table!$I$11:$J$11</definedName>
    <definedName name="BExXRO4A6VUH1F4XV8N1BRJ4896W" hidden="1">[3]Table!$C$15:$D$20</definedName>
    <definedName name="BExXRO9N1SNJZGKD90P4K7FU1J0P" hidden="1">[3]Table!$F$15</definedName>
    <definedName name="BExXROPVBG7AK5OIK1CU8DJ0QPLB" hidden="1">[3]Table!$I$10:$J$10</definedName>
    <definedName name="BExXRS0K9QXJDFOL2OFW4J1BIMDH" hidden="1">[3]Table!$I$9:$J$9</definedName>
    <definedName name="BExXRV5QP3Z0KAQ1EQT9JYT2FV0L" hidden="1">[3]Table!$F$10:$G$10</definedName>
    <definedName name="BExXRZ20LZZCW8LVGDK0XETOTSAI" hidden="1">[3]Table!$F$15</definedName>
    <definedName name="BExXS0EOEUV9OZS9AS26AKLMCL6C" hidden="1">[3]Table!$J$2:$J$2</definedName>
    <definedName name="BExXS0URSNGWG0H6UZHLIVU6RHOJ" hidden="1">[3]Table!$F$8:$G$8</definedName>
    <definedName name="BExXS4WD2W8SB55UAX2LY5DJ5HQX" hidden="1">[3]Table!$F$8:$G$8</definedName>
    <definedName name="BExXS4WILL35SI8F9RYL55GJV8MT" hidden="1">[3]Table!$I$11:$J$11</definedName>
    <definedName name="BExXS63O4OMWMNXXAODZQFSDG33N" hidden="1">[3]Table!$F$6:$G$6</definedName>
    <definedName name="BExXSBY0S70HRJ1R0POASBK3RJTG" hidden="1">[3]Graph!$I$9:$J$9</definedName>
    <definedName name="BExXSC8RFK5D68FJD2HI4K66SA6I" hidden="1">[3]Table!$F$10:$G$10</definedName>
    <definedName name="BExXSGQNYS5D1JNLJDWL3KO5DBL0" hidden="1">[3]Table!$I$6:$J$6</definedName>
    <definedName name="BExXSIJCKMADFNJOBP40HBR1ZB9T" hidden="1">[3]Table!$K$11:$L$11</definedName>
    <definedName name="BExXSNHC88W4UMXEOIOOATJAIKZO" hidden="1">[3]Table!$I$8:$J$8</definedName>
    <definedName name="BExXSOTYZC7V6TU284TWSZJFO64M" hidden="1">[3]Table!$F$6:$G$6</definedName>
    <definedName name="BExXSVQ2WOJJ73YEO8Q2FK60V4G8" hidden="1">[3]Table!$I$8:$J$8</definedName>
    <definedName name="BExXT1KFEFKIPKG2SIV49X94BT3C" hidden="1">[3]Graph!$F$7:$G$7</definedName>
    <definedName name="BExXT3TG2OYGGLLYYS7BOCC42VLH" hidden="1">[3]Graph!$I$11:$J$11</definedName>
    <definedName name="BExXTHLRNL82GN7KZY3TOLO508N7" hidden="1">[3]Table!$F$8:$G$8</definedName>
    <definedName name="BExXTINEGPKZ75DCUCEF3QOV6OES" hidden="1">[3]Graph!$F$11:$G$11</definedName>
    <definedName name="BExXTKAV4Y4JQ7D62LKGD89F9WMF" hidden="1">[3]Graph!$I$9:$J$9</definedName>
    <definedName name="BExXTL72MKEQSQH9L2OTFLU8DM2B" hidden="1">[3]Table!$F$8:$G$8</definedName>
    <definedName name="BExXTM3LQ1SRN0TERH4AGJQH932V" hidden="1">[3]Table!$H$1</definedName>
    <definedName name="BExXTM3M4RTCRSX7VGAXGQNPP668" hidden="1">[3]Table!$F$7:$G$7</definedName>
    <definedName name="BExXTP3GYO6Z9RTKKT10XA0UTV3T" hidden="1">[3]Table!$I$8:$J$8</definedName>
    <definedName name="BExXTTLC5O801D1CGLR8NMPWNI81" hidden="1">[3]Table!$I$10:$J$10</definedName>
    <definedName name="BExXTUC7NQVNEOVSUMKLEQG21X82" hidden="1">[3]Table!$C$46:$E$53</definedName>
    <definedName name="BExXTUC8Y9ETEK4ILXEJ9QPKQ15I" hidden="1">[3]Table!$F$15</definedName>
    <definedName name="BExXTUN111OPSV8A2URMNRKXUWFT" hidden="1">[3]Table!$I$9:$J$9</definedName>
    <definedName name="BExXTZKZ4CG92ZQLIRKEXXH9BFIR" hidden="1">[3]Table!$F$7:$G$7</definedName>
    <definedName name="BExXU4J2BM2964GD5UZHM752Q4NS" hidden="1">[3]Table!$F$9:$G$9</definedName>
    <definedName name="BExXU6XDTT7RM93KILIDEYPA9XKF" hidden="1">[3]Table!$I$6:$J$6</definedName>
    <definedName name="BExXU8VLZA7WLPZ3RAQZGNERUD26" hidden="1">[3]Table!$H$1</definedName>
    <definedName name="BExXUAYZWNAKQLJF7Q62873SCOT6" hidden="1">[3]Table!$K$6:$K$7</definedName>
    <definedName name="BExXUB9RSLSCNN5ETLXY72DAPZZM" hidden="1">[3]Table!$I$10:$J$10</definedName>
    <definedName name="BExXUFRM82XQIN2T8KGLDQL1IBQW" hidden="1">[3]Table!$G$2</definedName>
    <definedName name="BExXUJTCKL3BG3YGLFNIH450ZJAX" hidden="1">[3]Table!$I$8:$J$8</definedName>
    <definedName name="BExXUQ3XNQ4E2KPX7RSFE3TCBI5F" hidden="1">[3]Table!$I$9:$J$9</definedName>
    <definedName name="BExXUWJU0SZUKJKFO79CBNKTOY92" hidden="1">[3]Table!$I$11:$J$11</definedName>
    <definedName name="BExXUYND6EJO7CJ5KRICV4O1JNWK" hidden="1">[3]Table!$F$9:$G$9</definedName>
    <definedName name="BExXV1HWKTB46UXT08JLMPP8P4SP" hidden="1">[3]Graph!$F$11:$G$11</definedName>
    <definedName name="BExXV2JN7K57LUPN6KMWZIXWGNQK" hidden="1">[3]Table!$I$10:$J$10</definedName>
    <definedName name="BExXV6FWG4H3S2QEUJZYIXILNGJ7" hidden="1">[3]Table!$F$8:$G$8</definedName>
    <definedName name="BExXV8U6KLWCDCV2U8PHZW0TZ4U2" hidden="1">[3]Table!$I$6:$J$6</definedName>
    <definedName name="BExXV9L9O1UPHMV9E17058QFMP7X" hidden="1">[3]Table!$I$9:$J$9</definedName>
    <definedName name="BExXVK87BMMO6LHKV0CFDNIQVIBS" hidden="1">[3]Table!$I$11:$J$11</definedName>
    <definedName name="BExXVKZ9WXPGL6IVY6T61IDD771I" hidden="1">[3]Table!$F$8:$G$8</definedName>
    <definedName name="BExXVU9S1K7T2LQ95LLWOPCSV3SN" hidden="1">[3]Table!$K$7:$L$7</definedName>
    <definedName name="BExXW15RIU10U96AKYXOKZZEVQAX" hidden="1">[3]Graph!$C$15:$D$31</definedName>
    <definedName name="BExXW27MMXHXUXX78SDTBE1JYTHT" hidden="1">[3]Table!$I$7:$J$7</definedName>
    <definedName name="BExXW2YIM2MYBSHRIX0RP9D4PRMN" hidden="1">[3]Table!$I$6:$J$6</definedName>
    <definedName name="BExXW33YPYC05TFK748SWE2DUFUM" hidden="1">[3]Graph!$F$6:$G$6</definedName>
    <definedName name="BExXW707YQDDRZ7FJ5XVQXGCEY8K" hidden="1">[3]Table!$F$9:$G$9</definedName>
    <definedName name="BExXW708ISEFKLOQOWFRLDHEEDZE" hidden="1">[3]Table!$I$7:$J$7</definedName>
    <definedName name="BExXWBNE4KTFSXKVSRF6WX039WPB" hidden="1">[3]Table!$F$9:$G$9</definedName>
    <definedName name="BExXWDAT2Q2IVLMQ4CVYVQXEASIH" hidden="1">[3]Table!$K$2:$K$2</definedName>
    <definedName name="BExXWFP5AYE7EHYTJWBZSQ8PQ0YX" hidden="1">[3]Table!$I$9:$J$9</definedName>
    <definedName name="BExXWRJ8U07O4J2CYBEIY1UT6ZXV" hidden="1">[3]Table!$K$6:$L$6</definedName>
    <definedName name="BExXWVFIBQT8OY1O41FRFPFGXQHK" hidden="1">[3]Table!$K$2</definedName>
    <definedName name="BExXWWXHBZHA9J3N8K47F84X0M0L" hidden="1">[3]Table!$I$10:$J$10</definedName>
    <definedName name="BExXXBM521DL8R4ZX7NZ3DBCUOR5" hidden="1">[3]Table!$C$15:$D$20</definedName>
    <definedName name="BExXXBWXLOHWA8BGJ9FE274F8IXE" hidden="1">[3]Table!$F$15:$G$22</definedName>
    <definedName name="BExXXC7OZI33XZ03NRMEP7VRLQK4" hidden="1">[3]Table!$I$7:$J$7</definedName>
    <definedName name="BExXXGESOML1NCOJDQ5MVJFX578U" hidden="1">[3]Table!$F$9:$G$9</definedName>
    <definedName name="BExXXH5N3NKBQ7BCJPJTBF8CYM2Q" hidden="1">[3]Table!$I$6:$J$6</definedName>
    <definedName name="BExXXKWLM4D541BH6O8GOJMHFHMW" hidden="1">[3]Table!$I$9:$J$9</definedName>
    <definedName name="BExXXPPA1Q87XPI97X0OXCPBPDON" hidden="1">[3]Table!$I$11:$J$11</definedName>
    <definedName name="BExXXQQWTCUKNIYJQCMD6XJ0SGT9" hidden="1">[3]Table!$I$11:$J$11</definedName>
    <definedName name="BExXXZQNZY6IZI45DJXJK0MQZWA7" hidden="1">[3]Table!$H$1</definedName>
    <definedName name="BExXY0SAZOPJMDG9GOR625UDCCS8" hidden="1">[3]Graph!$F$8:$G$8</definedName>
    <definedName name="BExXY5QFG6QP94SFT3935OBM8Y4K" hidden="1">[3]Table!$I$7:$J$7</definedName>
    <definedName name="BExXY6C08SVK32RECCDMUQ0IQ2A4" hidden="1">[3]Table!$K$6:$L$6</definedName>
    <definedName name="BExXY7TYEBFXRYUYIFHTN65RJ8EW" hidden="1">[3]Table!$C$15:$D$20</definedName>
    <definedName name="BExXYB4NI5UNDLSY35FBTMPRLLQX" hidden="1">[3]Table!$I$10:$J$10</definedName>
    <definedName name="BExXYIRPA2OKGBQZJ2DH04AWY0T5" hidden="1">[3]Table!$I$11:$J$11</definedName>
    <definedName name="BExXYJ2HMVYYLXJUAI7BRJZ66UB9" hidden="1">[3]Table!$K$10:$L$10</definedName>
    <definedName name="BExXYLBHANUXC5FCTDDTGOVD3GQS" hidden="1">[3]Table!$I$8:$J$8</definedName>
    <definedName name="BExXYMNYAYH3WA2ZCFAYKZID9ZCI" hidden="1">[3]Table!$I$9:$J$9</definedName>
    <definedName name="BExXYYT12SVN2VDMLVNV4P3ISD8T" hidden="1">[3]Table!$I$7:$J$7</definedName>
    <definedName name="BExXZ4CKWN3R9HA311KINBA3R2K4" hidden="1">[3]Graph!$F$11:$G$11</definedName>
    <definedName name="BExXZ6QU5C0UMWY7U4BHVZNIPANK" hidden="1">[3]Graph!$F$8:$G$8</definedName>
    <definedName name="BExXZ71NOLX59DGX1VVQA716UESL" hidden="1">[3]Table!$I$7:$J$7</definedName>
    <definedName name="BExXZFVV4YB42AZ3H1I40YG3JAPU" hidden="1">[3]Table!$I$11:$J$11</definedName>
    <definedName name="BExXZHJ9T2JELF12CHHGD54J1B0C" hidden="1">[3]Table!$F$7:$G$7</definedName>
    <definedName name="BExXZM14XID3OAA88OURJ7QSZW1E" hidden="1">[3]Graph!$F$10:$G$10</definedName>
    <definedName name="BExXZOVPCEP495TQSON6PSRQ8XCY" hidden="1">[3]Table!$C$15:$D$20</definedName>
    <definedName name="BExXZXKH7NBARQQAZM69Z57IH1MM" hidden="1">[3]Table!$F$6:$G$6</definedName>
    <definedName name="BExXZZ7WXYHT88I3WTAGJL90SC2Z" hidden="1">[3]Table!$G$2</definedName>
    <definedName name="BExY05T95YHBLI9ZYWFFT2O2B871" hidden="1">[3]Graph!$I$6:$J$6</definedName>
    <definedName name="BExY0C3UBVC4M59JIRXVQ8OWAJC1" hidden="1">[3]Table!$I$7:$J$7</definedName>
    <definedName name="BExY0FPC3EUFUL9P7SZX2IFX00ND" hidden="1">[3]Graph!$F$8:$G$8</definedName>
    <definedName name="BExY0HY44405QX1SUHT1TIHXMGAI" hidden="1">[3]Table!$C$15:$D$20</definedName>
    <definedName name="BExY0OE8GFHMLLTEAFIOQTOPEVPB" hidden="1">[3]Table!$F$8:$G$8</definedName>
    <definedName name="BExY0OJHW85S0VKBA8T4HTYPYBOS" hidden="1">[3]Table!$I$10:$J$10</definedName>
    <definedName name="BExY0T1E034D7XAXNC6F7540LLIE" hidden="1">[3]Table!$F$15</definedName>
    <definedName name="BExY0TC67ZR18QZULTJLZR35LRPR" hidden="1">[3]Graph!$I$10:$J$10</definedName>
    <definedName name="BExY0VVRW0R2BXORSZEA0PH6AX75" hidden="1">[3]Graph!$C$15:$D$31</definedName>
    <definedName name="BExY0XTZLHN49J2JH94BYTKBJLT3" hidden="1">[3]Table!$F$10:$G$10</definedName>
    <definedName name="BExY11FH9TXHERUYGG8FE50U7H7J" hidden="1">[3]Table!$F$10:$G$10</definedName>
    <definedName name="BExY180UKNW5NIAWD6ZUYTFEH8QS" hidden="1">[3]Table!$F$15</definedName>
    <definedName name="BExY1DPTV4LSY9MEOUGXF8X052NA" hidden="1">[3]Table!$F$7:$G$7</definedName>
    <definedName name="BExY1FIMLW9L499KIE7ZJ706UYLM" hidden="1">[3]Graph!$F$6:$G$6</definedName>
    <definedName name="BExY1GK9ELBEKDD7O6HR6DUO8YGO" hidden="1">[3]Table!$I$11:$J$11</definedName>
    <definedName name="BExY1NWOXXFV9GGZ3PX444LZ8TVX" hidden="1">[3]Table!$F$10:$G$10</definedName>
    <definedName name="BExY1ONMI973LYH6W67SZIDXWDA0" hidden="1">[3]Graph!$F$9:$G$9</definedName>
    <definedName name="BExY1UCL0RND63LLSM9X5SFRG117" hidden="1">[3]Table!$H$2:$I$2</definedName>
    <definedName name="BExY1WAT3937L08HLHIRQHMP2A3H" hidden="1">[3]Table!$I$10:$J$10</definedName>
    <definedName name="BExY1YEBOSLMID7LURP8QB46AI91" hidden="1">[3]Table!$I$10:$J$10</definedName>
    <definedName name="BExY29MVXFBQIPIYPWKSW7US58ZM" hidden="1">[3]Table!$K$9:$L$9</definedName>
    <definedName name="BExY2BVUZ0C8Z9KWVA0S99W74M5U" hidden="1">[3]Table!$J$2</definedName>
    <definedName name="BExY2FS4LFX9OHOTQT7SJ2PXAC25" hidden="1">[3]Table!$I$10:$J$10</definedName>
    <definedName name="BExY2GDPCZPVU0IQ6IJIB1YQQRQ6" hidden="1">[3]Table!$F$6:$G$6</definedName>
    <definedName name="BExY2GTSZ3VA9TXLY7KW1LIAKJ61" hidden="1">[3]Table!$F$6:$G$6</definedName>
    <definedName name="BExY2IXBR1SGYZH08T7QHKEFS8HA" hidden="1">[3]Table!$F$15</definedName>
    <definedName name="BExY2MITJVFIMRNGC69KOM6RF69W" hidden="1">[3]Table!$I$15:$M$20</definedName>
    <definedName name="BExY2Q4B5FUDA5VU4VRUHX327QN0" hidden="1">[3]Table!$F$9:$G$9</definedName>
    <definedName name="BExY2TKA8HYN3D5TZYF672YNGOP3" hidden="1">[3]Table!$K$11:$L$11</definedName>
    <definedName name="BExY3BUHF49HBMC20Z30YPLFCPS7" hidden="1">[3]Graph!$F$8:$G$8</definedName>
    <definedName name="BExY3FAME3HIN2RXBJJ7BFZOQELW" hidden="1">[3]Graph!$F$8:$G$8</definedName>
    <definedName name="BExY3HOSK7YI364K15OX70AVR6F1" hidden="1">[3]Table!$C$15:$D$20</definedName>
    <definedName name="BExY3JXT10HDV8IRQXYNHEEU49VD" hidden="1">[3]Graph!$F$10:$G$10</definedName>
    <definedName name="BExY3T89AUR83SOAZZ3OMDEJDQ39" hidden="1">[3]Table!$F$10:$G$10</definedName>
    <definedName name="BExY3YMHKXSM8ZA6J2QVK2F5QV01" hidden="1">[3]Graph!$F$8:$G$8</definedName>
    <definedName name="BExY48IKTHLLHVNNX95C4RW3B4VR" hidden="1">[3]Table!$F$15</definedName>
    <definedName name="BExY4DRA1NB56I6KHB22C0U0NKPH" hidden="1">[3]Graph!$I$11:$J$11</definedName>
    <definedName name="BExY4MG771JQ84EMIVB6HQGGHZY7" hidden="1">[3]Table!$H$2:$I$2</definedName>
    <definedName name="BExY4MWGMIMFXFS61OY8143GYFT1" hidden="1">[3]Table!$C$15:$D$31</definedName>
    <definedName name="BExY4O8VWAL9HN88DOG0N6YC978L" hidden="1">[3]Table!$F$10:$G$10</definedName>
    <definedName name="BExY4PQUTBYZGBCOH80JJH5VLRD6" hidden="1">[3]Graph!$I$9:$J$9</definedName>
    <definedName name="BExY4PWC8D99MVZYNM1O4IH8B6CQ" hidden="1">[3]Table!$I$7:$J$7</definedName>
    <definedName name="BExY4PWCSFB8P3J3TBQB2MD67263" hidden="1">[3]Table!$I$8:$J$8</definedName>
    <definedName name="BExY4XOVTTNVZ577RLIEC7NZQFIX" hidden="1">[3]Table!$F$7:$G$7</definedName>
    <definedName name="BExY50JAF5CG01GTHAUS7I4ZLUDC" hidden="1">[3]Table!$I$8:$J$8</definedName>
    <definedName name="BExY53J7EXFEOFTRNAHLK7IH3ACB" hidden="1">[3]Table!$F$8:$G$8</definedName>
    <definedName name="BExY5514VOXO9HOBR94D6RMJRRQ2" hidden="1">[3]Graph!$I$9:$J$9</definedName>
    <definedName name="BExY5515SJTJS3VM80M3YYR0WF37" hidden="1">[3]Table!$F$15:$G$16</definedName>
    <definedName name="BExY5515WE39FQ3EG5QHG67V9C0O" hidden="1">[3]Table!$F$11:$G$11</definedName>
    <definedName name="BExY5DF9MS25IFNWGJ1YAS5MDN8R" hidden="1">[3]Table!$K$2</definedName>
    <definedName name="BExY5ERVGL3UM2MGT8LJ0XPKTZEK" hidden="1">[3]Table!$I$7:$J$7</definedName>
    <definedName name="BExY5EX6NJFK8W754ZVZDN5DS04K" hidden="1">[3]Table!$I$6:$J$6</definedName>
    <definedName name="BExY5S3XD1NJT109CV54IFOHVLQ6" hidden="1">[3]Table!$F$9:$G$9</definedName>
    <definedName name="BExY5UI8KD3D5ORTZZ8Y5OCAWP2F" hidden="1">[3]Table!$F$6:$G$6</definedName>
    <definedName name="BExY65W9TQEXYMY0FWC9YP18A7L6" hidden="1">[3]Table!$I$8:$J$8</definedName>
    <definedName name="BExY6KVS1MMZ2R34PGEFR2BMTU9W" hidden="1">[3]Table!$I$11:$J$11</definedName>
    <definedName name="BExY6Q9YY7LW745GP7CYOGGSPHGE" hidden="1">[3]Table!$F$6:$G$6</definedName>
    <definedName name="BExY7429BKVI2BB60HR9W2XOYM0Y" hidden="1">[3]Table!$I$10:$J$10</definedName>
    <definedName name="BExZIA3C8LKJTEH3MKQ57KJH5TA2" hidden="1">[3]Table!$I$11:$J$11</definedName>
    <definedName name="BExZIIHH3QNQE3GFMHEE4UMHY6WQ" hidden="1">[3]Table!$F$6:$G$6</definedName>
    <definedName name="BExZIPZ6SWM0D0BFDFC0LBRJ9KVV" hidden="1">[3]Table!$G$1:$G$1</definedName>
    <definedName name="BExZIYO22G5UXOB42GDLYGVRJ6U7" hidden="1">[3]Table!$F$11:$G$11</definedName>
    <definedName name="BExZJ1NZ9216G3FLO4XFH90USJKO" hidden="1">[3]Table!$I$7:$J$7</definedName>
    <definedName name="BExZJ7I9T8XU4MZRKJ1VVU76V2LZ" hidden="1">[3]Table!$F$15</definedName>
    <definedName name="BExZJMY170JCUU1RWASNZ1HJPRTA" hidden="1">[3]Table!$F$8:$G$8</definedName>
    <definedName name="BExZJOQR77H0P4SUKVYACDCFBBXO" hidden="1">[3]Table!$I$6:$J$6</definedName>
    <definedName name="BExZJS6RG34ODDY9HMZ0O34MEMSB" hidden="1">[3]Table!$I$8:$J$8</definedName>
    <definedName name="BExZJU4ZJUO53Z0ZDKXRX3KI682X" hidden="1">[3]Graph!$F$9:$G$9</definedName>
    <definedName name="BExZK0KWL1JL8JNCPLNA887FVQ2U" hidden="1">[3]Table!$F$15:$G$23</definedName>
    <definedName name="BExZK34NR4BAD7HJAP7SQ926UQP3" hidden="1">[3]Table!$F$11:$G$11</definedName>
    <definedName name="BExZK3FGPHH5H771U7D5XY7XBS6E" hidden="1">[3]Table!$H$1</definedName>
    <definedName name="BExZKGRIH1C8XY2R7Z1LHBXCBRJC" hidden="1">[3]Graph!$I$10:$J$10</definedName>
    <definedName name="BExZKHYORG3O8C772XPFHM1N8T80" hidden="1">[3]Table!$H$1</definedName>
    <definedName name="BExZKJRF2IRR57DG9CLC7MSHWNNN" hidden="1">[3]Table!$F$8:$G$8</definedName>
    <definedName name="BExZKKYL9IM18BBUCBCFYMLSQS0N" hidden="1">[3]Table!$C$15:$D$31</definedName>
    <definedName name="BExZKLK5JS7OW7ASZUBMINWZ97DC" hidden="1">[3]Table!$K$11:$L$11</definedName>
    <definedName name="BExZKV5GYXO0X760SBD9TWTIQHGI" hidden="1">[3]Table!$F$10:$G$10</definedName>
    <definedName name="BExZL6E4YVXRUN7ZGF2BIGIXFR8K" hidden="1">[3]Table!$H$1</definedName>
    <definedName name="BExZLCDWOXSAL3E45Y87GOH1NUUX" hidden="1">[3]Graph!$I$6:$J$6</definedName>
    <definedName name="BExZLF8BO4RP43ZEY7CTBZ9IE0O3" hidden="1">[3]Table!$I$9:$J$9</definedName>
    <definedName name="BExZLGVLMKTPFXG42QYT0PO81G7F" hidden="1">[3]Table!$F$9:$G$9</definedName>
    <definedName name="BExZLHRZMB1LAT56CZDZRRPS2Q5E" hidden="1">[3]Graph!$F$10:$G$10</definedName>
    <definedName name="BExZLKMK7LRK14S09WLMH7MXSQXM" hidden="1">[3]Table!$F$7:$G$7</definedName>
    <definedName name="BExZLT5ZPFGYISDYWOPOK90JLRBR" hidden="1">[3]Graph!$I$11:$J$11</definedName>
    <definedName name="BExZM321G7M4NUAJ29PBR063YFZI" hidden="1">[3]Graph!$F$9:$G$9</definedName>
    <definedName name="BExZM7JVLG0W8EG5RBU915U3SKBY" hidden="1">[3]Table!$F$7:$G$7</definedName>
    <definedName name="BExZM85FOVUFF110XMQ9O2ODSJUK" hidden="1">[3]Table!$I$7:$J$7</definedName>
    <definedName name="BExZMF1MMTZ1TA14PZ8ASSU2CBSP" hidden="1">[3]Table!$I$8:$J$8</definedName>
    <definedName name="BExZMKL5YQZD7F0FUCSVFGLPFK52" hidden="1">[3]Table!$F$9:$G$9</definedName>
    <definedName name="BExZMOC3VNZALJM71X2T6FV91GTB" hidden="1">[3]Table!$I$8:$J$8</definedName>
    <definedName name="BExZMS31N8Y04YWNQ2IEOCXJ5UI7" hidden="1">[3]Graph!$C$15:$D$31</definedName>
    <definedName name="BExZMXH39OB0I43XEL3K11U3G9PM" hidden="1">[3]Table!$I$6:$J$6</definedName>
    <definedName name="BExZMZQ3RBKDHT5GLFNLS52OSJA0" hidden="1">[3]Table!$F$11:$G$11</definedName>
    <definedName name="BExZN2F7Y2J2L2LN5WZRG949MS4A" hidden="1">[3]Table!$F$6:$G$6</definedName>
    <definedName name="BExZN30T1CRJ1OZ3L6JGC9I2C5DI" hidden="1">[3]Table!$K$2</definedName>
    <definedName name="BExZN4IRM0O1PT42Z4ERC2ULOIFM" hidden="1">[3]Table!$J$2:$J$2</definedName>
    <definedName name="BExZN847WUWKRYTZWG9TCQZJS3OL" hidden="1">[3]Table!$I$6:$J$6</definedName>
    <definedName name="BExZND26TLO8CJND1X01WTQURMFW" hidden="1">[3]Table!$K$11:$K$12</definedName>
    <definedName name="BExZNH3VISFF4NQI11BZDP5IQ7VG" hidden="1">[3]Table!$F$6:$G$6</definedName>
    <definedName name="BExZNH3X176AL71MJXZOKASUQ398" hidden="1">[3]Table!$G$2:$G$2</definedName>
    <definedName name="BExZNIB2Z0PW4MJVTRVEDQX8NTGC" hidden="1">[3]Graph!$I$6:$J$6</definedName>
    <definedName name="BExZNJ1Y8RSOGU7HCLNI4JJ9WA8U" hidden="1">[3]Graph!$F$11:$G$11</definedName>
    <definedName name="BExZNJYCFYVMAOI62GB2BABK1ELE" hidden="1">[3]Table!$I$8:$J$8</definedName>
    <definedName name="BExZNV707LIU6Z5H6QI6H67LHTI1" hidden="1">[3]Table!$F$9:$G$9</definedName>
    <definedName name="BExZNVCBKB930QQ9QW7KSGOZ0V1M" hidden="1">[3]Table!$I$9:$J$9</definedName>
    <definedName name="BExZNW8QJ18X0RSGFDWAE9ZSDX39" hidden="1">[3]Table!$H$2:$I$2</definedName>
    <definedName name="BExZNYXT9XMHTYN7BVWPJF9DWTZZ" hidden="1">[3]Table!$I$6:$J$6</definedName>
    <definedName name="BExZNZDWRS6Q40L8OCWFEIVI0A1O" hidden="1">[3]Table!$I$6:$J$6</definedName>
    <definedName name="BExZNZOPDCFQL67NU93AFYLQTY5G" hidden="1">[3]Table!$I$8:$J$8</definedName>
    <definedName name="BExZOBO9NYLGVJQ31LVQ9XS2ZT4N" hidden="1">[3]Table!$I$10:$J$10</definedName>
    <definedName name="BExZOCVGT3GB8GNGCQ21SJGGVLWM" hidden="1">[3]Table!$I$6:$J$6</definedName>
    <definedName name="BExZOETNB1CJ3Y2RKLI1ZK0S8Z6H" hidden="1">[3]Table!$I$10:$J$10</definedName>
    <definedName name="BExZOGBLV9VKIJSZA9FTH6F6I902" hidden="1">[3]Graph!$I$11:$J$11</definedName>
    <definedName name="BExZOREMVSK4E5VSWM838KHUB8AI" hidden="1">[3]Table!$I$6:$J$6</definedName>
    <definedName name="BExZOVR745T5P1KS9NV2PXZPZVRG" hidden="1">[3]Table!$I$11:$J$11</definedName>
    <definedName name="BExZOZSWGLSY2XYVRIS6VSNJDSGD" hidden="1">[3]Table!$I$8:$J$8</definedName>
    <definedName name="BExZP7AIJKLM6C6CSUIIFAHFBNX2" hidden="1">[3]Table!$G$2</definedName>
    <definedName name="BExZP7FYB2TP2L02XSZHY6HSZZWG" hidden="1">[3]Table!$I$11:$J$11</definedName>
    <definedName name="BExZPGQGEMW8DARWHFQWI63ZTRSF" hidden="1">[3]Table!$K$9:$L$9</definedName>
    <definedName name="BExZPI8EWIXUPYG0RG74VU5M3A9M" hidden="1">[3]Table!$K$9:$L$9</definedName>
    <definedName name="BExZPQ0XY507N8FJMVPKCTK8HC9H" hidden="1">[3]Table!$K$2</definedName>
    <definedName name="BExZPTBNC85DM1CVF3PKT4I9MWQW" hidden="1">[3]Graph!$I$11:$J$11</definedName>
    <definedName name="BExZPWBJ4H8RND8XVKNCJ474L2J6" hidden="1">[3]Graph!$I$11:$J$11</definedName>
    <definedName name="BExZQ1PPENOACN5Q0A49JHOY0LWK" hidden="1">[3]Table!$I$9:$J$9</definedName>
    <definedName name="BExZQ37OVBR25U32CO2YYVPZOMR5" hidden="1">[3]Table!$K$2</definedName>
    <definedName name="BExZQ3NT7H06VO0AR48WHZULZB93" hidden="1">[3]Table!$I$8:$J$8</definedName>
    <definedName name="BExZQ4PND03R9UT74FRNJLIWA87B" hidden="1">[3]Table!$I$15</definedName>
    <definedName name="BExZQ7PJU07SEJMDX18U9YVDC2GU" hidden="1">[3]Table!$F$6:$G$6</definedName>
    <definedName name="BExZQ97GRS1JT451BUNZG7OVGF7Q" hidden="1">[3]Graph!$C$15:$D$29</definedName>
    <definedName name="BExZQJJMGU5MHQOILGXGJPAQI5XI" hidden="1">[3]Table!$C$15:$D$20</definedName>
    <definedName name="BExZQP3BYWZKC99SM3X46OVLNSE5" hidden="1">[3]Table!$F$8:$G$8</definedName>
    <definedName name="BExZQXBYEBN28QUH1KOVW6KKA5UM" hidden="1">[3]Table!$F$15</definedName>
    <definedName name="BExZQZKT146WEN8FTVZ7Y5TSB8L5" hidden="1">[3]Table!$C$15:$D$20</definedName>
    <definedName name="BExZR485AKBH93YZ08CMUC3WROED" hidden="1">[3]Table!$I$10:$J$10</definedName>
    <definedName name="BExZR7TL98P2PPUVGIZYR5873DWW" hidden="1">[3]Table!$F$9:$G$9</definedName>
    <definedName name="BExZR963XHQIBWXF3ZM0N7TMOFVN" hidden="1">[3]Table!$I$11:$J$11</definedName>
    <definedName name="BExZRDYOUS9LFZJTGV0WE6FP6QGA" hidden="1">[3]Table!$K$6:$L$6</definedName>
    <definedName name="BExZRGD1603X5ACFALUUDKCD7X48" hidden="1">[3]Table!$I$9:$J$9</definedName>
    <definedName name="BExZRGNSUPG6TBX2L292MP1PLVMU" hidden="1">[3]Graph!$I$11:$J$11</definedName>
    <definedName name="BExZRJCWXTTGPCG71YB2RJ61HOQK" hidden="1">[3]Graph!$I$10:$J$10</definedName>
    <definedName name="BExZRJCY30AVUYRXL8QMVH25GISA" hidden="1">[3]Table!$K$11:$L$11</definedName>
    <definedName name="BExZRNEOOWG7L7O3SJQMH89QQVIS" hidden="1">[3]Graph!$C$15:$D$31</definedName>
    <definedName name="BExZRP1X6UVLN1UOLHH5VF4STP1O" hidden="1">[3]Table!$C$15:$D$20</definedName>
    <definedName name="BExZRQ930U6OCYNV00CH5I0Q4LPE" hidden="1">[3]Table!$I$8:$J$8</definedName>
    <definedName name="BExZRWJP2BUVFJPO8U8ATQEP0LZU" hidden="1">[3]Table!$F$15</definedName>
    <definedName name="BExZRYN6TKLS1N70DLRI2IKWN37Q" hidden="1">[3]Graph!$I$6:$J$6</definedName>
    <definedName name="BExZS1CBTC8QC8S2HIB93A2TPFQA" hidden="1">[3]Graph!$F$7:$G$7</definedName>
    <definedName name="BExZSCL123IYPP8DB8UXVRVBKRRL" hidden="1">[3]Table!$I$10:$J$10</definedName>
    <definedName name="BExZSI9USDLZAN8LI8M4YYQL24GZ" hidden="1">[3]Table!$F$7:$G$7</definedName>
    <definedName name="BExZSKDDFMKBKZ726AV1AUN59H74" hidden="1">[3]Table!$K$8:$L$8</definedName>
    <definedName name="BExZSYB6DUMAELK0LN42SGYZLD0D" hidden="1">[3]Table!$F$11:$G$11</definedName>
    <definedName name="BExZSZ21VX9ESDG8PFXHDLT82KLO" hidden="1">[3]Graph!$F$11:$G$11</definedName>
    <definedName name="BExZT4AYIU6UI0KC0M7QQXQY0K6O" hidden="1">[3]Table!$I$6:$J$6</definedName>
    <definedName name="BExZT9P5NYFFSHFOGB77DHM6W210" hidden="1">[3]Table!$L$2</definedName>
    <definedName name="BExZTAQV2QVSZY5Y3VCCWUBSBW9P" hidden="1">[3]Table!$C$15:$D$20</definedName>
    <definedName name="BExZTC8S1L60TW34BLBQLDKD9RH4" hidden="1">[3]Graph!$F$7:$G$7</definedName>
    <definedName name="BExZTCP3AS1RQUH3NNZGOJY7ORHW" hidden="1">[3]Graph!$C$15:$D$29</definedName>
    <definedName name="BExZTHSI2FX56PWRSNX9H5EWTZFO" hidden="1">[3]Table!$F$6:$G$6</definedName>
    <definedName name="BExZTJL3HVBFY139H6CJHEQCT1EL" hidden="1">[3]Table!$F$9:$G$9</definedName>
    <definedName name="BExZTLJA30G2RPGTLAC1BOIV81E2" hidden="1">[3]Table!$F$6:$G$6</definedName>
    <definedName name="BExZTLOL8OPABZI453E0KVNA1GJS" hidden="1">[3]Table!$F$11:$G$11</definedName>
    <definedName name="BExZTT6J3X0TOX0ZY6YPLUVMCW9X" hidden="1">[3]Table!$H$1</definedName>
    <definedName name="BExZTW6ECBRA0BBITWBQ8R93RMCL" hidden="1">[3]Table!$G$2</definedName>
    <definedName name="BExZTYQ1JEJ7OY2XU5OVPIV2ST7B" hidden="1">[3]Graph!$I$9:$J$9</definedName>
    <definedName name="BExZU2BHYAOKSCBM3C5014ZF6IXS" hidden="1">[3]Table!$H$2:$I$2</definedName>
    <definedName name="BExZU2RMJTXOCS0ROPMYPE6WTD87" hidden="1">[3]Table!$F$7:$G$7</definedName>
    <definedName name="BExZU926LUEPGA09U4YQE8LT61XE" hidden="1">[3]Graph!$C$15:$D$31</definedName>
    <definedName name="BExZUC23QJ4WC6C54EE1YY8W8LT9" hidden="1">[3]Table!$F$7:$G$7</definedName>
    <definedName name="BExZUF7G8FENTJKH9R1XUWXM6CWD" hidden="1">[3]Table!$I$9:$J$9</definedName>
    <definedName name="BExZUNARUJBIZ08VCAV3GEVBIR3D" hidden="1">[3]Table!$I$8:$J$8</definedName>
    <definedName name="BExZUQW33YV2J6PGSOW9IVUCP01O" hidden="1">[3]Table!$I$8:$J$8</definedName>
    <definedName name="BExZUSZSJZU49WES7TCI0N0HW4M5" hidden="1">[3]Graph!$F$8:$G$8</definedName>
    <definedName name="BExZUSZT5496UMBP4LFSLTR1GVEW" hidden="1">[3]Table!$I$9:$J$9</definedName>
    <definedName name="BExZUT54340I38GVCV79EL116WR0" hidden="1">[3]Table!$I$11:$J$11</definedName>
    <definedName name="BExZUYDULCX65H9OZ9JHPBNKF3MI" hidden="1">[3]Table!$F$7:$G$7</definedName>
    <definedName name="BExZV2QD5ZDK3AGDRULLA7JB46C3" hidden="1">[3]Table!$F$8:$G$8</definedName>
    <definedName name="BExZV4OFC4E044NV2AK8G2UA1XAF" hidden="1">[3]Graph!$F$11:$G$11</definedName>
    <definedName name="BExZVBQ29OM0V8XAL3HL0JIM0MMU" hidden="1">[3]Table!$I$9:$J$9</definedName>
    <definedName name="BExZVCRVE34BDOXEUFF5Q350QUIH" hidden="1">[3]Table!$K$8:$L$8</definedName>
    <definedName name="BExZVLM4BRUZP54VN9ZBUKPG31TV" hidden="1">[3]Graph!$C$15:$D$31</definedName>
    <definedName name="BExZVM7OZWPPRH5YQW50EYMMIW1A" hidden="1">[3]Table!$I$6:$J$6</definedName>
    <definedName name="BExZVP249CE0R9Z6H4RHHVFJO8N8" hidden="1">[3]Table!$I$7:$J$7</definedName>
    <definedName name="BExZVPYGX2C5OSHMZ6F0KBKZ6B1S" hidden="1">[3]Table!$H$2:$I$2</definedName>
    <definedName name="BExZVW92BIGOE7S7BGNAK369OBAA" hidden="1">[3]Graph!$C$15:$D$29</definedName>
    <definedName name="BExZVXWIHTQP8VPSZQZFOX7ET07A" hidden="1">[3]Graph!$C$15:$D$29</definedName>
    <definedName name="BExZVY1SV4D5WNY17LICEK1ZGAKU" hidden="1">[3]Table!$F$9:$G$9</definedName>
    <definedName name="BExZW58QX2SHVI4E6FK5KN6W6GBQ" hidden="1">[3]Table!$K$2:$K$2</definedName>
    <definedName name="BExZW5UARC8W9AQNLJX2I5WQWS5F" hidden="1">[3]Table!$I$9:$J$9</definedName>
    <definedName name="BExZW8ZPNV43UXGOT98FDNIBQHZY" hidden="1">[3]Table!$I$11:$J$11</definedName>
    <definedName name="BExZW950GQJAPOI615BMZ9D6C28R" hidden="1">[3]Table!$F$9:$G$9</definedName>
    <definedName name="BExZW9W3TCQWFFPRFN2ROCPHVO0E" hidden="1">[3]Graph!$F$10:$G$10</definedName>
    <definedName name="BExZWC4WKQ27YWSF6SPRQE4A3WCP" hidden="1">[3]Graph!$F$8:$G$8</definedName>
    <definedName name="BExZWKZ5N3RDXU8MZ8HQVYYD8O0F" hidden="1">[3]Table!$F$6:$G$6</definedName>
    <definedName name="BExZWO4ITR24TI60TY7ZB4VTJJ3K" hidden="1">[3]Graph!$F$10:$G$10</definedName>
    <definedName name="BExZWOQ2DRV0K5P99ZWFLLDM60A6" hidden="1">[3]Table!$I$6:$J$6</definedName>
    <definedName name="BExZWX45URTK9KYDJHEXL1OTZ833" hidden="1">[3]Table!$I$9:$J$9</definedName>
    <definedName name="BExZX0EWQEZO86WDAD9A4EAEZ012" hidden="1">[3]Table!$F$9:$G$9</definedName>
    <definedName name="BExZX2T6ZT2DZLYSDJJBPVIT5OK2" hidden="1">[3]Table!$I$10:$J$10</definedName>
    <definedName name="BExZX39ALPKGRBRJQ6DFJZ4WPT8O" hidden="1">[3]Table!$C$202:$D$250</definedName>
    <definedName name="BExZXAG80EO621IU3FMDPSU2HLAZ" hidden="1">[3]Graph!$F$6:$G$6</definedName>
    <definedName name="BExZXNC65UF8R59GWMK9ETN0MER1" hidden="1">[3]Table!$I$9:$J$9</definedName>
    <definedName name="BExZXOJDELULNLEH7WG0OYJT0NJ4" hidden="1">[3]Table!$I$6:$J$6</definedName>
    <definedName name="BExZXPFQ9DA6A3IKRNA0VOVEE612" hidden="1">[3]Table!$H$2:$I$2</definedName>
    <definedName name="BExZXT6JOXNKEDU23DKL8XZAJZIH" hidden="1">[3]Table!$I$8:$J$8</definedName>
    <definedName name="BExZXUTYW1HWEEZ1LIX4OQWC7HL1" hidden="1">[3]Table!$F$9:$G$9</definedName>
    <definedName name="BExZXVKT3LMRLI57MBTLZP23KEA2" hidden="1">[3]Table!$F$11:$G$11</definedName>
    <definedName name="BExZXYA4YA3LROELPDUCJ8SP9YM0" hidden="1">[3]Graph!$C$15:$D$29</definedName>
    <definedName name="BExZXYQ7U5G08FQGUIGYT14QCBOF" hidden="1">[3]Table!$F$9:$G$9</definedName>
    <definedName name="BExZY02V77YJBMODJSWZOYCMPS5X" hidden="1">[3]Table!$H$1</definedName>
    <definedName name="BExZY49QRZIR6CA41LFA9LM6EULU" hidden="1">[3]Table!$F$7:$G$7</definedName>
    <definedName name="BExZYDUZP3GV90EAJ70N4LZVQD7N" hidden="1">[3]Table!$I$7:$J$7</definedName>
    <definedName name="BExZYKWO5A3Q7YYXFJZJY2W1ILYK" hidden="1">[3]Table!$G$2</definedName>
    <definedName name="BExZYP3OBNY0F4PP2NRHKJFC2BXZ" hidden="1">[3]Graph!$I$6:$J$6</definedName>
    <definedName name="BExZYQAU8UFDOM58MUP47CHZ0UAR" hidden="1">[3]Table!$G$1:$G$1</definedName>
    <definedName name="BExZYRI0LLNPN9MLTJEPBQ17RIEH" hidden="1">[3]Graph!$I$8:$J$8</definedName>
    <definedName name="BExZYYJINXZ37EN83E0LACFTQK0Z" hidden="1">[3]Graph!$F$7:$G$7</definedName>
    <definedName name="BExZZ24YQOBUJTDPVU4JE2DI81OU" hidden="1">[3]Graph!$F$11:$G$11</definedName>
    <definedName name="BExZZ5VWIGYZ94XFEUPMPHA2UXOK" hidden="1">[3]Table!$J$2</definedName>
    <definedName name="BExZZC6HAIITD2LG9VYL7VF2213L" hidden="1">[3]Graph!$I$6:$J$6</definedName>
    <definedName name="BExZZCHAVHW8C2H649KRGVQ0WVRT" hidden="1">[3]Table!$I$9:$J$9</definedName>
    <definedName name="BExZZTK54OTLF2YB68BHGOS27GEN" hidden="1">[3]Table!$H$1</definedName>
    <definedName name="BExZZWK10S6OCOK2N0QB8G1QPANR" hidden="1">[3]Table!$C$15:$D$31</definedName>
    <definedName name="BExZZXB3JQQG4SIZS4MRU6NNW7HI" hidden="1">[3]Table!$F$7:$G$7</definedName>
    <definedName name="BExZZZEMIIFKMLLV4DJKX5TB9R5V" hidden="1">[3]Table!$C$15:$D$20</definedName>
    <definedName name="COGS">[2]Data!$E$2:$E$1048576</definedName>
    <definedName name="Country">[2]Data!$B$2:$B$1048576</definedName>
    <definedName nam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da" hidden="1">{#N/A,#N/A,FALSE,"A&amp;E";#N/A,#N/A,FALSE,"HighTop";#N/A,#N/A,FALSE,"JG";#N/A,#N/A,FALSE,"RI";#N/A,#N/A,FALSE,"woHT";#N/A,#N/A,FALSE,"woHT&amp;JG"}</definedName>
    <definedName name="df" hidden="1">{"'Summary P&amp;L'!$A$1:$M$70","'Summary P&amp;L'!$A$1:$M$70"}</definedName>
    <definedName name="EPMWorkbookOptions_2" hidden="1">"m3FeIocTK7T00g7i155YYzII5xVFTgxBon8IEeL4xiLwgoT687neHX/pG70aRh7dJEB5hTBgSYS4S/wFRhkORAJNCFEijYCzdDW/7jaFj3jStoSLzX9El/54gL4Q7XVoWsi6rEQQeHqMNCnOXt8qRzrJhTnpdjyrYajjmak1fQXrR1cKuC|QKz4CEUZkvQ9clhikMR9lTf/Gcw/A9n9YZnYMuZTheC416kRG507skkOuBwSO7Rg8|xYzXFd2HOH"</definedName>
    <definedName name="EPMWorkbookOptions_3" hidden="1">"jHlyP|GtOQbRSQ7d9K9FzlywTlRW3iBgT/mkPU84ZhmIOeo0tZztdyxIzzUV2WFbWmbCTIuhdRrEldoHVZl|KLzOxh4KGnPvUDoOyprpQr5QmMJsVyxdWKWmnyqVgrAxRlBCXNHVW16khdtpyOykjcQSGzweMDHNwuzEZ8nsqApUWZCeCQOH6DptuExDuRD2Gr2XNaCr9sdDrDxGHz4bsT9UL2FgaK6Hj6tIYW|OR4QbB3KSzlI2yNo9dvcL5YX"</definedName>
    <definedName name="EPMWorkbookOptions_4" hidden="1">"Xq937qUh8ANDfwzvX5pOEZrf7XKslaT5fxiVU5PrBGDaanK8aemHLtOD86JWpLPnKQ4UZVq7czJtk5K1eqZk|2xo6jHzsn7WfeMhtP8alo/9l76VLVc1jQt/9JXOr2lb0Uil|hyg2Y4Z31mlrmHPq2|YwwsPgMY|0u0UlXkWq2aX6Lq6Ul0g8dYpR3j2EV6MCqM1vWxc/F|BqztmFbja3PYMfms2DZ7f/NMVamo6h88VGmnN2y32Uzvh3rmcAdw"</definedName>
    <definedName name="EPMWorkbookOptions_5" hidden="1">"FnJWmXsI2Wl3m2/4|qp8euJdMpgWbElWNNE8/v3RgRmxm/0zIylG/hsc/Ux2cEY6Z0bWjMifRMd0GkfPyftZ7wa99lv|XVM5vfVuyeDOBi0ynkWaVeYeIu02G/bAatpvKNTq6Ql1xWL8|NtvWm3zqn307wMOqNIcoFQ12SBdyjoHkbKu4Dzb7jmRTePu2RLdggmFcGoSMwCSnABI2yKY4QGiy5wmsdEDrM4bbJsj7OoMDZcmi1hcoXcdafzCTW6"</definedName>
    <definedName name="EPMWorkbookOptions_6" hidden="1">"a3g6/IYrRyIMu0Pt1hh37xw/rtMmZnfr/tQEq6O4jAAA="</definedName>
    <definedName name="EPMWorkbookOptions_7" hidden="1">"VkElWzGe4dbysDmw3e4bw0nqBxi31scdUfvlZHPVuLY3NJBpjCzYg+hpH+Go/fu3fdjNPrXaf+7pIr7iNgAA"</definedName>
    <definedName name="f" hidden="1">{"mgmt forecast",#N/A,FALSE,"Mgmt Forecast";"dcf table",#N/A,FALSE,"Mgmt Forecast";"sensitivity",#N/A,FALSE,"Mgmt Forecast";"table inputs",#N/A,FALSE,"Mgmt Forecast";"calculations",#N/A,FALSE,"Mgmt Forecast"}</definedName>
    <definedName name="fafate" hidden="1">{"mgmt forecast",#N/A,FALSE,"Mgmt Forecast";"dcf table",#N/A,FALSE,"Mgmt Forecast";"sensitivity",#N/A,FALSE,"Mgmt Forecast";"table inputs",#N/A,FALSE,"Mgmt Forecast";"calculations",#N/A,FALSE,"Mgmt Forecast"}</definedName>
    <definedName name="fff" hidden="1">{"standalone1",#N/A,FALSE,"DCFBase";"standalone2",#N/A,FALSE,"DCFBase"}</definedName>
    <definedName name="g" hidden="1">{#N/A,#N/A,FALSE,"Antony Financials";#N/A,#N/A,FALSE,"Cowboy Financials";#N/A,#N/A,FALSE,"Combined";#N/A,#N/A,FALSE,"Valuematrix";#N/A,#N/A,FALSE,"DCFAntony";#N/A,#N/A,FALSE,"DCFCowboy";#N/A,#N/A,FALSE,"DCFCombined"}</definedName>
    <definedName name="h" hidden="1">{#N/A,#N/A,FALSE,"CreditStat";#N/A,#N/A,FALSE,"SPbrkup";#N/A,#N/A,FALSE,"MerSPsyn";#N/A,#N/A,FALSE,"MerSPwKCsyn";#N/A,#N/A,FALSE,"MerSPwKCsyn (2)";#N/A,#N/A,FALSE,"CreditStat (2)"}</definedName>
    <definedName name="HTML_CodePage" hidden="1">1252</definedName>
    <definedName name="HTML_Control" hidden="1">{"'Summary P&amp;L'!$A$1:$M$70","'Summary P&amp;L'!$A$1:$M$70"}</definedName>
    <definedName name="HTML_Description" hidden="1">""</definedName>
    <definedName name="HTML_Email" hidden="1">""</definedName>
    <definedName name="HTML_Header" hidden="1">"Summary P&amp;L"</definedName>
    <definedName name="HTML_LastUpdate" hidden="1">"9/03/01"</definedName>
    <definedName name="HTML_LineAfter" hidden="1">FALSE</definedName>
    <definedName name="HTML_LineBefore" hidden="1">FALSE</definedName>
    <definedName name="HTML_Name" hidden="1">"Hans Verheul"</definedName>
    <definedName name="HTML_OBDlg2" hidden="1">TRUE</definedName>
    <definedName name="HTML_OBDlg4" hidden="1">TRUE</definedName>
    <definedName name="HTML_OS" hidden="1">0</definedName>
    <definedName name="HTML_PathFile" hidden="1">"G:\Finlog\html\FINANCE.htm"</definedName>
    <definedName name="HTML_Title" hidden="1">"INCOME STATEMENT FEBRUARY 2001"</definedName>
    <definedName name="iui" hidden="1">{#N/A,#N/A,FALSE,"A&amp;E";#N/A,#N/A,FALSE,"HighTop";#N/A,#N/A,FALSE,"JG";#N/A,#N/A,FALSE,"RI";#N/A,#N/A,FALSE,"woHT";#N/A,#N/A,FALSE,"woHT&amp;JG"}</definedName>
    <definedName name="j" hidden="1">{"standalone1",#N/A,FALSE,"DCFBase";"standalone2",#N/A,FALSE,"DCFBase"}</definedName>
    <definedName name="k" hidden="1">{#N/A,#N/A,FALSE,"Antony Financials";#N/A,#N/A,FALSE,"Cowboy Financials";#N/A,#N/A,FALSE,"Combined";#N/A,#N/A,FALSE,"Valuematrix";#N/A,#N/A,FALSE,"DCFAntony";#N/A,#N/A,FALSE,"DCFCowboy";#N/A,#N/A,FALSE,"DCFCombined"}</definedName>
    <definedName name="kyd.Dim.01." hidden="1">"currency"</definedName>
    <definedName name="kyd.Dim.02." hidden="1">"currency"</definedName>
    <definedName name="kyd.ElementType.01." hidden="1">3</definedName>
    <definedName name="kyd.ElementType.02." hidden="1">3</definedName>
    <definedName name="kyd.MemoSortHide." hidden="1">FALSE</definedName>
    <definedName name="kyd.NumLevels.01." hidden="1">999</definedName>
    <definedName name="kyd.NumLevels.02." hidden="1">999</definedName>
    <definedName name="kyd.ParentName.01." hidden="1">"AUD"</definedName>
    <definedName name="kyd.ParentName.02." hidden="1">"AUD"</definedName>
    <definedName name="kyd.PreScreenData." hidden="1">FALSE</definedName>
    <definedName name="kyd.PrintMemo." hidden="1">FALSE</definedName>
    <definedName name="kyd.PrintParent.01." hidden="1">TRUE</definedName>
    <definedName name="kyd.PrintParent.02." hidden="1">TRUE</definedName>
    <definedName name="kyd.PrintStdWhen." hidden="1">3</definedName>
    <definedName name="kyd.SaveAsFile." hidden="1">FALSE</definedName>
    <definedName name="kyd.SaveMemo." hidden="1">FALSE</definedName>
    <definedName name="kyd.SelectString.01." hidden="1">"*"</definedName>
    <definedName name="kyd.SelectString.02." hidden="1">"*"</definedName>
    <definedName name="kyd.StdSortHide." hidden="1">FALSE</definedName>
    <definedName name="kyd.StopRow." hidden="1">16384</definedName>
    <definedName name="kyd.WriteMemWhenOptn." hidden="1">3</definedName>
    <definedName name="l" hidden="1">{"mgmt forecast",#N/A,FALSE,"Mgmt Forecast";"dcf table",#N/A,FALSE,"Mgmt Forecast";"sensitivity",#N/A,FALSE,"Mgmt Forecast";"table inputs",#N/A,FALSE,"Mgmt Forecast";"calculations",#N/A,FALSE,"Mgmt Forecast"}</definedName>
    <definedName name="m" hidden="1">{"standalone1",#N/A,FALSE,"DCFBase";"standalone2",#N/A,FALSE,"DCFBase"}</definedName>
    <definedName name="Month">[2]Data!$J$2:$J$1048576</definedName>
    <definedName name="MR" hidden="1">{#N/A,#N/A,FALSE,"sales ytd";#N/A,#N/A,FALSE,"investments";#N/A,#N/A,FALSE,"bus. synergies 1997";#N/A,#N/A,FALSE,"synergies outlook"}</definedName>
    <definedName name="n"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Product">[2]Data!$C$2:$C$1048576</definedName>
    <definedName name="q" hidden="1">{#N/A,#N/A,FALSE,"Antony Financials";#N/A,#N/A,FALSE,"Cowboy Financials";#N/A,#N/A,FALSE,"Combined";#N/A,#N/A,FALSE,"Valuematrix";#N/A,#N/A,FALSE,"DCFAntony";#N/A,#N/A,FALSE,"DCFCowboy";#N/A,#N/A,FALSE,"DCFCombined"}</definedName>
    <definedName name="Revenue">[2]Data!$D$2:$D$1048576</definedName>
    <definedName name="rr" hidden="1">{#N/A,#N/A,FALSE,"Antony Financials";#N/A,#N/A,FALSE,"Cowboy Financials";#N/A,#N/A,FALSE,"Combined";#N/A,#N/A,FALSE,"Valuematrix";#N/A,#N/A,FALSE,"DCFAntony";#N/A,#N/A,FALSE,"DCFCowboy";#N/A,#N/A,FALSE,"DCFCombined"}</definedName>
    <definedName name="SAPBEXhrIndnt" hidden="1">"Wide"</definedName>
    <definedName name="SAPsysID" hidden="1">"708C5W7SBKP804JT78WJ0JNKI"</definedName>
    <definedName name="SAPwbID" hidden="1">"ARS"</definedName>
    <definedName name="sd"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sdfasefr" hidden="1">{#N/A,#N/A,FALSE,"Antony Financials";#N/A,#N/A,FALSE,"Cowboy Financials";#N/A,#N/A,FALSE,"Combined";#N/A,#N/A,FALSE,"Valuematrix";#N/A,#N/A,FALSE,"DCFAntony";#N/A,#N/A,FALSE,"DCFCowboy";#N/A,#N/A,FALSE,"DCFCombined"}</definedName>
    <definedName name="t" hidden="1">{#N/A,#N/A,FALSE,"A&amp;E";#N/A,#N/A,FALSE,"HighTop";#N/A,#N/A,FALSE,"JG";#N/A,#N/A,FALSE,"RI";#N/A,#N/A,FALSE,"woHT";#N/A,#N/A,FALSE,"woHT&amp;JG"}</definedName>
    <definedName name="ttt" hidden="1">{#N/A,#N/A,FALSE,"CreditStat";#N/A,#N/A,FALSE,"SPbrkup";#N/A,#N/A,FALSE,"MerSPsyn";#N/A,#N/A,FALSE,"MerSPwKCsyn";#N/A,#N/A,FALSE,"MerSPwKCsyn (2)";#N/A,#N/A,FALSE,"CreditStat (2)"}</definedName>
    <definedName name="v" hidden="1">{"standalone1",#N/A,FALSE,"DCFBase";"standalone2",#N/A,FALSE,"DCFBase"}</definedName>
    <definedName name="vv" hidden="1">{#N/A,#N/A,FALSE,"CreditStat";#N/A,#N/A,FALSE,"SPbrkup";#N/A,#N/A,FALSE,"MerSPsyn";#N/A,#N/A,FALSE,"MerSPwKCsyn";#N/A,#N/A,FALSE,"MerSPwKCsyn (2)";#N/A,#N/A,FALSE,"CreditStat (2)"}</definedName>
    <definedName name="vvv" hidden="1">{#N/A,#N/A,FALSE,"Antony Financials";#N/A,#N/A,FALSE,"Cowboy Financials";#N/A,#N/A,FALSE,"Combined";#N/A,#N/A,FALSE,"Valuematrix";#N/A,#N/A,FALSE,"DCFAntony";#N/A,#N/A,FALSE,"DCFCowboy";#N/A,#N/A,FALSE,"DCFCombined"}</definedName>
    <definedName name="w" hidden="1">{#N/A,#N/A,FALSE,"CreditStat";#N/A,#N/A,FALSE,"SPbrkup";#N/A,#N/A,FALSE,"MerSPsyn";#N/A,#N/A,FALSE,"MerSPwKCsyn";#N/A,#N/A,FALSE,"MerSPwKCsyn (2)";#N/A,#N/A,FALSE,"CreditStat (2)"}</definedName>
    <definedName name="wrn.dcf." hidden="1">{"mgmt forecast",#N/A,FALSE,"Mgmt Forecast";"dcf table",#N/A,FALSE,"Mgmt Forecast";"sensitivity",#N/A,FALSE,"Mgmt Forecast";"table inputs",#N/A,FALSE,"Mgmt Forecast";"calculations",#N/A,FALSE,"Mgmt Forecast"}</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print._.standalone." hidden="1">{"standalone1",#N/A,FALSE,"DCFBase";"standalone2",#N/A,FALSE,"DCFBase"}</definedName>
    <definedName name="wrn.SKSCS1." hidden="1">{#N/A,#N/A,FALSE,"Antony Financials";#N/A,#N/A,FALSE,"Cowboy Financials";#N/A,#N/A,FALSE,"Combined";#N/A,#N/A,FALSE,"Valuematrix";#N/A,#N/A,FALSE,"DCFAntony";#N/A,#N/A,FALSE,"DCFCowboy";#N/A,#N/A,FALSE,"DCFCombined"}</definedName>
    <definedName name="wrn.SummaryPgs." hidden="1">{#N/A,#N/A,FALSE,"CreditStat";#N/A,#N/A,FALSE,"SPbrkup";#N/A,#N/A,FALSE,"MerSPsyn";#N/A,#N/A,FALSE,"MerSPwKCsyn";#N/A,#N/A,FALSE,"MerSPwKCsyn (2)";#N/A,#N/A,FALSE,"CreditStat (2)"}</definedName>
    <definedName name="wrn.Top._.Level._.Summaries."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wrn.Tweety." hidden="1">{#N/A,#N/A,FALSE,"A&amp;E";#N/A,#N/A,FALSE,"HighTop";#N/A,#N/A,FALSE,"JG";#N/A,#N/A,FALSE,"RI";#N/A,#N/A,FALSE,"woHT";#N/A,#N/A,FALSE,"woHT&amp;JG"}</definedName>
    <definedName name="wrn.vortrag." hidden="1">{#N/A,#N/A,FALSE,"sales ytd";#N/A,#N/A,FALSE,"investments";#N/A,#N/A,FALSE,"bus. synergies 1997";#N/A,#N/A,FALSE,"synergies outlook"}</definedName>
    <definedName name="zzz"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1" l="1"/>
  <c r="K9" i="1"/>
  <c r="K10" i="1"/>
  <c r="K11" i="1"/>
  <c r="K12" i="1"/>
  <c r="K13" i="1"/>
  <c r="K14" i="1"/>
  <c r="K15" i="1"/>
  <c r="K16" i="1"/>
  <c r="K17" i="1"/>
  <c r="H17" i="1"/>
  <c r="J17" i="1"/>
  <c r="J8" i="1" l="1"/>
  <c r="J9" i="1"/>
  <c r="J10" i="1"/>
  <c r="J11" i="1"/>
  <c r="J12" i="1"/>
  <c r="J13" i="1"/>
  <c r="J14" i="1"/>
  <c r="J15" i="1"/>
  <c r="J16" i="1"/>
  <c r="F9" i="1"/>
  <c r="H9" i="1" s="1"/>
  <c r="F8" i="1"/>
  <c r="H8" i="1" s="1"/>
  <c r="C8" i="1"/>
  <c r="D29" i="2" s="1"/>
  <c r="F16" i="1"/>
  <c r="H16" i="1" s="1"/>
  <c r="F15" i="1"/>
  <c r="H15" i="1" s="1"/>
  <c r="F14" i="1"/>
  <c r="H14" i="1" s="1"/>
  <c r="F13" i="1"/>
  <c r="H13" i="1" s="1"/>
  <c r="F12" i="1"/>
  <c r="H12" i="1" s="1"/>
  <c r="F11" i="1"/>
  <c r="H11" i="1" s="1"/>
  <c r="F10" i="1"/>
  <c r="H10" i="1" s="1"/>
  <c r="C16" i="1"/>
  <c r="C15" i="1"/>
  <c r="E15" i="1" s="1"/>
  <c r="C14" i="1"/>
  <c r="E14" i="1" s="1"/>
  <c r="C13" i="1"/>
  <c r="E13" i="1" s="1"/>
  <c r="C12" i="1"/>
  <c r="E12" i="1" s="1"/>
  <c r="C11" i="1"/>
  <c r="E11" i="1" s="1"/>
  <c r="C10" i="1"/>
  <c r="E10" i="1" s="1"/>
  <c r="C9" i="1"/>
  <c r="E9" i="1" s="1"/>
  <c r="E8" i="1" l="1"/>
  <c r="C17" i="1"/>
  <c r="E17" i="1" s="1"/>
  <c r="E16" i="1"/>
</calcChain>
</file>

<file path=xl/sharedStrings.xml><?xml version="1.0" encoding="utf-8"?>
<sst xmlns="http://schemas.openxmlformats.org/spreadsheetml/2006/main" count="81" uniqueCount="72">
  <si>
    <t>Activity</t>
  </si>
  <si>
    <t>Activity 1</t>
  </si>
  <si>
    <t>Activity 2</t>
  </si>
  <si>
    <t>Activity 3</t>
  </si>
  <si>
    <t>Activity 4</t>
  </si>
  <si>
    <t>Activity 5</t>
  </si>
  <si>
    <t>Activity 6</t>
  </si>
  <si>
    <t>Activity 7</t>
  </si>
  <si>
    <t>Activity 8</t>
  </si>
  <si>
    <t>Activity 9</t>
  </si>
  <si>
    <t>Holidays</t>
  </si>
  <si>
    <t>Planned Duration (working days)</t>
  </si>
  <si>
    <t>Actual Duration</t>
  </si>
  <si>
    <t>Actual End Date</t>
  </si>
  <si>
    <t>Planned End Date</t>
  </si>
  <si>
    <t>Planned Starting Date</t>
  </si>
  <si>
    <t>Actual Starting Date</t>
  </si>
  <si>
    <t>Completion</t>
  </si>
  <si>
    <t>Completed days</t>
  </si>
  <si>
    <t>Task</t>
  </si>
  <si>
    <t>Start actual date</t>
  </si>
  <si>
    <t>#days</t>
  </si>
  <si>
    <t>#days completed</t>
  </si>
  <si>
    <t>Activity 10</t>
  </si>
  <si>
    <t>Title</t>
  </si>
  <si>
    <t>Content</t>
  </si>
  <si>
    <t>Customization difficulty (1-3)</t>
  </si>
  <si>
    <t>How to customize</t>
  </si>
  <si>
    <t>1)</t>
  </si>
  <si>
    <t>2)</t>
  </si>
  <si>
    <t>3)</t>
  </si>
  <si>
    <t>4)</t>
  </si>
  <si>
    <t>5)</t>
  </si>
  <si>
    <t>6)</t>
  </si>
  <si>
    <t>Gantt Chart</t>
  </si>
  <si>
    <t>Project Name</t>
  </si>
  <si>
    <t>Project Y</t>
  </si>
  <si>
    <t>A Gantt chart is used to track project activities according to their planned and actual duration.</t>
  </si>
  <si>
    <t>In this template, the project activities you enter will be visually displayed in a chart, which automatically updates based on the dates and planned durations you assign to each activity.</t>
  </si>
  <si>
    <t>Explanation of template</t>
  </si>
  <si>
    <t>Enter the names of the individual activities. The prepopulated template ascendingly orders them from "Activity 1" to "Activity 10".</t>
  </si>
  <si>
    <t>Planned Duration</t>
  </si>
  <si>
    <t>Automatic calculation: the planned end date, based on your planned starting date and expected duration.</t>
  </si>
  <si>
    <t>Type in the actual starting date of your activity (this may well differ from the planned starting date).</t>
  </si>
  <si>
    <t>Enter the expected duration each activity should have (in working days).</t>
  </si>
  <si>
    <t>Type in the planned starting date of your activity.</t>
  </si>
  <si>
    <t>Adjust for the extent to which each activity has been completed already. Note that based on your inputs, the dark green bar will fill the activity.</t>
  </si>
  <si>
    <t>Automatic calculation: Based on actual starting date and actual duration</t>
  </si>
  <si>
    <t>With the integrated completion tracker, you can keep track of the percentage completion of each activity, which will be dynamically reflected in the Gantt Chart.</t>
  </si>
  <si>
    <t>Automatic calculation: Based on actual duration and completion. This then translates into the dark green bar in your Gantt Chart.</t>
  </si>
  <si>
    <t>On the sheet "Gantt Chart", enter the name for your project in cell B1</t>
  </si>
  <si>
    <t>In column B:B, assign names to individual activities. The prepopulated template comes with 10 dummy activities. If your project has fewer activities delete them.</t>
  </si>
  <si>
    <t>If your project has more than 10 activities, simply add them to the table below.</t>
  </si>
  <si>
    <t>Refer to below screenshot for reference (of course the minimum might differ in your specific case).</t>
  </si>
  <si>
    <t>7)</t>
  </si>
  <si>
    <t>Enter the actual duration each activity has taken. This is the light green bar in the chart.</t>
  </si>
  <si>
    <t>If you want to change the width of the bars, select one of them, and press ctrl + 1 to open up the formatting options. In the "Fill" section, you can adjust the width. For color changes, simply select the bar you want to change and change the color on the home ribbon.</t>
  </si>
  <si>
    <t>Populate cells C:C and D:D for the planned dates and duration. If applicable, enter holiday dates in range B3:F5. These dates will then be excluded from the workday calculations.</t>
  </si>
  <si>
    <t>In the last step, adjust for the % completion of each activity. This then translates into the dark green section of the Gantt Chart.</t>
  </si>
  <si>
    <t>Delta</t>
  </si>
  <si>
    <t>Calculates the difference between the actual duration and the planned one. Negative numbers imply that the activity was completed more quickly than planned</t>
  </si>
  <si>
    <t>Related To Online Templates</t>
  </si>
  <si>
    <t>Our templates is compatible with online service but some templates that including macros feature is still not supported with Excel Online</t>
  </si>
  <si>
    <t>Here is some hints that replace our macros in case of using Online Template</t>
  </si>
  <si>
    <t>Referesh / Update Data</t>
  </si>
  <si>
    <t>Full Screen</t>
  </si>
  <si>
    <r>
      <t xml:space="preserve">Some of our templates include </t>
    </r>
    <r>
      <rPr>
        <b/>
        <sz val="10"/>
        <color theme="1"/>
        <rFont val="Arial"/>
        <family val="2"/>
      </rPr>
      <t xml:space="preserve">Referesh/Update data </t>
    </r>
    <r>
      <rPr>
        <sz val="10"/>
        <color theme="1"/>
        <rFont val="Arial"/>
        <family val="2"/>
      </rPr>
      <t>macro button that can be replaced with Referesh All tool in Excel Online ribbon</t>
    </r>
  </si>
  <si>
    <r>
      <t xml:space="preserve">Some of our templates have </t>
    </r>
    <r>
      <rPr>
        <b/>
        <sz val="10"/>
        <color theme="1"/>
        <rFont val="Arial"/>
        <family val="2"/>
      </rPr>
      <t xml:space="preserve">Full Screen </t>
    </r>
    <r>
      <rPr>
        <sz val="10"/>
        <color theme="1"/>
        <rFont val="Arial"/>
        <family val="2"/>
      </rPr>
      <t xml:space="preserve">macro button that can be replaced with the itself web browser full screen tool </t>
    </r>
  </si>
  <si>
    <t>Other Macros / Buttons</t>
  </si>
  <si>
    <r>
      <t xml:space="preserve">Other macros is applied on less than ~15% of our templats can be overcome by transferring to Desktop App </t>
    </r>
    <r>
      <rPr>
        <b/>
        <sz val="10"/>
        <color theme="1"/>
        <rFont val="Arial"/>
        <family val="2"/>
      </rPr>
      <t>"Open in Desktop App"</t>
    </r>
    <r>
      <rPr>
        <sz val="10"/>
        <color theme="1"/>
        <rFont val="Arial"/>
        <family val="2"/>
      </rPr>
      <t xml:space="preserve"> button</t>
    </r>
  </si>
  <si>
    <t>Open in Desktop App</t>
  </si>
  <si>
    <t>To open online template using Desktop App be sure that you signed in to your Microsoft account / Onedrive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</si>
</sst>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0_-;\-* #,##0.0_-;_-* &quot;-&quot;??_-;_-@_-"/>
    <numFmt numFmtId="166" formatCode="_-* #,##0_-;\-* #,##0_-;_-* &quot;-&quot;??_-;_-@_-"/>
    <numFmt numFmtId="167" formatCode="General\ &quot;days&quot;"/>
  </numFmts>
  <fonts count="6" x14ac:knownFonts="1">
    <font>
      <sz val="10"/>
      <color theme="1"/>
      <name val="Arial"/>
      <family val="2"/>
    </font>
    <font>
      <sz val="10"/>
      <color theme="1"/>
      <name val="Arial"/>
      <family val="2"/>
    </font>
    <font>
      <sz val="8"/>
      <name val="Arial"/>
      <family val="2"/>
    </font>
    <font>
      <b/>
      <sz val="10"/>
      <color theme="1"/>
      <name val="Arial"/>
      <family val="2"/>
    </font>
    <font>
      <b/>
      <sz val="11"/>
      <color theme="0"/>
      <name val="Arial"/>
      <family val="2"/>
    </font>
    <font>
      <u/>
      <sz val="10"/>
      <color theme="10"/>
      <name val="Arial"/>
      <family val="2"/>
    </font>
  </fonts>
  <fills count="5">
    <fill>
      <patternFill patternType="none"/>
    </fill>
    <fill>
      <patternFill patternType="gray125"/>
    </fill>
    <fill>
      <patternFill patternType="solid">
        <fgColor rgb="FF8FCFAD"/>
        <bgColor indexed="64"/>
      </patternFill>
    </fill>
    <fill>
      <patternFill patternType="solid">
        <fgColor rgb="FF50B47F"/>
        <bgColor indexed="64"/>
      </patternFill>
    </fill>
    <fill>
      <patternFill patternType="solid">
        <fgColor theme="0" tint="-0.14999847407452621"/>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164" fontId="1" fillId="0" borderId="0" applyFont="0" applyFill="0" applyBorder="0" applyAlignment="0" applyProtection="0"/>
    <xf numFmtId="0" fontId="5" fillId="0" borderId="0" applyNumberFormat="0" applyFill="0" applyBorder="0" applyAlignment="0" applyProtection="0"/>
    <xf numFmtId="0" fontId="1" fillId="0" borderId="0"/>
  </cellStyleXfs>
  <cellXfs count="28">
    <xf numFmtId="0" fontId="0" fillId="0" borderId="0" xfId="0"/>
    <xf numFmtId="14" fontId="0" fillId="0" borderId="0" xfId="0" applyNumberFormat="1"/>
    <xf numFmtId="165" fontId="0" fillId="0" borderId="0" xfId="2" applyNumberFormat="1" applyFont="1"/>
    <xf numFmtId="166" fontId="0" fillId="0" borderId="0" xfId="2" applyNumberFormat="1" applyFont="1"/>
    <xf numFmtId="14" fontId="0" fillId="0" borderId="0" xfId="2" applyNumberFormat="1" applyFont="1"/>
    <xf numFmtId="0" fontId="3" fillId="0" borderId="0" xfId="0" applyFont="1"/>
    <xf numFmtId="0" fontId="3" fillId="0" borderId="0" xfId="0" quotePrefix="1" applyFont="1" applyAlignment="1">
      <alignment horizontal="right"/>
    </xf>
    <xf numFmtId="0" fontId="3" fillId="0" borderId="0" xfId="0" applyFont="1" applyAlignment="1">
      <alignment horizontal="right"/>
    </xf>
    <xf numFmtId="0" fontId="0" fillId="0" borderId="0" xfId="0" quotePrefix="1" applyAlignment="1">
      <alignment horizontal="right"/>
    </xf>
    <xf numFmtId="0" fontId="0" fillId="0" borderId="0" xfId="0" applyAlignment="1">
      <alignment horizontal="right"/>
    </xf>
    <xf numFmtId="14" fontId="0" fillId="4" borderId="0" xfId="0" applyNumberFormat="1" applyFill="1"/>
    <xf numFmtId="0" fontId="0" fillId="4" borderId="0" xfId="0" applyFill="1"/>
    <xf numFmtId="9" fontId="0" fillId="0" borderId="0" xfId="1" applyFont="1" applyFill="1"/>
    <xf numFmtId="14" fontId="0" fillId="2" borderId="0" xfId="0" applyNumberFormat="1" applyFill="1"/>
    <xf numFmtId="9" fontId="0" fillId="2" borderId="0" xfId="1" applyFont="1" applyFill="1"/>
    <xf numFmtId="167" fontId="0" fillId="2" borderId="0" xfId="0" applyNumberFormat="1" applyFill="1"/>
    <xf numFmtId="167" fontId="0" fillId="0" borderId="0" xfId="0" applyNumberFormat="1"/>
    <xf numFmtId="0" fontId="4" fillId="3" borderId="0" xfId="0" applyFont="1" applyFill="1" applyAlignment="1">
      <alignment horizontal="center" vertical="center" wrapText="1"/>
    </xf>
    <xf numFmtId="14" fontId="0" fillId="2" borderId="0" xfId="2" applyNumberFormat="1" applyFont="1" applyFill="1"/>
    <xf numFmtId="0" fontId="3" fillId="2" borderId="0" xfId="2" applyNumberFormat="1" applyFont="1" applyFill="1"/>
    <xf numFmtId="0" fontId="5" fillId="0" borderId="0" xfId="3" quotePrefix="1"/>
    <xf numFmtId="167" fontId="3" fillId="4" borderId="0" xfId="0" applyNumberFormat="1" applyFont="1" applyFill="1"/>
    <xf numFmtId="0" fontId="3" fillId="2" borderId="0" xfId="0" applyFont="1" applyFill="1"/>
    <xf numFmtId="0" fontId="1" fillId="0" borderId="0" xfId="0" applyFont="1" applyAlignment="1">
      <alignment horizontal="right"/>
    </xf>
    <xf numFmtId="0" fontId="1" fillId="0" borderId="0" xfId="0" applyFont="1" applyAlignment="1">
      <alignment horizontal="left"/>
    </xf>
    <xf numFmtId="0" fontId="1" fillId="0" borderId="0" xfId="0" applyFont="1"/>
    <xf numFmtId="0" fontId="1" fillId="0" borderId="0" xfId="4"/>
    <xf numFmtId="0" fontId="5" fillId="0" borderId="0" xfId="3"/>
  </cellXfs>
  <cellStyles count="5">
    <cellStyle name="Comma" xfId="2" builtinId="3"/>
    <cellStyle name="Hyperlink" xfId="3" builtinId="8"/>
    <cellStyle name="Normal" xfId="0" builtinId="0"/>
    <cellStyle name="Normal 2 2" xfId="4" xr:uid="{6D3815D8-B99D-43A7-94AE-8DA6EAF5632B}"/>
    <cellStyle name="Percent" xfId="1" builtinId="5"/>
  </cellStyles>
  <dxfs count="11">
    <dxf>
      <font>
        <b/>
      </font>
      <numFmt numFmtId="167" formatCode="General\ &quot;days&quot;"/>
      <fill>
        <patternFill patternType="solid">
          <fgColor indexed="64"/>
          <bgColor theme="0" tint="-0.14999847407452621"/>
        </patternFill>
      </fill>
    </dxf>
    <dxf>
      <numFmt numFmtId="0" formatCode="General"/>
      <fill>
        <patternFill patternType="solid">
          <fgColor indexed="64"/>
          <bgColor theme="0" tint="-0.14999847407452621"/>
        </patternFill>
      </fill>
    </dxf>
    <dxf>
      <fill>
        <patternFill patternType="solid">
          <fgColor indexed="64"/>
          <bgColor rgb="FF8FCFAD"/>
        </patternFill>
      </fill>
    </dxf>
    <dxf>
      <numFmt numFmtId="19" formatCode="dd/mm/yyyy"/>
      <fill>
        <patternFill patternType="solid">
          <fgColor indexed="64"/>
          <bgColor theme="0" tint="-0.14999847407452621"/>
        </patternFill>
      </fill>
    </dxf>
    <dxf>
      <numFmt numFmtId="167" formatCode="General\ &quot;days&quot;"/>
      <fill>
        <patternFill patternType="solid">
          <fgColor indexed="64"/>
          <bgColor rgb="FF8FCFAD"/>
        </patternFill>
      </fill>
    </dxf>
    <dxf>
      <numFmt numFmtId="19" formatCode="dd/mm/yyyy"/>
      <fill>
        <patternFill patternType="solid">
          <fgColor indexed="64"/>
          <bgColor rgb="FF8FCFAD"/>
        </patternFill>
      </fill>
    </dxf>
    <dxf>
      <numFmt numFmtId="19" formatCode="dd/mm/yyyy"/>
      <fill>
        <patternFill patternType="solid">
          <fgColor indexed="64"/>
          <bgColor theme="0" tint="-0.14999847407452621"/>
        </patternFill>
      </fill>
    </dxf>
    <dxf>
      <fill>
        <patternFill patternType="solid">
          <fgColor indexed="64"/>
          <bgColor rgb="FF8FCFAD"/>
        </patternFill>
      </fill>
    </dxf>
    <dxf>
      <numFmt numFmtId="168" formatCode="m/d/yyyy"/>
      <fill>
        <patternFill patternType="solid">
          <fgColor indexed="64"/>
          <bgColor rgb="FF8FCFAD"/>
        </patternFill>
      </fill>
    </dxf>
    <dxf>
      <font>
        <b/>
      </font>
      <fill>
        <patternFill patternType="solid">
          <fgColor indexed="64"/>
          <bgColor rgb="FF8FCFAD"/>
        </patternFill>
      </fill>
    </dxf>
    <dxf>
      <font>
        <b/>
        <strike val="0"/>
        <outline val="0"/>
        <shadow val="0"/>
        <u val="none"/>
        <vertAlign val="baseline"/>
        <sz val="11"/>
        <color theme="0"/>
        <name val="Arial"/>
        <family val="2"/>
        <scheme val="none"/>
      </font>
      <alignment horizontal="center" vertical="center" textRotation="0" wrapText="1" indent="0" justifyLastLine="0" shrinkToFit="0" readingOrder="0"/>
    </dxf>
  </dxfs>
  <tableStyles count="0" defaultTableStyle="TableStyleMedium2" defaultPivotStyle="PivotStyleLight16"/>
  <colors>
    <mruColors>
      <color rgb="FF50B47F"/>
      <color rgb="FF8FCF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'Gantt Chart'!$B$1</c:f>
          <c:strCache>
            <c:ptCount val="1"/>
            <c:pt idx="0">
              <c:v>Project 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stacked"/>
        <c:varyColors val="0"/>
        <c:ser>
          <c:idx val="0"/>
          <c:order val="0"/>
          <c:tx>
            <c:strRef>
              <c:f>'Gantt Chart'!$F$7</c:f>
              <c:strCache>
                <c:ptCount val="1"/>
                <c:pt idx="0">
                  <c:v>Actual Starting Date</c:v>
                </c:pt>
              </c:strCache>
            </c:strRef>
          </c:tx>
          <c:spPr>
            <a:noFill/>
            <a:ln>
              <a:noFill/>
            </a:ln>
            <a:effectLst/>
          </c:spPr>
          <c:invertIfNegative val="0"/>
          <c:errBars>
            <c:errBarType val="plus"/>
            <c:errValType val="cust"/>
            <c:noEndCap val="1"/>
            <c:plus>
              <c:numRef>
                <c:f>'Gantt Chart'!$J$8:$J$18</c:f>
                <c:numCache>
                  <c:formatCode>General</c:formatCode>
                  <c:ptCount val="11"/>
                  <c:pt idx="0">
                    <c:v>5</c:v>
                  </c:pt>
                  <c:pt idx="1">
                    <c:v>2.4000000000000004</c:v>
                  </c:pt>
                  <c:pt idx="2">
                    <c:v>5</c:v>
                  </c:pt>
                  <c:pt idx="3">
                    <c:v>5.2</c:v>
                  </c:pt>
                  <c:pt idx="4">
                    <c:v>3</c:v>
                  </c:pt>
                  <c:pt idx="5">
                    <c:v>0</c:v>
                  </c:pt>
                  <c:pt idx="6">
                    <c:v>0</c:v>
                  </c:pt>
                  <c:pt idx="7">
                    <c:v>0</c:v>
                  </c:pt>
                  <c:pt idx="8">
                    <c:v>0</c:v>
                  </c:pt>
                  <c:pt idx="9">
                    <c:v>0</c:v>
                  </c:pt>
                </c:numCache>
              </c:numRef>
            </c:plus>
            <c:minus>
              <c:numLit>
                <c:formatCode>General</c:formatCode>
                <c:ptCount val="1"/>
                <c:pt idx="0">
                  <c:v>1</c:v>
                </c:pt>
              </c:numLit>
            </c:minus>
            <c:spPr>
              <a:noFill/>
              <a:ln w="136525" cap="flat" cmpd="sng" algn="ctr">
                <a:solidFill>
                  <a:srgbClr val="50B47F"/>
                </a:solidFill>
                <a:round/>
              </a:ln>
              <a:effectLst/>
            </c:spPr>
          </c:errBars>
          <c:cat>
            <c:strRef>
              <c:f>'Gantt Chart'!$B$8:$B$17</c:f>
              <c:strCache>
                <c:ptCount val="10"/>
                <c:pt idx="0">
                  <c:v>Activity 1</c:v>
                </c:pt>
                <c:pt idx="1">
                  <c:v>Activity 2</c:v>
                </c:pt>
                <c:pt idx="2">
                  <c:v>Activity 3</c:v>
                </c:pt>
                <c:pt idx="3">
                  <c:v>Activity 4</c:v>
                </c:pt>
                <c:pt idx="4">
                  <c:v>Activity 5</c:v>
                </c:pt>
                <c:pt idx="5">
                  <c:v>Activity 6</c:v>
                </c:pt>
                <c:pt idx="6">
                  <c:v>Activity 7</c:v>
                </c:pt>
                <c:pt idx="7">
                  <c:v>Activity 8</c:v>
                </c:pt>
                <c:pt idx="8">
                  <c:v>Activity 9</c:v>
                </c:pt>
                <c:pt idx="9">
                  <c:v>Activity 10</c:v>
                </c:pt>
              </c:strCache>
            </c:strRef>
          </c:cat>
          <c:val>
            <c:numRef>
              <c:f>'Gantt Chart'!$F$8:$F$18</c:f>
              <c:numCache>
                <c:formatCode>m/d/yyyy</c:formatCode>
                <c:ptCount val="11"/>
                <c:pt idx="0">
                  <c:v>45543</c:v>
                </c:pt>
                <c:pt idx="1">
                  <c:v>45550</c:v>
                </c:pt>
                <c:pt idx="2">
                  <c:v>45558</c:v>
                </c:pt>
                <c:pt idx="3">
                  <c:v>45575</c:v>
                </c:pt>
                <c:pt idx="4">
                  <c:v>45579</c:v>
                </c:pt>
                <c:pt idx="5">
                  <c:v>45600</c:v>
                </c:pt>
                <c:pt idx="6">
                  <c:v>45616</c:v>
                </c:pt>
                <c:pt idx="7">
                  <c:v>45640</c:v>
                </c:pt>
                <c:pt idx="8">
                  <c:v>45652</c:v>
                </c:pt>
                <c:pt idx="9">
                  <c:v>44098</c:v>
                </c:pt>
              </c:numCache>
            </c:numRef>
          </c:val>
          <c:extLst>
            <c:ext xmlns:c16="http://schemas.microsoft.com/office/drawing/2014/chart" uri="{C3380CC4-5D6E-409C-BE32-E72D297353CC}">
              <c16:uniqueId val="{00000000-F871-43FD-9E37-510A3AF4B15F}"/>
            </c:ext>
          </c:extLst>
        </c:ser>
        <c:ser>
          <c:idx val="1"/>
          <c:order val="1"/>
          <c:tx>
            <c:strRef>
              <c:f>'Gantt Chart'!$G$7</c:f>
              <c:strCache>
                <c:ptCount val="1"/>
                <c:pt idx="0">
                  <c:v>Actual Duration</c:v>
                </c:pt>
              </c:strCache>
            </c:strRef>
          </c:tx>
          <c:spPr>
            <a:solidFill>
              <a:srgbClr val="8FCFAD"/>
            </a:solidFill>
            <a:ln>
              <a:noFill/>
            </a:ln>
            <a:effectLst/>
          </c:spPr>
          <c:invertIfNegative val="0"/>
          <c:cat>
            <c:strRef>
              <c:f>'Gantt Chart'!$B$8:$B$17</c:f>
              <c:strCache>
                <c:ptCount val="10"/>
                <c:pt idx="0">
                  <c:v>Activity 1</c:v>
                </c:pt>
                <c:pt idx="1">
                  <c:v>Activity 2</c:v>
                </c:pt>
                <c:pt idx="2">
                  <c:v>Activity 3</c:v>
                </c:pt>
                <c:pt idx="3">
                  <c:v>Activity 4</c:v>
                </c:pt>
                <c:pt idx="4">
                  <c:v>Activity 5</c:v>
                </c:pt>
                <c:pt idx="5">
                  <c:v>Activity 6</c:v>
                </c:pt>
                <c:pt idx="6">
                  <c:v>Activity 7</c:v>
                </c:pt>
                <c:pt idx="7">
                  <c:v>Activity 8</c:v>
                </c:pt>
                <c:pt idx="8">
                  <c:v>Activity 9</c:v>
                </c:pt>
                <c:pt idx="9">
                  <c:v>Activity 10</c:v>
                </c:pt>
              </c:strCache>
            </c:strRef>
          </c:cat>
          <c:val>
            <c:numRef>
              <c:f>'Gantt Chart'!$G$8:$G$17</c:f>
              <c:numCache>
                <c:formatCode>General\ "days"</c:formatCode>
                <c:ptCount val="10"/>
                <c:pt idx="0">
                  <c:v>5</c:v>
                </c:pt>
                <c:pt idx="1">
                  <c:v>3</c:v>
                </c:pt>
                <c:pt idx="2">
                  <c:v>10</c:v>
                </c:pt>
                <c:pt idx="3">
                  <c:v>13</c:v>
                </c:pt>
                <c:pt idx="4">
                  <c:v>10</c:v>
                </c:pt>
                <c:pt idx="5">
                  <c:v>14</c:v>
                </c:pt>
                <c:pt idx="6">
                  <c:v>20</c:v>
                </c:pt>
                <c:pt idx="7">
                  <c:v>15</c:v>
                </c:pt>
                <c:pt idx="8">
                  <c:v>4</c:v>
                </c:pt>
                <c:pt idx="9">
                  <c:v>7</c:v>
                </c:pt>
              </c:numCache>
            </c:numRef>
          </c:val>
          <c:extLst>
            <c:ext xmlns:c16="http://schemas.microsoft.com/office/drawing/2014/chart" uri="{C3380CC4-5D6E-409C-BE32-E72D297353CC}">
              <c16:uniqueId val="{00000001-F871-43FD-9E37-510A3AF4B15F}"/>
            </c:ext>
          </c:extLst>
        </c:ser>
        <c:dLbls>
          <c:showLegendKey val="0"/>
          <c:showVal val="0"/>
          <c:showCatName val="0"/>
          <c:showSerName val="0"/>
          <c:showPercent val="0"/>
          <c:showBubbleSize val="0"/>
        </c:dLbls>
        <c:gapWidth val="150"/>
        <c:overlap val="100"/>
        <c:axId val="822834831"/>
        <c:axId val="701749631"/>
      </c:barChart>
      <c:catAx>
        <c:axId val="82283483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01749631"/>
        <c:crosses val="autoZero"/>
        <c:auto val="1"/>
        <c:lblAlgn val="ctr"/>
        <c:lblOffset val="100"/>
        <c:noMultiLvlLbl val="0"/>
      </c:catAx>
      <c:valAx>
        <c:axId val="701749631"/>
        <c:scaling>
          <c:orientation val="minMax"/>
          <c:min val="43970"/>
        </c:scaling>
        <c:delete val="0"/>
        <c:axPos val="t"/>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2283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1466021</xdr:colOff>
      <xdr:row>39</xdr:row>
      <xdr:rowOff>0</xdr:rowOff>
    </xdr:from>
    <xdr:to>
      <xdr:col>23</xdr:col>
      <xdr:colOff>332621</xdr:colOff>
      <xdr:row>76</xdr:row>
      <xdr:rowOff>70870</xdr:rowOff>
    </xdr:to>
    <xdr:pic>
      <xdr:nvPicPr>
        <xdr:cNvPr id="3" name="Picture 2">
          <a:extLst>
            <a:ext uri="{FF2B5EF4-FFF2-40B4-BE49-F238E27FC236}">
              <a16:creationId xmlns:a16="http://schemas.microsoft.com/office/drawing/2014/main" id="{4A5E9FC2-B9C5-4F65-8E7C-0C18A2AFC8C8}"/>
            </a:ext>
          </a:extLst>
        </xdr:cNvPr>
        <xdr:cNvPicPr>
          <a:picLocks noChangeAspect="1"/>
        </xdr:cNvPicPr>
      </xdr:nvPicPr>
      <xdr:blipFill>
        <a:blip xmlns:r="http://schemas.openxmlformats.org/officeDocument/2006/relationships" r:embed="rId1"/>
        <a:stretch>
          <a:fillRect/>
        </a:stretch>
      </xdr:blipFill>
      <xdr:spPr>
        <a:xfrm>
          <a:off x="3313043" y="6294783"/>
          <a:ext cx="12657143" cy="6200000"/>
        </a:xfrm>
        <a:prstGeom prst="rect">
          <a:avLst/>
        </a:prstGeom>
      </xdr:spPr>
    </xdr:pic>
    <xdr:clientData/>
  </xdr:twoCellAnchor>
  <xdr:twoCellAnchor>
    <xdr:from>
      <xdr:col>3</xdr:col>
      <xdr:colOff>47624</xdr:colOff>
      <xdr:row>86</xdr:row>
      <xdr:rowOff>19050</xdr:rowOff>
    </xdr:from>
    <xdr:to>
      <xdr:col>12</xdr:col>
      <xdr:colOff>437029</xdr:colOff>
      <xdr:row>90</xdr:row>
      <xdr:rowOff>38100</xdr:rowOff>
    </xdr:to>
    <xdr:grpSp>
      <xdr:nvGrpSpPr>
        <xdr:cNvPr id="11" name="Group 10">
          <a:extLst>
            <a:ext uri="{FF2B5EF4-FFF2-40B4-BE49-F238E27FC236}">
              <a16:creationId xmlns:a16="http://schemas.microsoft.com/office/drawing/2014/main" id="{FFC20466-804A-4699-BD04-151E588C130B}"/>
            </a:ext>
          </a:extLst>
        </xdr:cNvPr>
        <xdr:cNvGrpSpPr/>
      </xdr:nvGrpSpPr>
      <xdr:grpSpPr>
        <a:xfrm>
          <a:off x="3362324" y="13944600"/>
          <a:ext cx="5942480" cy="666750"/>
          <a:chOff x="4257674" y="8324850"/>
          <a:chExt cx="7353301" cy="666750"/>
        </a:xfrm>
      </xdr:grpSpPr>
      <xdr:pic>
        <xdr:nvPicPr>
          <xdr:cNvPr id="12" name="Picture 11">
            <a:extLst>
              <a:ext uri="{FF2B5EF4-FFF2-40B4-BE49-F238E27FC236}">
                <a16:creationId xmlns:a16="http://schemas.microsoft.com/office/drawing/2014/main" id="{C1F523B0-6C19-4CAC-9F96-0FE3EC35CBD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57674" y="8324850"/>
            <a:ext cx="7353301" cy="666750"/>
          </a:xfrm>
          <a:prstGeom prst="rect">
            <a:avLst/>
          </a:prstGeom>
        </xdr:spPr>
      </xdr:pic>
      <xdr:sp macro="" textlink="">
        <xdr:nvSpPr>
          <xdr:cNvPr id="13" name="Rectangle 12">
            <a:extLst>
              <a:ext uri="{FF2B5EF4-FFF2-40B4-BE49-F238E27FC236}">
                <a16:creationId xmlns:a16="http://schemas.microsoft.com/office/drawing/2014/main" id="{6EAF44E3-AA68-486C-AE2E-91AE15C7BB7E}"/>
              </a:ext>
            </a:extLst>
          </xdr:cNvPr>
          <xdr:cNvSpPr/>
        </xdr:nvSpPr>
        <xdr:spPr>
          <a:xfrm>
            <a:off x="4333875" y="8572500"/>
            <a:ext cx="819150" cy="2095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4D5DAA83-03CA-46C4-8DF7-F416F9BC27FF}"/>
              </a:ext>
            </a:extLst>
          </xdr:cNvPr>
          <xdr:cNvSpPr/>
        </xdr:nvSpPr>
        <xdr:spPr>
          <a:xfrm>
            <a:off x="7248525" y="8429625"/>
            <a:ext cx="361950" cy="1714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66674</xdr:colOff>
      <xdr:row>94</xdr:row>
      <xdr:rowOff>95250</xdr:rowOff>
    </xdr:from>
    <xdr:to>
      <xdr:col>12</xdr:col>
      <xdr:colOff>456079</xdr:colOff>
      <xdr:row>98</xdr:row>
      <xdr:rowOff>114300</xdr:rowOff>
    </xdr:to>
    <xdr:grpSp>
      <xdr:nvGrpSpPr>
        <xdr:cNvPr id="15" name="Group 14">
          <a:extLst>
            <a:ext uri="{FF2B5EF4-FFF2-40B4-BE49-F238E27FC236}">
              <a16:creationId xmlns:a16="http://schemas.microsoft.com/office/drawing/2014/main" id="{BFDD8749-CABE-4658-80A5-4BB6E2F399C5}"/>
            </a:ext>
          </a:extLst>
        </xdr:cNvPr>
        <xdr:cNvGrpSpPr/>
      </xdr:nvGrpSpPr>
      <xdr:grpSpPr>
        <a:xfrm>
          <a:off x="3381374" y="15316200"/>
          <a:ext cx="5942480" cy="666750"/>
          <a:chOff x="4276724" y="9696450"/>
          <a:chExt cx="7353301" cy="666750"/>
        </a:xfrm>
      </xdr:grpSpPr>
      <xdr:pic>
        <xdr:nvPicPr>
          <xdr:cNvPr id="16" name="Picture 15">
            <a:extLst>
              <a:ext uri="{FF2B5EF4-FFF2-40B4-BE49-F238E27FC236}">
                <a16:creationId xmlns:a16="http://schemas.microsoft.com/office/drawing/2014/main" id="{85F93584-D7C9-44A5-9AB4-553C4BE7EC3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76724" y="9696450"/>
            <a:ext cx="7353301" cy="666750"/>
          </a:xfrm>
          <a:prstGeom prst="rect">
            <a:avLst/>
          </a:prstGeom>
        </xdr:spPr>
      </xdr:pic>
      <xdr:sp macro="" textlink="">
        <xdr:nvSpPr>
          <xdr:cNvPr id="17" name="Rectangle 16">
            <a:extLst>
              <a:ext uri="{FF2B5EF4-FFF2-40B4-BE49-F238E27FC236}">
                <a16:creationId xmlns:a16="http://schemas.microsoft.com/office/drawing/2014/main" id="{0CE8742B-1823-4077-80E7-6E818521D2C6}"/>
              </a:ext>
            </a:extLst>
          </xdr:cNvPr>
          <xdr:cNvSpPr/>
        </xdr:nvSpPr>
        <xdr:spPr>
          <a:xfrm>
            <a:off x="9782174" y="9791700"/>
            <a:ext cx="923926" cy="1809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85725</xdr:colOff>
      <xdr:row>100</xdr:row>
      <xdr:rowOff>47625</xdr:rowOff>
    </xdr:from>
    <xdr:to>
      <xdr:col>12</xdr:col>
      <xdr:colOff>420024</xdr:colOff>
      <xdr:row>104</xdr:row>
      <xdr:rowOff>133350</xdr:rowOff>
    </xdr:to>
    <xdr:grpSp>
      <xdr:nvGrpSpPr>
        <xdr:cNvPr id="18" name="Group 17">
          <a:extLst>
            <a:ext uri="{FF2B5EF4-FFF2-40B4-BE49-F238E27FC236}">
              <a16:creationId xmlns:a16="http://schemas.microsoft.com/office/drawing/2014/main" id="{119203CD-B85D-4C8B-8DE2-687A90725309}"/>
            </a:ext>
          </a:extLst>
        </xdr:cNvPr>
        <xdr:cNvGrpSpPr/>
      </xdr:nvGrpSpPr>
      <xdr:grpSpPr>
        <a:xfrm>
          <a:off x="3400425" y="16240125"/>
          <a:ext cx="5887374" cy="733425"/>
          <a:chOff x="4295775" y="10620375"/>
          <a:chExt cx="7334250" cy="733425"/>
        </a:xfrm>
      </xdr:grpSpPr>
      <xdr:pic>
        <xdr:nvPicPr>
          <xdr:cNvPr id="19" name="Picture 18">
            <a:extLst>
              <a:ext uri="{FF2B5EF4-FFF2-40B4-BE49-F238E27FC236}">
                <a16:creationId xmlns:a16="http://schemas.microsoft.com/office/drawing/2014/main" id="{D93BA92A-122E-47DF-8A8A-09E652CC5B3F}"/>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8333"/>
          <a:stretch/>
        </xdr:blipFill>
        <xdr:spPr>
          <a:xfrm>
            <a:off x="4295775" y="10620375"/>
            <a:ext cx="7334250" cy="733425"/>
          </a:xfrm>
          <a:prstGeom prst="rect">
            <a:avLst/>
          </a:prstGeom>
        </xdr:spPr>
      </xdr:pic>
      <xdr:sp macro="" textlink="">
        <xdr:nvSpPr>
          <xdr:cNvPr id="20" name="Rectangle 19">
            <a:extLst>
              <a:ext uri="{FF2B5EF4-FFF2-40B4-BE49-F238E27FC236}">
                <a16:creationId xmlns:a16="http://schemas.microsoft.com/office/drawing/2014/main" id="{939E47C4-BBF1-425F-BCAE-6E878E408E10}"/>
              </a:ext>
            </a:extLst>
          </xdr:cNvPr>
          <xdr:cNvSpPr/>
        </xdr:nvSpPr>
        <xdr:spPr>
          <a:xfrm>
            <a:off x="10848975" y="10648949"/>
            <a:ext cx="76200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298272</xdr:colOff>
      <xdr:row>19</xdr:row>
      <xdr:rowOff>7265</xdr:rowOff>
    </xdr:from>
    <xdr:to>
      <xdr:col>10</xdr:col>
      <xdr:colOff>360708</xdr:colOff>
      <xdr:row>45</xdr:row>
      <xdr:rowOff>35964</xdr:rowOff>
    </xdr:to>
    <xdr:graphicFrame macro="">
      <xdr:nvGraphicFramePr>
        <xdr:cNvPr id="3" name="Chart 2">
          <a:extLst>
            <a:ext uri="{FF2B5EF4-FFF2-40B4-BE49-F238E27FC236}">
              <a16:creationId xmlns:a16="http://schemas.microsoft.com/office/drawing/2014/main" id="{97F9AF58-9AF5-4231-96B4-01AF1BB09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nbs001\freebird\CSC\06%20updated%20csc_healthcare_biotech_modifi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HCHBS-S3047.EU.NOVARTIS.NET\STOCKFE1$\data\06%20DHBW%20Excel\Webinar\SimpleSlides\Templates\1%20Profitability\Profitabilit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HCHBS-S3047.EU.NOVARTIS.NET\SAULJA2$\DOCUME~1\bullimi1\LOCALS~1\Temp\N.notes.data\FX%20effect%20LE2%20%20Q3%20September%2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ron---"/>
      <sheetName val="Assumptions"/>
      <sheetName val="Consol Stmt Ops (JV Basis)"/>
      <sheetName val="Cash Flow "/>
      <sheetName val="Consol Stmt Ops (Program)"/>
      <sheetName val="Bal Sheet"/>
      <sheetName val="Aldurazyme"/>
      <sheetName val="Aryplase"/>
      <sheetName val="Phenoptin"/>
      <sheetName val="NeuroTrans &amp; Other"/>
      <sheetName val="Acquisition"/>
      <sheetName val="Non-project (FRS)"/>
      <sheetName val="---Quixote---"/>
      <sheetName val="Summary P&amp;L (1)"/>
      <sheetName val="Detailed P&amp;L (1)"/>
      <sheetName val="Visudyne P&amp;L (1)"/>
      <sheetName val="Balance Sheet (1)"/>
      <sheetName val="Cash Flow (1)"/>
      <sheetName val="Op Exp Detail USD"/>
      <sheetName val="Project Exp Backup USD"/>
      <sheetName val="MBCC"/>
      <sheetName val="---Valuation---"/>
      <sheetName val="DCF-Baron"/>
      <sheetName val="DCF-Quixote"/>
      <sheetName val="Contribution A"/>
      <sheetName val="Comparison"/>
      <sheetName val="Summary Merger Plans"/>
      <sheetName val="AVP"/>
      <sheetName val="Price Analysis (USD)"/>
      <sheetName val="Historical Prices"/>
      <sheetName val="Terms"/>
      <sheetName val="SE Premium"/>
      <sheetName val="PF Growth Analysis"/>
      <sheetName val="---CSC---"/>
      <sheetName val="Warnings"/>
      <sheetName val="Output +(B+Q)"/>
      <sheetName val="Output"/>
      <sheetName val="IS and BS Standard Inputs"/>
      <sheetName val="Exchange Rates"/>
      <sheetName val="Equity Research"/>
      <sheetName val="Automatic Updates"/>
      <sheetName val="Update Macro"/>
      <sheetName val="Multi-ID Lookup"/>
      <sheetName val="Industry-Specific Inputs"/>
      <sheetName val="FX"/>
      <sheetName val="Display - Delete"/>
      <sheetName val="Display B - Delete"/>
      <sheetName val="List"/>
      <sheetName val="Slide33"/>
      <sheetName val="List of actions"/>
      <sheetName val="Pick List"/>
      <sheetName val="validation"/>
      <sheetName val="Parameter"/>
      <sheetName val="source"/>
      <sheetName val="Initiatives"/>
      <sheetName val="Setting"/>
      <sheetName val="Ref"/>
      <sheetName val="Summary_DataCaptureSheet"/>
      <sheetName val="PickLists"/>
      <sheetName val="NCC_MAPPING"/>
      <sheetName val="Header"/>
      <sheetName val="Spend by category FYI"/>
      <sheetName val="Categories"/>
      <sheetName val="Mapping and B17"/>
      <sheetName val="Dropdown"/>
      <sheetName val="Tab"/>
      <sheetName val="Activities List"/>
      <sheetName val="Data Validation"/>
      <sheetName val="Selector"/>
      <sheetName val="Sheet4"/>
      <sheetName val="Customer new"/>
      <sheetName val="Information"/>
      <sheetName val="A&amp;P 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Mapping"/>
      <sheetName val="Data"/>
      <sheetName val="By Country"/>
      <sheetName val="By Product &amp; Country"/>
      <sheetName val="Monthly Phasing"/>
    </sheetNames>
    <sheetDataSet>
      <sheetData sheetId="0"/>
      <sheetData sheetId="1"/>
      <sheetData sheetId="2">
        <row r="2">
          <cell r="B2" t="str">
            <v>Belgium</v>
          </cell>
          <cell r="C2" t="str">
            <v>Chairs</v>
          </cell>
          <cell r="D2">
            <v>7254.6039999999994</v>
          </cell>
          <cell r="E2">
            <v>-12372.878000000001</v>
          </cell>
          <cell r="I2">
            <v>-101260</v>
          </cell>
          <cell r="J2">
            <v>1</v>
          </cell>
        </row>
        <row r="3">
          <cell r="B3" t="str">
            <v>Canada</v>
          </cell>
          <cell r="C3" t="str">
            <v>Tables</v>
          </cell>
          <cell r="D3">
            <v>43245.762000000002</v>
          </cell>
          <cell r="E3">
            <v>-34041.244999999995</v>
          </cell>
          <cell r="I3">
            <v>-80400</v>
          </cell>
          <cell r="J3">
            <v>1</v>
          </cell>
        </row>
        <row r="4">
          <cell r="B4" t="str">
            <v>Germany</v>
          </cell>
          <cell r="C4" t="str">
            <v>Kitchen</v>
          </cell>
          <cell r="D4">
            <v>111638.982</v>
          </cell>
          <cell r="E4">
            <v>-59366.124999999993</v>
          </cell>
          <cell r="I4">
            <v>-148210</v>
          </cell>
          <cell r="J4">
            <v>1</v>
          </cell>
        </row>
        <row r="5">
          <cell r="B5" t="str">
            <v>Spain</v>
          </cell>
          <cell r="C5" t="str">
            <v>Accessories</v>
          </cell>
          <cell r="D5">
            <v>20014.861999999997</v>
          </cell>
          <cell r="E5">
            <v>-29875.93</v>
          </cell>
          <cell r="I5">
            <v>-147130</v>
          </cell>
          <cell r="J5">
            <v>1</v>
          </cell>
        </row>
        <row r="6">
          <cell r="B6" t="str">
            <v>France</v>
          </cell>
          <cell r="C6" t="str">
            <v>Chairs</v>
          </cell>
          <cell r="D6">
            <v>125672.204</v>
          </cell>
          <cell r="E6">
            <v>-282764.74099999998</v>
          </cell>
          <cell r="I6">
            <v>-98270</v>
          </cell>
          <cell r="J6">
            <v>1</v>
          </cell>
        </row>
        <row r="7">
          <cell r="B7" t="str">
            <v>Greece</v>
          </cell>
          <cell r="C7" t="str">
            <v>Tables</v>
          </cell>
          <cell r="D7">
            <v>224101.073</v>
          </cell>
          <cell r="E7">
            <v>-469816.48</v>
          </cell>
          <cell r="I7">
            <v>-211950</v>
          </cell>
          <cell r="J7">
            <v>1</v>
          </cell>
        </row>
        <row r="8">
          <cell r="B8" t="str">
            <v>Italy</v>
          </cell>
          <cell r="C8" t="str">
            <v>Kitchen</v>
          </cell>
          <cell r="D8">
            <v>91142.995999999999</v>
          </cell>
          <cell r="E8">
            <v>-142488.00999999998</v>
          </cell>
          <cell r="I8">
            <v>-226700</v>
          </cell>
          <cell r="J8">
            <v>1</v>
          </cell>
        </row>
        <row r="9">
          <cell r="B9" t="str">
            <v>India</v>
          </cell>
          <cell r="C9" t="str">
            <v>Accessories</v>
          </cell>
          <cell r="D9">
            <v>36306.983999999997</v>
          </cell>
          <cell r="E9">
            <v>-31560.780999999999</v>
          </cell>
          <cell r="I9">
            <v>-153000</v>
          </cell>
          <cell r="J9">
            <v>1</v>
          </cell>
        </row>
        <row r="10">
          <cell r="B10" t="str">
            <v>Australia</v>
          </cell>
          <cell r="C10" t="str">
            <v>Chairs</v>
          </cell>
          <cell r="D10">
            <v>5474.6089999999995</v>
          </cell>
          <cell r="E10">
            <v>-2041.9139999999998</v>
          </cell>
          <cell r="I10">
            <v>-263350</v>
          </cell>
          <cell r="J10">
            <v>1</v>
          </cell>
        </row>
        <row r="11">
          <cell r="B11" t="str">
            <v>Belgium</v>
          </cell>
          <cell r="C11" t="str">
            <v>Tables</v>
          </cell>
          <cell r="D11">
            <v>38166.534</v>
          </cell>
          <cell r="E11">
            <v>-29241.778999999999</v>
          </cell>
          <cell r="I11">
            <v>-142660</v>
          </cell>
          <cell r="J11">
            <v>1</v>
          </cell>
        </row>
        <row r="12">
          <cell r="B12" t="str">
            <v>Canada</v>
          </cell>
          <cell r="C12" t="str">
            <v>Kitchen</v>
          </cell>
          <cell r="D12">
            <v>1826.4889999999998</v>
          </cell>
          <cell r="E12">
            <v>-2726.9479999999999</v>
          </cell>
          <cell r="I12">
            <v>-72770</v>
          </cell>
          <cell r="J12">
            <v>1</v>
          </cell>
        </row>
        <row r="13">
          <cell r="B13" t="str">
            <v>China</v>
          </cell>
          <cell r="C13" t="str">
            <v>Accessories</v>
          </cell>
          <cell r="D13">
            <v>106294.75499999999</v>
          </cell>
          <cell r="E13">
            <v>-15478.393</v>
          </cell>
          <cell r="I13">
            <v>-192220</v>
          </cell>
          <cell r="J13">
            <v>1</v>
          </cell>
        </row>
        <row r="14">
          <cell r="B14" t="str">
            <v>Germany</v>
          </cell>
          <cell r="C14" t="str">
            <v>Chairs</v>
          </cell>
          <cell r="D14">
            <v>84842.561999999991</v>
          </cell>
          <cell r="E14">
            <v>-6389.04</v>
          </cell>
          <cell r="I14">
            <v>-248250</v>
          </cell>
          <cell r="J14">
            <v>1</v>
          </cell>
        </row>
        <row r="15">
          <cell r="B15" t="str">
            <v>Spain</v>
          </cell>
          <cell r="C15" t="str">
            <v>Tables</v>
          </cell>
          <cell r="D15">
            <v>134574.79699999999</v>
          </cell>
          <cell r="E15">
            <v>-38924.578000000001</v>
          </cell>
          <cell r="I15">
            <v>-232150</v>
          </cell>
          <cell r="J15">
            <v>1</v>
          </cell>
        </row>
        <row r="16">
          <cell r="B16" t="str">
            <v>France</v>
          </cell>
          <cell r="C16" t="str">
            <v>Kitchen</v>
          </cell>
          <cell r="D16">
            <v>117651.28199999999</v>
          </cell>
          <cell r="E16">
            <v>-20408.723999999998</v>
          </cell>
          <cell r="I16">
            <v>-165420</v>
          </cell>
          <cell r="J16">
            <v>1</v>
          </cell>
        </row>
        <row r="17">
          <cell r="B17" t="str">
            <v>Italy</v>
          </cell>
          <cell r="C17" t="str">
            <v>Accessories</v>
          </cell>
          <cell r="D17">
            <v>159976.31299999999</v>
          </cell>
          <cell r="E17">
            <v>-29395.681</v>
          </cell>
          <cell r="I17">
            <v>-228710</v>
          </cell>
          <cell r="J17">
            <v>1</v>
          </cell>
        </row>
        <row r="18">
          <cell r="B18" t="str">
            <v>India</v>
          </cell>
          <cell r="C18" t="str">
            <v>Chairs</v>
          </cell>
          <cell r="D18">
            <v>399.94499999999999</v>
          </cell>
          <cell r="E18">
            <v>-2379.6149999999998</v>
          </cell>
          <cell r="I18">
            <v>-208010</v>
          </cell>
          <cell r="J18">
            <v>1</v>
          </cell>
        </row>
        <row r="19">
          <cell r="B19" t="str">
            <v>China</v>
          </cell>
          <cell r="C19" t="str">
            <v>Chairs</v>
          </cell>
          <cell r="D19">
            <v>4340782.4459999995</v>
          </cell>
          <cell r="E19">
            <v>-351895.57899999997</v>
          </cell>
          <cell r="I19">
            <v>-188800</v>
          </cell>
          <cell r="J19">
            <v>1</v>
          </cell>
        </row>
        <row r="20">
          <cell r="B20" t="str">
            <v>Germany</v>
          </cell>
          <cell r="C20" t="str">
            <v>Tables</v>
          </cell>
          <cell r="D20">
            <v>236550.20199999996</v>
          </cell>
          <cell r="E20">
            <v>-82773.922000000006</v>
          </cell>
          <cell r="I20">
            <v>-140330</v>
          </cell>
          <cell r="J20">
            <v>1</v>
          </cell>
        </row>
        <row r="21">
          <cell r="B21" t="str">
            <v>Australia</v>
          </cell>
          <cell r="C21" t="str">
            <v>Kitchen</v>
          </cell>
          <cell r="D21">
            <v>40552.406999999999</v>
          </cell>
          <cell r="E21">
            <v>-11257.918</v>
          </cell>
          <cell r="I21">
            <v>-159120</v>
          </cell>
          <cell r="J21">
            <v>1</v>
          </cell>
        </row>
        <row r="22">
          <cell r="B22" t="str">
            <v>Belgium</v>
          </cell>
          <cell r="C22" t="str">
            <v>Chairs</v>
          </cell>
          <cell r="D22">
            <v>27227.886000000002</v>
          </cell>
          <cell r="E22">
            <v>-18027.373</v>
          </cell>
          <cell r="I22">
            <v>-174200</v>
          </cell>
          <cell r="J22">
            <v>1</v>
          </cell>
        </row>
        <row r="23">
          <cell r="B23" t="str">
            <v>Brazil</v>
          </cell>
          <cell r="C23" t="str">
            <v>Tables</v>
          </cell>
          <cell r="D23">
            <v>204386.06999999998</v>
          </cell>
          <cell r="E23">
            <v>-151524.91899999999</v>
          </cell>
          <cell r="I23">
            <v>-169140</v>
          </cell>
          <cell r="J23">
            <v>1</v>
          </cell>
        </row>
        <row r="24">
          <cell r="B24" t="str">
            <v>China</v>
          </cell>
          <cell r="C24" t="str">
            <v>Kitchen</v>
          </cell>
          <cell r="D24">
            <v>1730673.406</v>
          </cell>
          <cell r="E24">
            <v>-888796.75499999989</v>
          </cell>
          <cell r="I24">
            <v>-168890</v>
          </cell>
          <cell r="J24">
            <v>1</v>
          </cell>
        </row>
        <row r="25">
          <cell r="B25" t="str">
            <v>Germany</v>
          </cell>
          <cell r="C25" t="str">
            <v>Chairs</v>
          </cell>
          <cell r="D25">
            <v>66744.391000000003</v>
          </cell>
          <cell r="E25">
            <v>-28112.98</v>
          </cell>
          <cell r="I25">
            <v>-249600</v>
          </cell>
          <cell r="J25">
            <v>1</v>
          </cell>
        </row>
        <row r="26">
          <cell r="B26" t="str">
            <v>Spain</v>
          </cell>
          <cell r="C26" t="str">
            <v>Tables</v>
          </cell>
          <cell r="D26">
            <v>202920.75999999998</v>
          </cell>
          <cell r="E26">
            <v>-157353.99400000001</v>
          </cell>
          <cell r="I26">
            <v>-292170</v>
          </cell>
          <cell r="J26">
            <v>1</v>
          </cell>
        </row>
        <row r="27">
          <cell r="B27" t="str">
            <v>France</v>
          </cell>
          <cell r="C27" t="str">
            <v>Kitchen</v>
          </cell>
          <cell r="D27">
            <v>269641.03599999996</v>
          </cell>
          <cell r="E27">
            <v>-162579.44500000001</v>
          </cell>
          <cell r="I27">
            <v>-192590</v>
          </cell>
          <cell r="J27">
            <v>1</v>
          </cell>
        </row>
        <row r="28">
          <cell r="B28" t="str">
            <v>Greece</v>
          </cell>
          <cell r="C28" t="str">
            <v>Chairs</v>
          </cell>
          <cell r="D28">
            <v>155969.98899999997</v>
          </cell>
          <cell r="E28">
            <v>-227943.26099999997</v>
          </cell>
          <cell r="I28">
            <v>-205350</v>
          </cell>
          <cell r="J28">
            <v>1</v>
          </cell>
        </row>
        <row r="29">
          <cell r="B29" t="str">
            <v>Italy</v>
          </cell>
          <cell r="C29" t="str">
            <v>Chairs</v>
          </cell>
          <cell r="D29">
            <v>369402.68399999995</v>
          </cell>
          <cell r="E29">
            <v>-289255.092</v>
          </cell>
          <cell r="I29">
            <v>-146070</v>
          </cell>
          <cell r="J29">
            <v>1</v>
          </cell>
        </row>
        <row r="30">
          <cell r="B30" t="str">
            <v>South Korea</v>
          </cell>
          <cell r="C30" t="str">
            <v>Chairs</v>
          </cell>
          <cell r="D30">
            <v>307254.02399999998</v>
          </cell>
          <cell r="E30">
            <v>-133571.94199999998</v>
          </cell>
          <cell r="I30">
            <v>-229460</v>
          </cell>
          <cell r="J30">
            <v>1</v>
          </cell>
        </row>
        <row r="31">
          <cell r="B31" t="str">
            <v>Netherlands</v>
          </cell>
          <cell r="C31" t="str">
            <v>Chairs</v>
          </cell>
          <cell r="D31">
            <v>161681.84199999998</v>
          </cell>
          <cell r="E31">
            <v>-66014.304999999993</v>
          </cell>
          <cell r="I31">
            <v>-80500</v>
          </cell>
          <cell r="J31">
            <v>1</v>
          </cell>
        </row>
        <row r="32">
          <cell r="B32" t="str">
            <v>India</v>
          </cell>
          <cell r="C32" t="str">
            <v>Chairs</v>
          </cell>
          <cell r="D32">
            <v>94960.536999999997</v>
          </cell>
          <cell r="E32">
            <v>-40870.682999999997</v>
          </cell>
          <cell r="I32">
            <v>-163300</v>
          </cell>
          <cell r="J32">
            <v>1</v>
          </cell>
        </row>
        <row r="33">
          <cell r="B33" t="str">
            <v>Turkey</v>
          </cell>
          <cell r="C33" t="str">
            <v>Chairs</v>
          </cell>
          <cell r="D33">
            <v>158964.16899999999</v>
          </cell>
          <cell r="E33">
            <v>-280794.40199999994</v>
          </cell>
          <cell r="I33">
            <v>-158910</v>
          </cell>
          <cell r="J33">
            <v>1</v>
          </cell>
        </row>
        <row r="34">
          <cell r="B34" t="str">
            <v>USA</v>
          </cell>
          <cell r="C34" t="str">
            <v>Chairs</v>
          </cell>
          <cell r="D34">
            <v>564006.35899999994</v>
          </cell>
          <cell r="E34">
            <v>-284121.34099999996</v>
          </cell>
          <cell r="I34">
            <v>-220660</v>
          </cell>
          <cell r="J34">
            <v>1</v>
          </cell>
        </row>
        <row r="35">
          <cell r="B35" t="str">
            <v>Australia</v>
          </cell>
          <cell r="C35" t="str">
            <v>Chairs</v>
          </cell>
          <cell r="D35">
            <v>406845.49499999994</v>
          </cell>
          <cell r="E35">
            <v>-348072.76699999999</v>
          </cell>
          <cell r="I35">
            <v>-265370</v>
          </cell>
          <cell r="J35">
            <v>1</v>
          </cell>
        </row>
        <row r="36">
          <cell r="B36" t="str">
            <v>Belgium</v>
          </cell>
          <cell r="C36" t="str">
            <v>Chairs</v>
          </cell>
          <cell r="D36">
            <v>277688.26399999997</v>
          </cell>
          <cell r="E36">
            <v>-228143.272</v>
          </cell>
          <cell r="I36">
            <v>-143720</v>
          </cell>
          <cell r="J36">
            <v>1</v>
          </cell>
        </row>
        <row r="37">
          <cell r="B37" t="str">
            <v>Brazil</v>
          </cell>
          <cell r="C37" t="str">
            <v>Chairs</v>
          </cell>
          <cell r="D37">
            <v>128539.579</v>
          </cell>
          <cell r="E37">
            <v>-137027.26799999998</v>
          </cell>
          <cell r="I37">
            <v>-176540</v>
          </cell>
          <cell r="J37">
            <v>1</v>
          </cell>
        </row>
        <row r="38">
          <cell r="B38" t="str">
            <v>Canada</v>
          </cell>
          <cell r="C38" t="str">
            <v>Chairs</v>
          </cell>
          <cell r="D38">
            <v>166182.18399999998</v>
          </cell>
          <cell r="E38">
            <v>-26620.055</v>
          </cell>
          <cell r="I38">
            <v>-200410</v>
          </cell>
          <cell r="J38">
            <v>1</v>
          </cell>
        </row>
        <row r="39">
          <cell r="B39" t="str">
            <v>Germany</v>
          </cell>
          <cell r="C39" t="str">
            <v>Chairs</v>
          </cell>
          <cell r="D39">
            <v>53548.347999999998</v>
          </cell>
          <cell r="E39">
            <v>-32901.231999999996</v>
          </cell>
          <cell r="I39">
            <v>-211070</v>
          </cell>
          <cell r="J39">
            <v>1</v>
          </cell>
        </row>
        <row r="40">
          <cell r="B40" t="str">
            <v>France</v>
          </cell>
          <cell r="C40" t="str">
            <v>Chairs</v>
          </cell>
          <cell r="D40">
            <v>400482.50899999996</v>
          </cell>
          <cell r="E40">
            <v>-368333.47600000002</v>
          </cell>
          <cell r="I40">
            <v>-113710</v>
          </cell>
          <cell r="J40">
            <v>1</v>
          </cell>
        </row>
        <row r="41">
          <cell r="B41" t="str">
            <v>Japan</v>
          </cell>
          <cell r="C41" t="str">
            <v>Chairs</v>
          </cell>
          <cell r="D41">
            <v>25644.352999999999</v>
          </cell>
          <cell r="E41">
            <v>-22161.474999999999</v>
          </cell>
          <cell r="I41">
            <v>-173540</v>
          </cell>
          <cell r="J41">
            <v>1</v>
          </cell>
        </row>
        <row r="42">
          <cell r="B42" t="str">
            <v>Singapore</v>
          </cell>
          <cell r="C42" t="str">
            <v>Chairs</v>
          </cell>
          <cell r="D42">
            <v>9915.1639999999989</v>
          </cell>
          <cell r="E42">
            <v>-3737.6149999999998</v>
          </cell>
          <cell r="I42">
            <v>-197700</v>
          </cell>
          <cell r="J42">
            <v>1</v>
          </cell>
        </row>
        <row r="43">
          <cell r="B43" t="str">
            <v>Turkey</v>
          </cell>
          <cell r="C43" t="str">
            <v>Chairs</v>
          </cell>
          <cell r="D43">
            <v>80318.160999999993</v>
          </cell>
          <cell r="E43">
            <v>-53068.679999999993</v>
          </cell>
          <cell r="I43">
            <v>-230790</v>
          </cell>
          <cell r="J43">
            <v>1</v>
          </cell>
        </row>
        <row r="44">
          <cell r="B44" t="str">
            <v>Australia</v>
          </cell>
          <cell r="C44" t="str">
            <v>Chairs</v>
          </cell>
          <cell r="D44">
            <v>39598.719999999994</v>
          </cell>
          <cell r="E44">
            <v>-17730.425999999999</v>
          </cell>
          <cell r="I44">
            <v>-104040</v>
          </cell>
          <cell r="J44">
            <v>1</v>
          </cell>
        </row>
        <row r="45">
          <cell r="B45" t="str">
            <v>Netherlands</v>
          </cell>
          <cell r="C45" t="str">
            <v>Chairs</v>
          </cell>
          <cell r="D45">
            <v>77095.395999999993</v>
          </cell>
          <cell r="E45">
            <v>-15108.905000000001</v>
          </cell>
          <cell r="I45">
            <v>-161850</v>
          </cell>
          <cell r="J45">
            <v>1</v>
          </cell>
        </row>
        <row r="46">
          <cell r="B46" t="str">
            <v>Belgium</v>
          </cell>
          <cell r="C46" t="str">
            <v>Chairs</v>
          </cell>
          <cell r="D46">
            <v>61030.445</v>
          </cell>
          <cell r="E46">
            <v>-29313.003999999997</v>
          </cell>
          <cell r="I46">
            <v>-169730</v>
          </cell>
          <cell r="J46">
            <v>1</v>
          </cell>
        </row>
        <row r="47">
          <cell r="B47" t="str">
            <v>Greece</v>
          </cell>
          <cell r="C47" t="str">
            <v>Chairs</v>
          </cell>
          <cell r="D47">
            <v>60970.286999999997</v>
          </cell>
          <cell r="E47">
            <v>-46059.195</v>
          </cell>
          <cell r="I47">
            <v>-206280</v>
          </cell>
          <cell r="J47">
            <v>1</v>
          </cell>
        </row>
        <row r="48">
          <cell r="B48" t="str">
            <v>Italy</v>
          </cell>
          <cell r="C48" t="str">
            <v>Chairs</v>
          </cell>
          <cell r="D48">
            <v>154416.24099999998</v>
          </cell>
          <cell r="E48">
            <v>-154812.476</v>
          </cell>
          <cell r="I48">
            <v>-240720</v>
          </cell>
          <cell r="J48">
            <v>1</v>
          </cell>
        </row>
        <row r="49">
          <cell r="B49" t="str">
            <v>Netherlands</v>
          </cell>
          <cell r="C49" t="str">
            <v>Chairs</v>
          </cell>
          <cell r="D49">
            <v>5464.5919999999996</v>
          </cell>
          <cell r="E49">
            <v>-1504.1880000000001</v>
          </cell>
          <cell r="I49">
            <v>-208530</v>
          </cell>
          <cell r="J49">
            <v>1</v>
          </cell>
        </row>
        <row r="50">
          <cell r="B50" t="str">
            <v>Turkey</v>
          </cell>
          <cell r="C50" t="str">
            <v>Chairs</v>
          </cell>
          <cell r="D50">
            <v>117305.923</v>
          </cell>
          <cell r="E50">
            <v>-88887.707999999999</v>
          </cell>
          <cell r="I50">
            <v>-182100</v>
          </cell>
          <cell r="J50">
            <v>1</v>
          </cell>
        </row>
        <row r="51">
          <cell r="B51" t="str">
            <v>Belgium</v>
          </cell>
          <cell r="C51" t="str">
            <v>Chairs</v>
          </cell>
          <cell r="D51">
            <v>5548.3890000000001</v>
          </cell>
          <cell r="E51">
            <v>-2727.732</v>
          </cell>
          <cell r="I51">
            <v>-205630</v>
          </cell>
          <cell r="J51">
            <v>1</v>
          </cell>
        </row>
        <row r="52">
          <cell r="B52" t="str">
            <v>Brazil</v>
          </cell>
          <cell r="C52" t="str">
            <v>Chairs</v>
          </cell>
          <cell r="D52">
            <v>194025.47499999998</v>
          </cell>
          <cell r="E52">
            <v>-189095.72499999998</v>
          </cell>
          <cell r="I52">
            <v>-212840</v>
          </cell>
          <cell r="J52">
            <v>1</v>
          </cell>
        </row>
        <row r="53">
          <cell r="B53" t="str">
            <v>Canada</v>
          </cell>
          <cell r="C53" t="str">
            <v>Chairs</v>
          </cell>
          <cell r="D53">
            <v>2594299.0150000001</v>
          </cell>
          <cell r="E53">
            <v>-239863.74299999999</v>
          </cell>
          <cell r="I53">
            <v>-281320</v>
          </cell>
          <cell r="J53">
            <v>1</v>
          </cell>
        </row>
        <row r="54">
          <cell r="B54" t="str">
            <v>Germany</v>
          </cell>
          <cell r="C54" t="str">
            <v>Tables</v>
          </cell>
          <cell r="D54">
            <v>422670.02399999992</v>
          </cell>
          <cell r="E54">
            <v>-41308.672999999995</v>
          </cell>
          <cell r="I54">
            <v>-278720</v>
          </cell>
          <cell r="J54">
            <v>1</v>
          </cell>
        </row>
        <row r="55">
          <cell r="B55" t="str">
            <v>Spain</v>
          </cell>
          <cell r="C55" t="str">
            <v>Kitchen</v>
          </cell>
          <cell r="D55">
            <v>228658.73800000001</v>
          </cell>
          <cell r="E55">
            <v>-124838.87499999999</v>
          </cell>
          <cell r="I55">
            <v>-157650</v>
          </cell>
          <cell r="J55">
            <v>1</v>
          </cell>
        </row>
        <row r="56">
          <cell r="B56" t="str">
            <v>France</v>
          </cell>
          <cell r="C56" t="str">
            <v>Chairs</v>
          </cell>
          <cell r="D56">
            <v>847129.20600000001</v>
          </cell>
          <cell r="E56">
            <v>-231598.98299999998</v>
          </cell>
          <cell r="I56">
            <v>-124970</v>
          </cell>
          <cell r="J56">
            <v>1</v>
          </cell>
        </row>
        <row r="57">
          <cell r="B57" t="str">
            <v>Greece</v>
          </cell>
          <cell r="C57" t="str">
            <v>Chairs</v>
          </cell>
          <cell r="D57">
            <v>113989.96699999999</v>
          </cell>
          <cell r="E57">
            <v>-50016.945999999996</v>
          </cell>
          <cell r="I57">
            <v>-119400</v>
          </cell>
          <cell r="J57">
            <v>1</v>
          </cell>
        </row>
        <row r="58">
          <cell r="B58" t="str">
            <v>Italy</v>
          </cell>
          <cell r="C58" t="str">
            <v>Chairs</v>
          </cell>
          <cell r="D58">
            <v>1072273.1669999999</v>
          </cell>
          <cell r="E58">
            <v>-439864.24299999996</v>
          </cell>
          <cell r="I58">
            <v>-162470</v>
          </cell>
          <cell r="J58">
            <v>1</v>
          </cell>
        </row>
        <row r="59">
          <cell r="B59" t="str">
            <v>South Korea</v>
          </cell>
          <cell r="C59" t="str">
            <v>Chairs</v>
          </cell>
          <cell r="D59">
            <v>650165.3899999999</v>
          </cell>
          <cell r="E59">
            <v>-110582.67499999999</v>
          </cell>
          <cell r="I59">
            <v>-226220</v>
          </cell>
          <cell r="J59">
            <v>1</v>
          </cell>
        </row>
        <row r="60">
          <cell r="B60" t="str">
            <v>India</v>
          </cell>
          <cell r="C60" t="str">
            <v>Chairs</v>
          </cell>
          <cell r="D60">
            <v>110016.08099999999</v>
          </cell>
          <cell r="E60">
            <v>-32970.336000000003</v>
          </cell>
          <cell r="I60">
            <v>-148840</v>
          </cell>
          <cell r="J60">
            <v>1</v>
          </cell>
        </row>
        <row r="61">
          <cell r="B61" t="str">
            <v>Turkey</v>
          </cell>
          <cell r="C61" t="str">
            <v>Tables</v>
          </cell>
          <cell r="D61">
            <v>1513305.101</v>
          </cell>
          <cell r="E61">
            <v>-5322805.6419999991</v>
          </cell>
          <cell r="I61">
            <v>-188020</v>
          </cell>
          <cell r="J61">
            <v>1</v>
          </cell>
        </row>
        <row r="62">
          <cell r="B62" t="str">
            <v>Belgium</v>
          </cell>
          <cell r="C62" t="str">
            <v>Kitchen</v>
          </cell>
          <cell r="D62">
            <v>76953.716</v>
          </cell>
          <cell r="E62">
            <v>-39628.021999999997</v>
          </cell>
          <cell r="I62">
            <v>-194560</v>
          </cell>
          <cell r="J62">
            <v>1</v>
          </cell>
        </row>
        <row r="63">
          <cell r="B63" t="str">
            <v>Italy</v>
          </cell>
          <cell r="C63" t="str">
            <v>Chairs</v>
          </cell>
          <cell r="D63">
            <v>78443.560999999987</v>
          </cell>
          <cell r="E63">
            <v>-51857.498</v>
          </cell>
          <cell r="I63">
            <v>-263310</v>
          </cell>
          <cell r="J63">
            <v>1</v>
          </cell>
        </row>
        <row r="64">
          <cell r="B64" t="str">
            <v>Belgium</v>
          </cell>
          <cell r="C64" t="str">
            <v>Chairs</v>
          </cell>
          <cell r="D64">
            <v>155580.67699999997</v>
          </cell>
          <cell r="E64">
            <v>-22626.03</v>
          </cell>
          <cell r="I64">
            <v>-183480</v>
          </cell>
          <cell r="J64">
            <v>1</v>
          </cell>
        </row>
        <row r="65">
          <cell r="B65" t="str">
            <v>Germany</v>
          </cell>
          <cell r="C65" t="str">
            <v>Chairs</v>
          </cell>
          <cell r="D65">
            <v>12557.159999999998</v>
          </cell>
          <cell r="E65">
            <v>-1521.5059999999999</v>
          </cell>
          <cell r="I65">
            <v>-60910</v>
          </cell>
          <cell r="J65">
            <v>1</v>
          </cell>
        </row>
        <row r="66">
          <cell r="B66" t="str">
            <v>Spain</v>
          </cell>
          <cell r="C66" t="str">
            <v>Tables</v>
          </cell>
          <cell r="D66">
            <v>771266.37</v>
          </cell>
          <cell r="E66">
            <v>-77997.653999999995</v>
          </cell>
          <cell r="I66">
            <v>-150910</v>
          </cell>
          <cell r="J66">
            <v>1</v>
          </cell>
        </row>
        <row r="67">
          <cell r="B67" t="str">
            <v>France</v>
          </cell>
          <cell r="C67" t="str">
            <v>Kitchen</v>
          </cell>
          <cell r="D67">
            <v>945768.56499999994</v>
          </cell>
          <cell r="E67">
            <v>-120853.83099999998</v>
          </cell>
          <cell r="I67">
            <v>-200730</v>
          </cell>
          <cell r="J67">
            <v>1</v>
          </cell>
        </row>
        <row r="68">
          <cell r="B68" t="str">
            <v>Greece</v>
          </cell>
          <cell r="C68" t="str">
            <v>Chairs</v>
          </cell>
          <cell r="D68">
            <v>117092.10799999999</v>
          </cell>
          <cell r="E68">
            <v>-24489.296999999999</v>
          </cell>
          <cell r="I68">
            <v>-104400</v>
          </cell>
          <cell r="J68">
            <v>1</v>
          </cell>
        </row>
        <row r="69">
          <cell r="B69" t="str">
            <v>Italy</v>
          </cell>
          <cell r="C69" t="str">
            <v>Chairs</v>
          </cell>
          <cell r="D69">
            <v>-26017.432000000001</v>
          </cell>
          <cell r="E69">
            <v>2426.886</v>
          </cell>
          <cell r="I69">
            <v>-158430</v>
          </cell>
          <cell r="J69">
            <v>1</v>
          </cell>
        </row>
        <row r="70">
          <cell r="B70" t="str">
            <v>Japan</v>
          </cell>
          <cell r="C70" t="str">
            <v>Tables</v>
          </cell>
          <cell r="D70">
            <v>5000177.9239999996</v>
          </cell>
          <cell r="E70">
            <v>-182025.20699999999</v>
          </cell>
          <cell r="I70">
            <v>-144780</v>
          </cell>
          <cell r="J70">
            <v>1</v>
          </cell>
        </row>
        <row r="71">
          <cell r="B71" t="str">
            <v>South Korea</v>
          </cell>
          <cell r="C71" t="str">
            <v>Kitchen</v>
          </cell>
          <cell r="D71">
            <v>606785.05999999994</v>
          </cell>
          <cell r="E71">
            <v>-54500.873</v>
          </cell>
          <cell r="I71">
            <v>-109120</v>
          </cell>
          <cell r="J71">
            <v>1</v>
          </cell>
        </row>
        <row r="72">
          <cell r="B72" t="str">
            <v>Turkey</v>
          </cell>
          <cell r="C72" t="str">
            <v>Chairs</v>
          </cell>
          <cell r="D72">
            <v>207816.95899999997</v>
          </cell>
          <cell r="E72">
            <v>-103025.629</v>
          </cell>
          <cell r="I72">
            <v>-118590</v>
          </cell>
          <cell r="J72">
            <v>1</v>
          </cell>
        </row>
        <row r="73">
          <cell r="B73" t="str">
            <v>Australia</v>
          </cell>
          <cell r="C73" t="str">
            <v>Chairs</v>
          </cell>
          <cell r="D73">
            <v>82513.808999999994</v>
          </cell>
          <cell r="E73">
            <v>-39236.147999999994</v>
          </cell>
          <cell r="I73">
            <v>-165730</v>
          </cell>
          <cell r="J73">
            <v>1</v>
          </cell>
        </row>
        <row r="74">
          <cell r="B74" t="str">
            <v>Belgium</v>
          </cell>
          <cell r="C74" t="str">
            <v>Tables</v>
          </cell>
          <cell r="D74">
            <v>59150.370999999992</v>
          </cell>
          <cell r="E74">
            <v>-75126.254000000001</v>
          </cell>
          <cell r="I74">
            <v>-165220</v>
          </cell>
          <cell r="J74">
            <v>1</v>
          </cell>
        </row>
        <row r="75">
          <cell r="B75" t="str">
            <v>Brazil</v>
          </cell>
          <cell r="C75" t="str">
            <v>Kitchen</v>
          </cell>
          <cell r="D75">
            <v>238177.58299999998</v>
          </cell>
          <cell r="E75">
            <v>-138505.37399999998</v>
          </cell>
          <cell r="I75">
            <v>-241010</v>
          </cell>
          <cell r="J75">
            <v>1</v>
          </cell>
        </row>
        <row r="76">
          <cell r="B76" t="str">
            <v>Canada</v>
          </cell>
          <cell r="C76" t="str">
            <v>Accessories</v>
          </cell>
          <cell r="D76">
            <v>213865.51199999996</v>
          </cell>
          <cell r="E76">
            <v>-19905.612999999998</v>
          </cell>
          <cell r="I76">
            <v>-87980</v>
          </cell>
          <cell r="J76">
            <v>1</v>
          </cell>
        </row>
        <row r="77">
          <cell r="B77" t="str">
            <v>China</v>
          </cell>
          <cell r="C77" t="str">
            <v>Chairs</v>
          </cell>
          <cell r="D77">
            <v>3934786.5269999998</v>
          </cell>
          <cell r="E77">
            <v>-2022725.0329999998</v>
          </cell>
          <cell r="I77">
            <v>-144610</v>
          </cell>
          <cell r="J77">
            <v>1</v>
          </cell>
        </row>
        <row r="78">
          <cell r="B78" t="str">
            <v>Germany</v>
          </cell>
          <cell r="C78" t="str">
            <v>Tables</v>
          </cell>
          <cell r="D78">
            <v>298932.16499999998</v>
          </cell>
          <cell r="E78">
            <v>-24082.617999999999</v>
          </cell>
          <cell r="I78">
            <v>-244280</v>
          </cell>
          <cell r="J78">
            <v>1</v>
          </cell>
        </row>
        <row r="79">
          <cell r="B79" t="str">
            <v>Spain</v>
          </cell>
          <cell r="C79" t="str">
            <v>Kitchen</v>
          </cell>
          <cell r="D79">
            <v>177146.361</v>
          </cell>
          <cell r="E79">
            <v>-164119.16500000001</v>
          </cell>
          <cell r="I79">
            <v>-205020</v>
          </cell>
          <cell r="J79">
            <v>1</v>
          </cell>
        </row>
        <row r="80">
          <cell r="B80" t="str">
            <v>France</v>
          </cell>
          <cell r="C80" t="str">
            <v>Accessories</v>
          </cell>
          <cell r="D80">
            <v>759144.71499999997</v>
          </cell>
          <cell r="E80">
            <v>-261749.30599999998</v>
          </cell>
          <cell r="I80">
            <v>-162500</v>
          </cell>
          <cell r="J80">
            <v>1</v>
          </cell>
        </row>
        <row r="81">
          <cell r="B81" t="str">
            <v>Greece</v>
          </cell>
          <cell r="C81" t="str">
            <v>Chairs</v>
          </cell>
          <cell r="D81">
            <v>812149.32400000002</v>
          </cell>
          <cell r="E81">
            <v>-308230.21599999996</v>
          </cell>
          <cell r="I81">
            <v>-163620</v>
          </cell>
          <cell r="J81">
            <v>1</v>
          </cell>
        </row>
        <row r="82">
          <cell r="B82" t="str">
            <v>Italy</v>
          </cell>
          <cell r="C82" t="str">
            <v>Tables</v>
          </cell>
          <cell r="D82">
            <v>1933949.9409999999</v>
          </cell>
          <cell r="E82">
            <v>-930741.53899999999</v>
          </cell>
          <cell r="I82">
            <v>-137520</v>
          </cell>
          <cell r="J82">
            <v>1</v>
          </cell>
        </row>
        <row r="83">
          <cell r="B83" t="str">
            <v>South Korea</v>
          </cell>
          <cell r="C83" t="str">
            <v>Kitchen</v>
          </cell>
          <cell r="D83">
            <v>364394.49199999997</v>
          </cell>
          <cell r="E83">
            <v>-182140.63699999999</v>
          </cell>
          <cell r="I83">
            <v>-153360</v>
          </cell>
          <cell r="J83">
            <v>1</v>
          </cell>
        </row>
        <row r="84">
          <cell r="B84" t="str">
            <v>Netherlands</v>
          </cell>
          <cell r="C84" t="str">
            <v>Accessories</v>
          </cell>
          <cell r="D84">
            <v>82256.887999999992</v>
          </cell>
          <cell r="E84">
            <v>-23450.587999999996</v>
          </cell>
          <cell r="I84">
            <v>-148430</v>
          </cell>
          <cell r="J84">
            <v>1</v>
          </cell>
        </row>
        <row r="85">
          <cell r="B85" t="str">
            <v>Singapore</v>
          </cell>
          <cell r="C85" t="str">
            <v>Chairs</v>
          </cell>
          <cell r="D85">
            <v>60211.949000000001</v>
          </cell>
          <cell r="E85">
            <v>-12585.033999999998</v>
          </cell>
          <cell r="I85">
            <v>-209370</v>
          </cell>
          <cell r="J85">
            <v>1</v>
          </cell>
        </row>
        <row r="86">
          <cell r="B86" t="str">
            <v>Japan</v>
          </cell>
          <cell r="C86" t="str">
            <v>Tables</v>
          </cell>
          <cell r="D86">
            <v>94295.39</v>
          </cell>
          <cell r="E86">
            <v>-126621.37599999999</v>
          </cell>
          <cell r="I86">
            <v>-114900</v>
          </cell>
          <cell r="J86">
            <v>1</v>
          </cell>
        </row>
        <row r="87">
          <cell r="B87" t="str">
            <v>Australia</v>
          </cell>
          <cell r="C87" t="str">
            <v>Kitchen</v>
          </cell>
          <cell r="D87">
            <v>257945.24</v>
          </cell>
          <cell r="E87">
            <v>-169093.88999999998</v>
          </cell>
          <cell r="I87">
            <v>-127540</v>
          </cell>
          <cell r="J87">
            <v>1</v>
          </cell>
        </row>
        <row r="88">
          <cell r="B88" t="str">
            <v>Belgium</v>
          </cell>
          <cell r="C88" t="str">
            <v>Accessories</v>
          </cell>
          <cell r="D88">
            <v>238919.14199999999</v>
          </cell>
          <cell r="E88">
            <v>-164985.15599999999</v>
          </cell>
          <cell r="I88">
            <v>-159780</v>
          </cell>
          <cell r="J88">
            <v>1</v>
          </cell>
        </row>
        <row r="89">
          <cell r="B89" t="str">
            <v>Canada</v>
          </cell>
          <cell r="C89" t="str">
            <v>Chairs</v>
          </cell>
          <cell r="D89">
            <v>108222.65999999999</v>
          </cell>
          <cell r="E89">
            <v>-55259.798999999999</v>
          </cell>
          <cell r="I89">
            <v>-124130</v>
          </cell>
          <cell r="J89">
            <v>1</v>
          </cell>
        </row>
        <row r="90">
          <cell r="B90" t="str">
            <v>China</v>
          </cell>
          <cell r="C90" t="str">
            <v>Tables</v>
          </cell>
          <cell r="D90">
            <v>637030.68799999997</v>
          </cell>
          <cell r="E90">
            <v>-344860.01899999997</v>
          </cell>
          <cell r="I90">
            <v>-205680</v>
          </cell>
          <cell r="J90">
            <v>1</v>
          </cell>
        </row>
        <row r="91">
          <cell r="B91" t="str">
            <v>Germany</v>
          </cell>
          <cell r="C91" t="str">
            <v>Kitchen</v>
          </cell>
          <cell r="D91">
            <v>245350.413</v>
          </cell>
          <cell r="E91">
            <v>-142661.10599999997</v>
          </cell>
          <cell r="I91">
            <v>-253550</v>
          </cell>
          <cell r="J91">
            <v>1</v>
          </cell>
        </row>
        <row r="92">
          <cell r="B92" t="str">
            <v>Spain</v>
          </cell>
          <cell r="C92" t="str">
            <v>Accessories</v>
          </cell>
          <cell r="D92">
            <v>82219.857999999993</v>
          </cell>
          <cell r="E92">
            <v>-87055.457999999999</v>
          </cell>
          <cell r="I92">
            <v>-148890</v>
          </cell>
          <cell r="J92">
            <v>1</v>
          </cell>
        </row>
        <row r="93">
          <cell r="B93" t="str">
            <v>France</v>
          </cell>
          <cell r="C93" t="str">
            <v>Chairs</v>
          </cell>
          <cell r="D93">
            <v>474317.80899999995</v>
          </cell>
          <cell r="E93">
            <v>-391360.25599999994</v>
          </cell>
          <cell r="I93">
            <v>-215920</v>
          </cell>
          <cell r="J93">
            <v>1</v>
          </cell>
        </row>
        <row r="94">
          <cell r="B94" t="str">
            <v>Greece</v>
          </cell>
          <cell r="C94" t="str">
            <v>Chairs</v>
          </cell>
          <cell r="D94">
            <v>210148.11300000001</v>
          </cell>
          <cell r="E94">
            <v>-188298.796</v>
          </cell>
          <cell r="I94">
            <v>-146960</v>
          </cell>
          <cell r="J94">
            <v>1</v>
          </cell>
        </row>
        <row r="95">
          <cell r="B95" t="str">
            <v>Italy</v>
          </cell>
          <cell r="C95" t="str">
            <v>Tables</v>
          </cell>
          <cell r="D95">
            <v>896050.04999999993</v>
          </cell>
          <cell r="E95">
            <v>-601116.005</v>
          </cell>
          <cell r="I95">
            <v>-143460</v>
          </cell>
          <cell r="J95">
            <v>1</v>
          </cell>
        </row>
        <row r="96">
          <cell r="B96" t="str">
            <v>South Korea</v>
          </cell>
          <cell r="C96" t="str">
            <v>Kitchen</v>
          </cell>
          <cell r="D96">
            <v>25872.195999999996</v>
          </cell>
          <cell r="E96">
            <v>-10501.308999999999</v>
          </cell>
          <cell r="I96">
            <v>-260410</v>
          </cell>
          <cell r="J96">
            <v>1</v>
          </cell>
        </row>
        <row r="97">
          <cell r="B97" t="str">
            <v>Netherlands</v>
          </cell>
          <cell r="C97" t="str">
            <v>Chairs</v>
          </cell>
          <cell r="D97">
            <v>92218.72099999999</v>
          </cell>
          <cell r="E97">
            <v>-53815.733999999997</v>
          </cell>
          <cell r="I97">
            <v>-225400</v>
          </cell>
          <cell r="J97">
            <v>1</v>
          </cell>
        </row>
        <row r="98">
          <cell r="B98" t="str">
            <v>India</v>
          </cell>
          <cell r="C98" t="str">
            <v>Tables</v>
          </cell>
          <cell r="D98">
            <v>171086.20899999997</v>
          </cell>
          <cell r="E98">
            <v>-108961.594</v>
          </cell>
          <cell r="I98">
            <v>-133800</v>
          </cell>
          <cell r="J98">
            <v>1</v>
          </cell>
        </row>
        <row r="99">
          <cell r="B99" t="str">
            <v>Singapore</v>
          </cell>
          <cell r="C99" t="str">
            <v>Kitchen</v>
          </cell>
          <cell r="D99">
            <v>4066.5659999999998</v>
          </cell>
          <cell r="E99">
            <v>-5095.1040000000003</v>
          </cell>
          <cell r="I99">
            <v>-144520</v>
          </cell>
          <cell r="J99">
            <v>1</v>
          </cell>
        </row>
        <row r="100">
          <cell r="B100" t="str">
            <v>Turkey</v>
          </cell>
          <cell r="C100" t="str">
            <v>Chairs</v>
          </cell>
          <cell r="D100">
            <v>168139.09699999998</v>
          </cell>
          <cell r="E100">
            <v>-62737.548999999999</v>
          </cell>
          <cell r="I100">
            <v>-212390</v>
          </cell>
          <cell r="J100">
            <v>1</v>
          </cell>
        </row>
        <row r="101">
          <cell r="B101" t="str">
            <v>USA</v>
          </cell>
          <cell r="C101" t="str">
            <v>Tables</v>
          </cell>
          <cell r="D101">
            <v>1220863.679</v>
          </cell>
          <cell r="E101">
            <v>-362340.70600000001</v>
          </cell>
          <cell r="I101">
            <v>-235780</v>
          </cell>
          <cell r="J101">
            <v>1</v>
          </cell>
        </row>
        <row r="102">
          <cell r="B102" t="str">
            <v>Australia</v>
          </cell>
          <cell r="C102" t="str">
            <v>Kitchen</v>
          </cell>
          <cell r="D102">
            <v>38260.228999999999</v>
          </cell>
          <cell r="E102">
            <v>-75780.634999999995</v>
          </cell>
          <cell r="I102">
            <v>-237530</v>
          </cell>
          <cell r="J102">
            <v>1</v>
          </cell>
        </row>
        <row r="103">
          <cell r="B103" t="str">
            <v>Belgium</v>
          </cell>
          <cell r="C103" t="str">
            <v>Chairs</v>
          </cell>
          <cell r="D103">
            <v>64338.315999999999</v>
          </cell>
          <cell r="E103">
            <v>-53472.712999999996</v>
          </cell>
          <cell r="I103">
            <v>-146000</v>
          </cell>
          <cell r="J103">
            <v>1</v>
          </cell>
        </row>
        <row r="104">
          <cell r="B104" t="str">
            <v>Spain</v>
          </cell>
          <cell r="C104" t="str">
            <v>Chairs</v>
          </cell>
          <cell r="D104">
            <v>136977.03599999999</v>
          </cell>
          <cell r="E104">
            <v>-213041.34600000002</v>
          </cell>
          <cell r="I104">
            <v>-254150</v>
          </cell>
          <cell r="J104">
            <v>1</v>
          </cell>
        </row>
        <row r="105">
          <cell r="B105" t="str">
            <v>Greece</v>
          </cell>
          <cell r="C105" t="str">
            <v>Chairs</v>
          </cell>
          <cell r="D105">
            <v>51836.035999999993</v>
          </cell>
          <cell r="E105">
            <v>-111381.39599999999</v>
          </cell>
          <cell r="I105">
            <v>-215590</v>
          </cell>
          <cell r="J105">
            <v>1</v>
          </cell>
        </row>
        <row r="106">
          <cell r="B106" t="str">
            <v>Italy</v>
          </cell>
          <cell r="C106" t="str">
            <v>Chairs</v>
          </cell>
          <cell r="D106">
            <v>72364.00499999999</v>
          </cell>
          <cell r="E106">
            <v>-51319.618000000002</v>
          </cell>
          <cell r="I106">
            <v>-171360</v>
          </cell>
          <cell r="J106">
            <v>1</v>
          </cell>
        </row>
        <row r="107">
          <cell r="B107" t="str">
            <v>South Korea</v>
          </cell>
          <cell r="C107" t="str">
            <v>Chairs</v>
          </cell>
          <cell r="D107">
            <v>147816.67599999998</v>
          </cell>
          <cell r="E107">
            <v>-153163.50699999998</v>
          </cell>
          <cell r="I107">
            <v>-138490</v>
          </cell>
          <cell r="J107">
            <v>1</v>
          </cell>
        </row>
        <row r="108">
          <cell r="B108" t="str">
            <v>Turkey</v>
          </cell>
          <cell r="C108" t="str">
            <v>Chairs</v>
          </cell>
          <cell r="D108">
            <v>12238.540999999999</v>
          </cell>
          <cell r="E108">
            <v>-60177.599999999999</v>
          </cell>
          <cell r="I108">
            <v>-196380</v>
          </cell>
          <cell r="J108">
            <v>1</v>
          </cell>
        </row>
        <row r="109">
          <cell r="B109" t="str">
            <v>Australia</v>
          </cell>
          <cell r="C109" t="str">
            <v>Chairs</v>
          </cell>
          <cell r="D109">
            <v>7735.42</v>
          </cell>
          <cell r="E109">
            <v>-12044.514999999999</v>
          </cell>
          <cell r="I109">
            <v>-240050</v>
          </cell>
          <cell r="J109">
            <v>1</v>
          </cell>
        </row>
        <row r="110">
          <cell r="B110" t="str">
            <v>Spain</v>
          </cell>
          <cell r="C110" t="str">
            <v>Chairs</v>
          </cell>
          <cell r="D110">
            <v>346841.04700000002</v>
          </cell>
          <cell r="E110">
            <v>-69473.739999999991</v>
          </cell>
          <cell r="I110">
            <v>-144320</v>
          </cell>
          <cell r="J110">
            <v>1</v>
          </cell>
        </row>
        <row r="111">
          <cell r="B111" t="str">
            <v>Germany</v>
          </cell>
          <cell r="C111" t="str">
            <v>Chairs</v>
          </cell>
          <cell r="D111">
            <v>3213.6369999999997</v>
          </cell>
          <cell r="E111">
            <v>-4663.1129999999994</v>
          </cell>
          <cell r="I111">
            <v>-152310</v>
          </cell>
          <cell r="J111">
            <v>1</v>
          </cell>
        </row>
        <row r="112">
          <cell r="B112" t="str">
            <v>Italy</v>
          </cell>
          <cell r="C112" t="str">
            <v>Chairs</v>
          </cell>
          <cell r="D112">
            <v>15478.259999999998</v>
          </cell>
          <cell r="E112">
            <v>-35304.639999999992</v>
          </cell>
          <cell r="I112">
            <v>-168330</v>
          </cell>
          <cell r="J112">
            <v>1</v>
          </cell>
        </row>
        <row r="113">
          <cell r="B113" t="str">
            <v>Netherlands</v>
          </cell>
          <cell r="C113" t="str">
            <v>Chairs</v>
          </cell>
          <cell r="D113">
            <v>1773.625</v>
          </cell>
          <cell r="E113">
            <v>-2703.5749999999998</v>
          </cell>
          <cell r="I113">
            <v>-256590</v>
          </cell>
          <cell r="J113">
            <v>1</v>
          </cell>
        </row>
        <row r="114">
          <cell r="B114" t="str">
            <v>Australia</v>
          </cell>
          <cell r="C114" t="str">
            <v>Chairs</v>
          </cell>
          <cell r="D114">
            <v>35306.676999999996</v>
          </cell>
          <cell r="E114">
            <v>-23064.901999999998</v>
          </cell>
          <cell r="I114">
            <v>-212580</v>
          </cell>
          <cell r="J114">
            <v>1</v>
          </cell>
        </row>
        <row r="115">
          <cell r="B115" t="str">
            <v>Belgium</v>
          </cell>
          <cell r="C115" t="str">
            <v>Chairs</v>
          </cell>
          <cell r="D115">
            <v>142975.10499999998</v>
          </cell>
          <cell r="E115">
            <v>-75658.365999999995</v>
          </cell>
          <cell r="I115">
            <v>-220440</v>
          </cell>
          <cell r="J115">
            <v>1</v>
          </cell>
        </row>
        <row r="116">
          <cell r="B116" t="str">
            <v>Brazil</v>
          </cell>
          <cell r="C116" t="str">
            <v>Chairs</v>
          </cell>
          <cell r="D116">
            <v>298480.54599999997</v>
          </cell>
          <cell r="E116">
            <v>-50176.483</v>
          </cell>
          <cell r="I116">
            <v>-225270</v>
          </cell>
          <cell r="J116">
            <v>1</v>
          </cell>
        </row>
        <row r="117">
          <cell r="B117" t="str">
            <v>Canada</v>
          </cell>
          <cell r="C117" t="str">
            <v>Chairs</v>
          </cell>
          <cell r="D117">
            <v>104406.708</v>
          </cell>
          <cell r="E117">
            <v>-66535.966</v>
          </cell>
          <cell r="I117">
            <v>-188110</v>
          </cell>
          <cell r="J117">
            <v>1</v>
          </cell>
        </row>
        <row r="118">
          <cell r="B118" t="str">
            <v>Germany</v>
          </cell>
          <cell r="C118" t="str">
            <v>Chairs</v>
          </cell>
          <cell r="D118">
            <v>877926.23100000003</v>
          </cell>
          <cell r="E118">
            <v>-1046359.1949999999</v>
          </cell>
          <cell r="I118">
            <v>-145750</v>
          </cell>
          <cell r="J118">
            <v>1</v>
          </cell>
        </row>
        <row r="119">
          <cell r="B119" t="str">
            <v>Spain</v>
          </cell>
          <cell r="C119" t="str">
            <v>Chairs</v>
          </cell>
          <cell r="D119">
            <v>220875.40999999997</v>
          </cell>
          <cell r="E119">
            <v>-123667.236</v>
          </cell>
          <cell r="I119">
            <v>-179460</v>
          </cell>
          <cell r="J119">
            <v>1</v>
          </cell>
        </row>
        <row r="120">
          <cell r="B120" t="str">
            <v>France</v>
          </cell>
          <cell r="C120" t="str">
            <v>Chairs</v>
          </cell>
          <cell r="D120">
            <v>1051508.388</v>
          </cell>
          <cell r="E120">
            <v>-384992.66399999999</v>
          </cell>
          <cell r="I120">
            <v>-139940</v>
          </cell>
          <cell r="J120">
            <v>1</v>
          </cell>
        </row>
        <row r="121">
          <cell r="B121" t="str">
            <v>Greece</v>
          </cell>
          <cell r="C121" t="str">
            <v>Chairs</v>
          </cell>
          <cell r="D121">
            <v>128054.36699999998</v>
          </cell>
          <cell r="E121">
            <v>-158117.17599999998</v>
          </cell>
          <cell r="I121">
            <v>-172010</v>
          </cell>
          <cell r="J121">
            <v>1</v>
          </cell>
        </row>
        <row r="122">
          <cell r="B122" t="str">
            <v>Italy</v>
          </cell>
          <cell r="C122" t="str">
            <v>Chairs</v>
          </cell>
          <cell r="D122">
            <v>414295.28700000001</v>
          </cell>
          <cell r="E122">
            <v>-449935.11499999993</v>
          </cell>
          <cell r="I122">
            <v>-113950</v>
          </cell>
          <cell r="J122">
            <v>1</v>
          </cell>
        </row>
        <row r="123">
          <cell r="B123" t="str">
            <v>Japan</v>
          </cell>
          <cell r="C123" t="str">
            <v>Chairs</v>
          </cell>
          <cell r="D123">
            <v>146338.514</v>
          </cell>
          <cell r="E123">
            <v>-302818.81699999998</v>
          </cell>
          <cell r="I123">
            <v>-231300</v>
          </cell>
          <cell r="J123">
            <v>1</v>
          </cell>
        </row>
        <row r="124">
          <cell r="B124" t="str">
            <v>India</v>
          </cell>
          <cell r="C124" t="str">
            <v>Chairs</v>
          </cell>
          <cell r="D124">
            <v>49739.256000000001</v>
          </cell>
          <cell r="E124">
            <v>-24170.915999999997</v>
          </cell>
          <cell r="I124">
            <v>-208170</v>
          </cell>
          <cell r="J124">
            <v>1</v>
          </cell>
        </row>
        <row r="125">
          <cell r="B125" t="str">
            <v>Turkey</v>
          </cell>
          <cell r="C125" t="str">
            <v>Chairs</v>
          </cell>
          <cell r="D125">
            <v>219509.48599999998</v>
          </cell>
          <cell r="E125">
            <v>-237188.28</v>
          </cell>
          <cell r="I125">
            <v>-156550</v>
          </cell>
          <cell r="J125">
            <v>1</v>
          </cell>
        </row>
        <row r="126">
          <cell r="B126" t="str">
            <v>Germany</v>
          </cell>
          <cell r="C126" t="str">
            <v>Chairs</v>
          </cell>
          <cell r="D126">
            <v>38006.898999999998</v>
          </cell>
          <cell r="E126">
            <v>-7189.0280000000002</v>
          </cell>
          <cell r="I126">
            <v>-163300</v>
          </cell>
          <cell r="J126">
            <v>1</v>
          </cell>
        </row>
        <row r="127">
          <cell r="B127" t="str">
            <v>China</v>
          </cell>
          <cell r="C127" t="str">
            <v>Chairs</v>
          </cell>
          <cell r="D127">
            <v>544263.755</v>
          </cell>
          <cell r="E127">
            <v>-272847.12</v>
          </cell>
          <cell r="I127">
            <v>-72750</v>
          </cell>
          <cell r="J127">
            <v>1</v>
          </cell>
        </row>
        <row r="128">
          <cell r="B128" t="str">
            <v>Australia</v>
          </cell>
          <cell r="C128" t="str">
            <v>Chairs</v>
          </cell>
          <cell r="D128">
            <v>1006823.0619999999</v>
          </cell>
          <cell r="E128">
            <v>-126605.12899999999</v>
          </cell>
          <cell r="I128">
            <v>-152780</v>
          </cell>
          <cell r="J128">
            <v>1</v>
          </cell>
        </row>
        <row r="129">
          <cell r="B129" t="str">
            <v>Germany</v>
          </cell>
          <cell r="C129" t="str">
            <v>Tables</v>
          </cell>
          <cell r="D129">
            <v>162445.39499999999</v>
          </cell>
          <cell r="E129">
            <v>-37229.836000000003</v>
          </cell>
          <cell r="I129">
            <v>-190040</v>
          </cell>
          <cell r="J129">
            <v>1</v>
          </cell>
        </row>
        <row r="130">
          <cell r="B130" t="str">
            <v>France</v>
          </cell>
          <cell r="C130" t="str">
            <v>Kitchen</v>
          </cell>
          <cell r="D130">
            <v>1959976.8019999997</v>
          </cell>
          <cell r="E130">
            <v>-332202.66799999995</v>
          </cell>
          <cell r="I130">
            <v>-167800</v>
          </cell>
          <cell r="J130">
            <v>1</v>
          </cell>
        </row>
        <row r="131">
          <cell r="B131" t="str">
            <v>Italy</v>
          </cell>
          <cell r="C131" t="str">
            <v>Chairs</v>
          </cell>
          <cell r="D131">
            <v>377680.14199999999</v>
          </cell>
          <cell r="E131">
            <v>-118127.807</v>
          </cell>
          <cell r="I131">
            <v>-178150</v>
          </cell>
          <cell r="J131">
            <v>1</v>
          </cell>
        </row>
        <row r="132">
          <cell r="B132" t="str">
            <v>Netherlands</v>
          </cell>
          <cell r="C132" t="str">
            <v>Chairs</v>
          </cell>
          <cell r="D132">
            <v>407046.234</v>
          </cell>
          <cell r="E132">
            <v>-90404.404999999984</v>
          </cell>
          <cell r="I132">
            <v>-101260</v>
          </cell>
          <cell r="J132">
            <v>1</v>
          </cell>
        </row>
        <row r="133">
          <cell r="B133" t="str">
            <v>Australia</v>
          </cell>
          <cell r="C133" t="str">
            <v>Chairs</v>
          </cell>
          <cell r="D133">
            <v>1598967.9019999998</v>
          </cell>
          <cell r="E133">
            <v>-1862683.34</v>
          </cell>
          <cell r="I133">
            <v>-244190</v>
          </cell>
          <cell r="J133">
            <v>1</v>
          </cell>
        </row>
        <row r="134">
          <cell r="B134" t="str">
            <v>Belgium</v>
          </cell>
          <cell r="C134" t="str">
            <v>Chairs</v>
          </cell>
          <cell r="D134">
            <v>1210975.7590000001</v>
          </cell>
          <cell r="E134">
            <v>-1305559.9829999998</v>
          </cell>
          <cell r="I134">
            <v>-128800</v>
          </cell>
          <cell r="J134">
            <v>1</v>
          </cell>
        </row>
        <row r="135">
          <cell r="B135" t="str">
            <v>Brazil</v>
          </cell>
          <cell r="C135" t="str">
            <v>Chairs</v>
          </cell>
          <cell r="D135">
            <v>2273753.622</v>
          </cell>
          <cell r="E135">
            <v>-738959.70399999991</v>
          </cell>
          <cell r="I135">
            <v>-153380</v>
          </cell>
          <cell r="J135">
            <v>1</v>
          </cell>
        </row>
        <row r="136">
          <cell r="B136" t="str">
            <v>Canada</v>
          </cell>
          <cell r="C136" t="str">
            <v>Tables</v>
          </cell>
          <cell r="D136">
            <v>2176371.9109999998</v>
          </cell>
          <cell r="E136">
            <v>-1212031.618</v>
          </cell>
          <cell r="I136">
            <v>-182420</v>
          </cell>
          <cell r="J136">
            <v>1</v>
          </cell>
        </row>
        <row r="137">
          <cell r="B137" t="str">
            <v>China</v>
          </cell>
          <cell r="C137" t="str">
            <v>Kitchen</v>
          </cell>
          <cell r="D137">
            <v>9079899.0519999992</v>
          </cell>
          <cell r="E137">
            <v>-4688800.8719999995</v>
          </cell>
          <cell r="I137">
            <v>-198900</v>
          </cell>
          <cell r="J137">
            <v>1</v>
          </cell>
        </row>
        <row r="138">
          <cell r="B138" t="str">
            <v>Germany</v>
          </cell>
          <cell r="C138" t="str">
            <v>Chairs</v>
          </cell>
          <cell r="D138">
            <v>5464435.4099999992</v>
          </cell>
          <cell r="E138">
            <v>-2127690.4529999997</v>
          </cell>
          <cell r="I138">
            <v>-163370</v>
          </cell>
          <cell r="J138">
            <v>1</v>
          </cell>
        </row>
        <row r="139">
          <cell r="B139" t="str">
            <v>France</v>
          </cell>
          <cell r="C139" t="str">
            <v>Chairs</v>
          </cell>
          <cell r="D139">
            <v>4998573.5029999996</v>
          </cell>
          <cell r="E139">
            <v>-2420154.0719999997</v>
          </cell>
          <cell r="I139">
            <v>-196010</v>
          </cell>
          <cell r="J139">
            <v>1</v>
          </cell>
        </row>
        <row r="140">
          <cell r="B140" t="str">
            <v>Greece</v>
          </cell>
          <cell r="C140" t="str">
            <v>Chairs</v>
          </cell>
          <cell r="D140">
            <v>37768.289999999994</v>
          </cell>
          <cell r="E140">
            <v>-36151.129000000001</v>
          </cell>
          <cell r="I140">
            <v>-211670</v>
          </cell>
          <cell r="J140">
            <v>1</v>
          </cell>
        </row>
        <row r="141">
          <cell r="B141" t="str">
            <v>Italy</v>
          </cell>
          <cell r="C141" t="str">
            <v>Tables</v>
          </cell>
          <cell r="D141">
            <v>1943846.051</v>
          </cell>
          <cell r="E141">
            <v>-1564081.3930000002</v>
          </cell>
          <cell r="I141">
            <v>-249350</v>
          </cell>
          <cell r="J141">
            <v>1</v>
          </cell>
        </row>
        <row r="142">
          <cell r="B142" t="str">
            <v>South Korea</v>
          </cell>
          <cell r="C142" t="str">
            <v>Kitchen</v>
          </cell>
          <cell r="D142">
            <v>3126738.125</v>
          </cell>
          <cell r="E142">
            <v>-3704431.2969999998</v>
          </cell>
          <cell r="I142">
            <v>-286800</v>
          </cell>
          <cell r="J142">
            <v>1</v>
          </cell>
        </row>
        <row r="143">
          <cell r="B143" t="str">
            <v>India</v>
          </cell>
          <cell r="C143" t="str">
            <v>Chairs</v>
          </cell>
          <cell r="D143">
            <v>3127383.7629999998</v>
          </cell>
          <cell r="E143">
            <v>-948149.25099999993</v>
          </cell>
          <cell r="I143">
            <v>-186250</v>
          </cell>
          <cell r="J143">
            <v>1</v>
          </cell>
        </row>
        <row r="144">
          <cell r="B144" t="str">
            <v>Australia</v>
          </cell>
          <cell r="C144" t="str">
            <v>Chairs</v>
          </cell>
          <cell r="D144">
            <v>29383.738999999994</v>
          </cell>
          <cell r="E144">
            <v>-2877.6089999999999</v>
          </cell>
          <cell r="I144">
            <v>-140250</v>
          </cell>
          <cell r="J144">
            <v>1</v>
          </cell>
        </row>
        <row r="145">
          <cell r="B145" t="str">
            <v>Belgium</v>
          </cell>
          <cell r="C145" t="str">
            <v>Tables</v>
          </cell>
          <cell r="D145">
            <v>74445.125999999989</v>
          </cell>
          <cell r="E145">
            <v>-11469.226999999999</v>
          </cell>
          <cell r="I145">
            <v>-150890</v>
          </cell>
          <cell r="J145">
            <v>1</v>
          </cell>
        </row>
        <row r="146">
          <cell r="B146" t="str">
            <v>Brazil</v>
          </cell>
          <cell r="C146" t="str">
            <v>Kitchen</v>
          </cell>
          <cell r="D146">
            <v>172678.37299999999</v>
          </cell>
          <cell r="E146">
            <v>-19825.154999999999</v>
          </cell>
          <cell r="I146">
            <v>-173160</v>
          </cell>
          <cell r="J146">
            <v>1</v>
          </cell>
        </row>
        <row r="147">
          <cell r="B147" t="str">
            <v>Spain</v>
          </cell>
          <cell r="C147" t="str">
            <v>Chairs</v>
          </cell>
          <cell r="D147">
            <v>146623.533</v>
          </cell>
          <cell r="E147">
            <v>-13105.595999999998</v>
          </cell>
          <cell r="I147">
            <v>-133390</v>
          </cell>
          <cell r="J147">
            <v>1</v>
          </cell>
        </row>
        <row r="148">
          <cell r="B148" t="str">
            <v>Italy</v>
          </cell>
          <cell r="C148" t="str">
            <v>Chairs</v>
          </cell>
          <cell r="D148">
            <v>27978.37</v>
          </cell>
          <cell r="E148">
            <v>-2475.2489999999998</v>
          </cell>
          <cell r="I148">
            <v>-212590</v>
          </cell>
          <cell r="J148">
            <v>1</v>
          </cell>
        </row>
        <row r="149">
          <cell r="B149" t="str">
            <v>Netherlands</v>
          </cell>
          <cell r="C149" t="str">
            <v>Tables</v>
          </cell>
          <cell r="D149">
            <v>3639.5099999999998</v>
          </cell>
          <cell r="E149">
            <v>-931.31499999999994</v>
          </cell>
          <cell r="I149">
            <v>-193300</v>
          </cell>
          <cell r="J149">
            <v>1</v>
          </cell>
        </row>
        <row r="150">
          <cell r="B150" t="str">
            <v>Singapore</v>
          </cell>
          <cell r="C150" t="str">
            <v>Chairs</v>
          </cell>
          <cell r="D150">
            <v>12486.508999999998</v>
          </cell>
          <cell r="E150">
            <v>-1193.6399999999999</v>
          </cell>
          <cell r="I150">
            <v>-207670</v>
          </cell>
          <cell r="J150">
            <v>1</v>
          </cell>
        </row>
        <row r="151">
          <cell r="B151" t="str">
            <v>Turkey</v>
          </cell>
          <cell r="C151" t="str">
            <v>Tables</v>
          </cell>
          <cell r="D151">
            <v>29247.791999999998</v>
          </cell>
          <cell r="E151">
            <v>-17566.933999999997</v>
          </cell>
          <cell r="I151">
            <v>-214500</v>
          </cell>
          <cell r="J151">
            <v>1</v>
          </cell>
        </row>
        <row r="152">
          <cell r="B152" t="str">
            <v>Australia</v>
          </cell>
          <cell r="C152" t="str">
            <v>Kitchen</v>
          </cell>
          <cell r="D152">
            <v>177013.57800000001</v>
          </cell>
          <cell r="E152">
            <v>-29925.503999999997</v>
          </cell>
          <cell r="I152">
            <v>-122160</v>
          </cell>
          <cell r="J152">
            <v>1</v>
          </cell>
        </row>
        <row r="153">
          <cell r="B153" t="str">
            <v>China</v>
          </cell>
          <cell r="C153" t="str">
            <v>Accessories</v>
          </cell>
          <cell r="D153">
            <v>353544.821</v>
          </cell>
          <cell r="E153">
            <v>-83932.183999999994</v>
          </cell>
          <cell r="I153">
            <v>-107330</v>
          </cell>
          <cell r="J153">
            <v>1</v>
          </cell>
        </row>
        <row r="154">
          <cell r="B154" t="str">
            <v>South Korea</v>
          </cell>
          <cell r="C154" t="str">
            <v>Chairs</v>
          </cell>
          <cell r="D154">
            <v>170969.49799999999</v>
          </cell>
          <cell r="E154">
            <v>-41966.091999999997</v>
          </cell>
          <cell r="I154">
            <v>-172710</v>
          </cell>
          <cell r="J154">
            <v>1</v>
          </cell>
        </row>
        <row r="155">
          <cell r="B155" t="str">
            <v>Australia</v>
          </cell>
          <cell r="C155" t="str">
            <v>Tables</v>
          </cell>
          <cell r="D155">
            <v>157314.75199999998</v>
          </cell>
          <cell r="E155">
            <v>-91121.652999999991</v>
          </cell>
          <cell r="I155">
            <v>-221730</v>
          </cell>
          <cell r="J155">
            <v>1</v>
          </cell>
        </row>
        <row r="156">
          <cell r="B156" t="str">
            <v>Belgium</v>
          </cell>
          <cell r="C156" t="str">
            <v>Kitchen</v>
          </cell>
          <cell r="D156">
            <v>49902.411999999997</v>
          </cell>
          <cell r="E156">
            <v>-25528.811000000002</v>
          </cell>
          <cell r="I156">
            <v>-153010</v>
          </cell>
          <cell r="J156">
            <v>1</v>
          </cell>
        </row>
        <row r="157">
          <cell r="B157" t="str">
            <v>Canada</v>
          </cell>
          <cell r="C157" t="str">
            <v>Accessories</v>
          </cell>
          <cell r="D157">
            <v>166297.71900000001</v>
          </cell>
          <cell r="E157">
            <v>-45755.016999999993</v>
          </cell>
          <cell r="I157">
            <v>-201560</v>
          </cell>
          <cell r="J157">
            <v>1</v>
          </cell>
        </row>
        <row r="158">
          <cell r="B158" t="str">
            <v>China</v>
          </cell>
          <cell r="C158" t="str">
            <v>Chairs</v>
          </cell>
          <cell r="D158">
            <v>4412728.6490000002</v>
          </cell>
          <cell r="E158">
            <v>-1125098.9469999999</v>
          </cell>
          <cell r="I158">
            <v>-138770</v>
          </cell>
          <cell r="J158">
            <v>1</v>
          </cell>
        </row>
        <row r="159">
          <cell r="B159" t="str">
            <v>Germany</v>
          </cell>
          <cell r="C159" t="str">
            <v>Tables</v>
          </cell>
          <cell r="D159">
            <v>209111.27299999999</v>
          </cell>
          <cell r="E159">
            <v>-47052.046999999999</v>
          </cell>
          <cell r="I159">
            <v>-127310</v>
          </cell>
          <cell r="J159">
            <v>1</v>
          </cell>
        </row>
        <row r="160">
          <cell r="B160" t="str">
            <v>Spain</v>
          </cell>
          <cell r="C160" t="str">
            <v>Kitchen</v>
          </cell>
          <cell r="D160">
            <v>702076.96299999999</v>
          </cell>
          <cell r="E160">
            <v>-288717.17</v>
          </cell>
          <cell r="I160">
            <v>-186210</v>
          </cell>
          <cell r="J160">
            <v>1</v>
          </cell>
        </row>
        <row r="161">
          <cell r="B161" t="str">
            <v>France</v>
          </cell>
          <cell r="C161" t="str">
            <v>Accessories</v>
          </cell>
          <cell r="D161">
            <v>1063830.1939999999</v>
          </cell>
          <cell r="E161">
            <v>-270290.55199999997</v>
          </cell>
          <cell r="I161">
            <v>-173900</v>
          </cell>
          <cell r="J161">
            <v>1</v>
          </cell>
        </row>
        <row r="162">
          <cell r="B162" t="str">
            <v>Greece</v>
          </cell>
          <cell r="C162" t="str">
            <v>Chairs</v>
          </cell>
          <cell r="D162">
            <v>26174.75</v>
          </cell>
          <cell r="E162">
            <v>-13745.942000000001</v>
          </cell>
          <cell r="I162">
            <v>-226250</v>
          </cell>
          <cell r="J162">
            <v>1</v>
          </cell>
        </row>
        <row r="163">
          <cell r="B163" t="str">
            <v>Italy</v>
          </cell>
          <cell r="C163" t="str">
            <v>Tables</v>
          </cell>
          <cell r="D163">
            <v>102273.024</v>
          </cell>
          <cell r="E163">
            <v>-33079.892999999996</v>
          </cell>
          <cell r="I163">
            <v>-124460</v>
          </cell>
          <cell r="J163">
            <v>1</v>
          </cell>
        </row>
        <row r="164">
          <cell r="B164" t="str">
            <v>South Korea</v>
          </cell>
          <cell r="C164" t="str">
            <v>Kitchen</v>
          </cell>
          <cell r="D164">
            <v>159667.73899999997</v>
          </cell>
          <cell r="E164">
            <v>-53702.235999999997</v>
          </cell>
          <cell r="I164">
            <v>-305120</v>
          </cell>
          <cell r="J164">
            <v>1</v>
          </cell>
        </row>
        <row r="165">
          <cell r="B165" t="str">
            <v>Netherlands</v>
          </cell>
          <cell r="C165" t="str">
            <v>Accessories</v>
          </cell>
          <cell r="D165">
            <v>119851.64099999999</v>
          </cell>
          <cell r="E165">
            <v>-24744.510000000002</v>
          </cell>
          <cell r="I165">
            <v>-210740</v>
          </cell>
          <cell r="J165">
            <v>1</v>
          </cell>
        </row>
        <row r="166">
          <cell r="B166" t="str">
            <v>Turkey</v>
          </cell>
          <cell r="C166" t="str">
            <v>Chairs</v>
          </cell>
          <cell r="D166">
            <v>48852.677999999993</v>
          </cell>
          <cell r="E166">
            <v>-58900.456999999995</v>
          </cell>
          <cell r="I166">
            <v>-178190</v>
          </cell>
          <cell r="J166">
            <v>1</v>
          </cell>
        </row>
        <row r="167">
          <cell r="B167" t="str">
            <v>Belgium</v>
          </cell>
          <cell r="C167" t="str">
            <v>Chairs</v>
          </cell>
          <cell r="D167">
            <v>134904.75599999999</v>
          </cell>
          <cell r="E167">
            <v>-40294.701999999997</v>
          </cell>
          <cell r="I167">
            <v>-150120</v>
          </cell>
          <cell r="J167">
            <v>1</v>
          </cell>
        </row>
        <row r="168">
          <cell r="B168" t="str">
            <v>China</v>
          </cell>
          <cell r="C168" t="str">
            <v>Tables</v>
          </cell>
          <cell r="D168">
            <v>1794433.7180000001</v>
          </cell>
          <cell r="E168">
            <v>-150389.44199999998</v>
          </cell>
          <cell r="I168">
            <v>-227260</v>
          </cell>
          <cell r="J168">
            <v>1</v>
          </cell>
        </row>
        <row r="169">
          <cell r="B169" t="str">
            <v>Germany</v>
          </cell>
          <cell r="C169" t="str">
            <v>Kitchen</v>
          </cell>
          <cell r="D169">
            <v>473829.05499999999</v>
          </cell>
          <cell r="E169">
            <v>-29877.932000000001</v>
          </cell>
          <cell r="I169">
            <v>-218930</v>
          </cell>
          <cell r="J169">
            <v>1</v>
          </cell>
        </row>
        <row r="170">
          <cell r="B170" t="str">
            <v>Japan</v>
          </cell>
          <cell r="C170" t="str">
            <v>Chairs</v>
          </cell>
          <cell r="D170">
            <v>930339.85099999991</v>
          </cell>
          <cell r="E170">
            <v>-161527.00899999999</v>
          </cell>
          <cell r="I170">
            <v>-236210</v>
          </cell>
          <cell r="J170">
            <v>1</v>
          </cell>
        </row>
        <row r="171">
          <cell r="B171" t="str">
            <v>Netherlands</v>
          </cell>
          <cell r="C171" t="str">
            <v>Tables</v>
          </cell>
          <cell r="D171">
            <v>69804.552999999985</v>
          </cell>
          <cell r="E171">
            <v>-9811.9069999999992</v>
          </cell>
          <cell r="I171">
            <v>-101150</v>
          </cell>
          <cell r="J171">
            <v>1</v>
          </cell>
        </row>
        <row r="172">
          <cell r="B172" t="str">
            <v>China</v>
          </cell>
          <cell r="C172" t="str">
            <v>Kitchen</v>
          </cell>
          <cell r="D172">
            <v>205624.27899999998</v>
          </cell>
          <cell r="E172">
            <v>-150743.65599999999</v>
          </cell>
          <cell r="I172">
            <v>-206950</v>
          </cell>
          <cell r="J172">
            <v>1</v>
          </cell>
        </row>
        <row r="173">
          <cell r="B173" t="str">
            <v>Germany</v>
          </cell>
          <cell r="C173" t="str">
            <v>Chairs</v>
          </cell>
          <cell r="D173">
            <v>67880.441999999995</v>
          </cell>
          <cell r="E173">
            <v>-54717.214999999997</v>
          </cell>
          <cell r="I173">
            <v>-226030</v>
          </cell>
          <cell r="J173">
            <v>1</v>
          </cell>
        </row>
        <row r="174">
          <cell r="B174" t="str">
            <v>Spain</v>
          </cell>
          <cell r="C174" t="str">
            <v>Tables</v>
          </cell>
          <cell r="D174">
            <v>15788.731</v>
          </cell>
          <cell r="E174">
            <v>-41897.184000000001</v>
          </cell>
          <cell r="I174">
            <v>-129710</v>
          </cell>
          <cell r="J174">
            <v>1</v>
          </cell>
        </row>
        <row r="175">
          <cell r="B175" t="str">
            <v>South Korea</v>
          </cell>
          <cell r="C175" t="str">
            <v>Kitchen</v>
          </cell>
          <cell r="D175">
            <v>33829.417999999998</v>
          </cell>
          <cell r="E175">
            <v>-32922.519</v>
          </cell>
          <cell r="I175">
            <v>-184950</v>
          </cell>
          <cell r="J175">
            <v>1</v>
          </cell>
        </row>
        <row r="176">
          <cell r="B176" t="str">
            <v>Netherlands</v>
          </cell>
          <cell r="C176" t="str">
            <v>Chairs</v>
          </cell>
          <cell r="D176">
            <v>24949.637999999995</v>
          </cell>
          <cell r="E176">
            <v>-47287.582999999999</v>
          </cell>
          <cell r="I176">
            <v>-212370</v>
          </cell>
          <cell r="J176">
            <v>1</v>
          </cell>
        </row>
        <row r="177">
          <cell r="B177" t="str">
            <v>India</v>
          </cell>
          <cell r="C177" t="str">
            <v>Chairs</v>
          </cell>
          <cell r="D177">
            <v>16811.563999999998</v>
          </cell>
          <cell r="E177">
            <v>-19106.394999999997</v>
          </cell>
          <cell r="I177">
            <v>-238940</v>
          </cell>
          <cell r="J177">
            <v>1</v>
          </cell>
        </row>
        <row r="178">
          <cell r="B178" t="str">
            <v>USA</v>
          </cell>
          <cell r="C178" t="str">
            <v>Chairs</v>
          </cell>
          <cell r="D178">
            <v>86489.864999999991</v>
          </cell>
          <cell r="E178">
            <v>-28744.827999999998</v>
          </cell>
          <cell r="I178">
            <v>-205590</v>
          </cell>
          <cell r="J178">
            <v>1</v>
          </cell>
        </row>
        <row r="179">
          <cell r="B179" t="str">
            <v>Brazil</v>
          </cell>
          <cell r="C179" t="str">
            <v>Chairs</v>
          </cell>
          <cell r="D179">
            <v>397396.55199999997</v>
          </cell>
          <cell r="E179">
            <v>-71598.645999999993</v>
          </cell>
          <cell r="I179">
            <v>-142730</v>
          </cell>
          <cell r="J179">
            <v>1</v>
          </cell>
        </row>
        <row r="180">
          <cell r="B180" t="str">
            <v>Canada</v>
          </cell>
          <cell r="C180" t="str">
            <v>Chairs</v>
          </cell>
          <cell r="D180">
            <v>22807.498</v>
          </cell>
          <cell r="E180">
            <v>-13347.404</v>
          </cell>
          <cell r="I180">
            <v>-76710</v>
          </cell>
          <cell r="J180">
            <v>1</v>
          </cell>
        </row>
        <row r="181">
          <cell r="B181" t="str">
            <v>Spain</v>
          </cell>
          <cell r="C181" t="str">
            <v>Chairs</v>
          </cell>
          <cell r="D181">
            <v>21210.573999999997</v>
          </cell>
          <cell r="E181">
            <v>-64495.668999999994</v>
          </cell>
          <cell r="I181">
            <v>-124740</v>
          </cell>
          <cell r="J181">
            <v>1</v>
          </cell>
        </row>
        <row r="182">
          <cell r="B182" t="str">
            <v>Turkey</v>
          </cell>
          <cell r="C182" t="str">
            <v>Chairs</v>
          </cell>
          <cell r="D182">
            <v>44272.123</v>
          </cell>
          <cell r="E182">
            <v>-283528.53200000001</v>
          </cell>
          <cell r="I182">
            <v>-238380</v>
          </cell>
          <cell r="J182">
            <v>1</v>
          </cell>
        </row>
        <row r="183">
          <cell r="B183" t="str">
            <v>Belgium</v>
          </cell>
          <cell r="C183" t="str">
            <v>Chairs</v>
          </cell>
          <cell r="D183">
            <v>1329267.5409999997</v>
          </cell>
          <cell r="E183">
            <v>-115713.33199999999</v>
          </cell>
          <cell r="I183">
            <v>-169910</v>
          </cell>
          <cell r="J183">
            <v>1</v>
          </cell>
        </row>
        <row r="184">
          <cell r="B184" t="str">
            <v>Brazil</v>
          </cell>
          <cell r="C184" t="str">
            <v>Chairs</v>
          </cell>
          <cell r="D184">
            <v>3665803.1199999996</v>
          </cell>
          <cell r="E184">
            <v>-349886.71199999994</v>
          </cell>
          <cell r="I184">
            <v>-143190</v>
          </cell>
          <cell r="J184">
            <v>1</v>
          </cell>
        </row>
        <row r="185">
          <cell r="B185" t="str">
            <v>Canada</v>
          </cell>
          <cell r="C185" t="str">
            <v>Chairs</v>
          </cell>
          <cell r="D185">
            <v>5532792.7340000002</v>
          </cell>
          <cell r="E185">
            <v>-576940.30799999996</v>
          </cell>
          <cell r="I185">
            <v>-247220</v>
          </cell>
          <cell r="J185">
            <v>1</v>
          </cell>
        </row>
        <row r="186">
          <cell r="B186" t="str">
            <v>Spain</v>
          </cell>
          <cell r="C186" t="str">
            <v>Chairs</v>
          </cell>
          <cell r="D186">
            <v>8579517.9609999992</v>
          </cell>
          <cell r="E186">
            <v>-607760.69200000004</v>
          </cell>
          <cell r="I186">
            <v>-170120</v>
          </cell>
          <cell r="J186">
            <v>1</v>
          </cell>
        </row>
        <row r="187">
          <cell r="B187" t="str">
            <v>Greece</v>
          </cell>
          <cell r="C187" t="str">
            <v>Chairs</v>
          </cell>
          <cell r="D187">
            <v>1134234.22</v>
          </cell>
          <cell r="E187">
            <v>-131675.39000000001</v>
          </cell>
          <cell r="I187">
            <v>-183130</v>
          </cell>
          <cell r="J187">
            <v>1</v>
          </cell>
        </row>
        <row r="188">
          <cell r="B188" t="str">
            <v>Japan</v>
          </cell>
          <cell r="C188" t="str">
            <v>Chairs</v>
          </cell>
          <cell r="D188">
            <v>4553269.9589999998</v>
          </cell>
          <cell r="E188">
            <v>-476969.22</v>
          </cell>
          <cell r="I188">
            <v>-205100</v>
          </cell>
          <cell r="J188">
            <v>1</v>
          </cell>
        </row>
        <row r="189">
          <cell r="B189" t="str">
            <v>Netherlands</v>
          </cell>
          <cell r="C189" t="str">
            <v>Chairs</v>
          </cell>
          <cell r="D189">
            <v>1956570.77</v>
          </cell>
          <cell r="E189">
            <v>-130025.60199999998</v>
          </cell>
          <cell r="I189">
            <v>-64380</v>
          </cell>
          <cell r="J189">
            <v>1</v>
          </cell>
        </row>
        <row r="190">
          <cell r="B190" t="str">
            <v>Singapore</v>
          </cell>
          <cell r="C190" t="str">
            <v>Chairs</v>
          </cell>
          <cell r="D190">
            <v>4907.4480000000003</v>
          </cell>
          <cell r="E190">
            <v>-2103.1079999999997</v>
          </cell>
          <cell r="I190">
            <v>-181850</v>
          </cell>
          <cell r="J190">
            <v>1</v>
          </cell>
        </row>
        <row r="191">
          <cell r="B191" t="str">
            <v>Turkey</v>
          </cell>
          <cell r="C191" t="str">
            <v>Chairs</v>
          </cell>
          <cell r="D191">
            <v>1004008.3619999998</v>
          </cell>
          <cell r="E191">
            <v>-312897.09499999997</v>
          </cell>
          <cell r="I191">
            <v>-266560</v>
          </cell>
          <cell r="J191">
            <v>1</v>
          </cell>
        </row>
        <row r="192">
          <cell r="B192" t="str">
            <v>Canada</v>
          </cell>
          <cell r="C192" t="str">
            <v>Chairs</v>
          </cell>
          <cell r="D192">
            <v>366332.58899999998</v>
          </cell>
          <cell r="E192">
            <v>-59612.055999999997</v>
          </cell>
          <cell r="I192">
            <v>-236380</v>
          </cell>
          <cell r="J192">
            <v>1</v>
          </cell>
        </row>
        <row r="193">
          <cell r="B193" t="str">
            <v>Spain</v>
          </cell>
          <cell r="C193" t="str">
            <v>Chairs</v>
          </cell>
          <cell r="D193">
            <v>204188.796</v>
          </cell>
          <cell r="E193">
            <v>-96719.328999999998</v>
          </cell>
          <cell r="I193">
            <v>-137460</v>
          </cell>
          <cell r="J193">
            <v>1</v>
          </cell>
        </row>
        <row r="194">
          <cell r="B194" t="str">
            <v>Italy</v>
          </cell>
          <cell r="C194" t="str">
            <v>Chairs</v>
          </cell>
          <cell r="D194">
            <v>71864.59</v>
          </cell>
          <cell r="E194">
            <v>-18518.828999999998</v>
          </cell>
          <cell r="I194">
            <v>-210230</v>
          </cell>
          <cell r="J194">
            <v>1</v>
          </cell>
        </row>
        <row r="195">
          <cell r="B195" t="str">
            <v>Turkey</v>
          </cell>
          <cell r="C195" t="str">
            <v>Chairs</v>
          </cell>
          <cell r="D195">
            <v>6589.6949999999997</v>
          </cell>
          <cell r="E195">
            <v>-16437.315999999999</v>
          </cell>
          <cell r="I195">
            <v>-235490</v>
          </cell>
          <cell r="J195">
            <v>1</v>
          </cell>
        </row>
        <row r="196">
          <cell r="B196" t="str">
            <v>Australia</v>
          </cell>
          <cell r="C196" t="str">
            <v>Chairs</v>
          </cell>
          <cell r="D196">
            <v>403117.87599999999</v>
          </cell>
          <cell r="E196">
            <v>-271927.50199999998</v>
          </cell>
          <cell r="I196">
            <v>-194330</v>
          </cell>
          <cell r="J196">
            <v>1</v>
          </cell>
        </row>
        <row r="197">
          <cell r="B197" t="str">
            <v>Belgium</v>
          </cell>
          <cell r="C197" t="str">
            <v>Chairs</v>
          </cell>
          <cell r="D197">
            <v>174558.68499999997</v>
          </cell>
          <cell r="E197">
            <v>-195414.31699999998</v>
          </cell>
          <cell r="I197">
            <v>-266270</v>
          </cell>
          <cell r="J197">
            <v>1</v>
          </cell>
        </row>
        <row r="198">
          <cell r="B198" t="str">
            <v>Canada</v>
          </cell>
          <cell r="C198" t="str">
            <v>Chairs</v>
          </cell>
          <cell r="D198">
            <v>453044.85799999995</v>
          </cell>
          <cell r="E198">
            <v>-226343.04000000001</v>
          </cell>
          <cell r="I198">
            <v>-297370</v>
          </cell>
          <cell r="J198">
            <v>1</v>
          </cell>
        </row>
        <row r="199">
          <cell r="B199" t="str">
            <v>China</v>
          </cell>
          <cell r="C199" t="str">
            <v>Chairs</v>
          </cell>
          <cell r="D199">
            <v>1362212.075</v>
          </cell>
          <cell r="E199">
            <v>-781567.22</v>
          </cell>
          <cell r="I199">
            <v>-160800</v>
          </cell>
          <cell r="J199">
            <v>1</v>
          </cell>
        </row>
        <row r="200">
          <cell r="B200" t="str">
            <v>Germany</v>
          </cell>
          <cell r="C200" t="str">
            <v>Chairs</v>
          </cell>
          <cell r="D200">
            <v>1380287.818</v>
          </cell>
          <cell r="E200">
            <v>-743014.37</v>
          </cell>
          <cell r="I200">
            <v>-135510</v>
          </cell>
          <cell r="J200">
            <v>1</v>
          </cell>
        </row>
        <row r="201">
          <cell r="B201" t="str">
            <v>Spain</v>
          </cell>
          <cell r="C201" t="str">
            <v>Chairs</v>
          </cell>
          <cell r="D201">
            <v>274773.51999999996</v>
          </cell>
          <cell r="E201">
            <v>-360964.66699999996</v>
          </cell>
          <cell r="I201">
            <v>-177120</v>
          </cell>
          <cell r="J201">
            <v>1</v>
          </cell>
        </row>
        <row r="202">
          <cell r="B202" t="str">
            <v>France</v>
          </cell>
          <cell r="C202" t="str">
            <v>Tables</v>
          </cell>
          <cell r="D202">
            <v>1730866.095</v>
          </cell>
          <cell r="E202">
            <v>-879588.26899999985</v>
          </cell>
          <cell r="I202">
            <v>-223830</v>
          </cell>
          <cell r="J202">
            <v>1</v>
          </cell>
        </row>
        <row r="203">
          <cell r="B203" t="str">
            <v>Greece</v>
          </cell>
          <cell r="C203" t="str">
            <v>Kitchen</v>
          </cell>
          <cell r="D203">
            <v>50074.87799999999</v>
          </cell>
          <cell r="E203">
            <v>-84766.493000000002</v>
          </cell>
          <cell r="I203">
            <v>-200320</v>
          </cell>
          <cell r="J203">
            <v>1</v>
          </cell>
        </row>
        <row r="204">
          <cell r="B204" t="str">
            <v>Italy</v>
          </cell>
          <cell r="C204" t="str">
            <v>Chairs</v>
          </cell>
          <cell r="D204">
            <v>565477.72399999993</v>
          </cell>
          <cell r="E204">
            <v>-345910.88</v>
          </cell>
          <cell r="I204">
            <v>-147940</v>
          </cell>
          <cell r="J204">
            <v>1</v>
          </cell>
        </row>
        <row r="205">
          <cell r="B205" t="str">
            <v>Japan</v>
          </cell>
          <cell r="C205" t="str">
            <v>Chairs</v>
          </cell>
          <cell r="D205">
            <v>3983024.3739999998</v>
          </cell>
          <cell r="E205">
            <v>-1368962.784</v>
          </cell>
          <cell r="I205">
            <v>-160450</v>
          </cell>
          <cell r="J205">
            <v>1</v>
          </cell>
        </row>
        <row r="206">
          <cell r="B206" t="str">
            <v>South Korea</v>
          </cell>
          <cell r="C206" t="str">
            <v>Chairs</v>
          </cell>
          <cell r="D206">
            <v>1487123.7219999998</v>
          </cell>
          <cell r="E206">
            <v>-1057304.0590000001</v>
          </cell>
          <cell r="I206">
            <v>-228790</v>
          </cell>
          <cell r="J206">
            <v>1</v>
          </cell>
        </row>
        <row r="207">
          <cell r="B207" t="str">
            <v>Netherlands</v>
          </cell>
          <cell r="C207" t="str">
            <v>Chairs</v>
          </cell>
          <cell r="D207">
            <v>314536.43900000001</v>
          </cell>
          <cell r="E207">
            <v>-191387.742</v>
          </cell>
          <cell r="I207">
            <v>-202810</v>
          </cell>
          <cell r="J207">
            <v>1</v>
          </cell>
        </row>
        <row r="208">
          <cell r="B208" t="str">
            <v>India</v>
          </cell>
          <cell r="C208" t="str">
            <v>Chairs</v>
          </cell>
          <cell r="D208">
            <v>171368.06399999998</v>
          </cell>
          <cell r="E208">
            <v>-164048.91999999998</v>
          </cell>
          <cell r="I208">
            <v>-163610</v>
          </cell>
          <cell r="J208">
            <v>1</v>
          </cell>
        </row>
        <row r="209">
          <cell r="B209" t="str">
            <v>Turkey</v>
          </cell>
          <cell r="C209" t="str">
            <v>Tables</v>
          </cell>
          <cell r="D209">
            <v>188778.00199999998</v>
          </cell>
          <cell r="E209">
            <v>-491672.46099999995</v>
          </cell>
          <cell r="I209">
            <v>-172270</v>
          </cell>
          <cell r="J209">
            <v>1</v>
          </cell>
        </row>
        <row r="210">
          <cell r="B210" t="str">
            <v>Australia</v>
          </cell>
          <cell r="C210" t="str">
            <v>Kitchen</v>
          </cell>
          <cell r="D210">
            <v>4027313.5839999998</v>
          </cell>
          <cell r="E210">
            <v>-2456812.8339999998</v>
          </cell>
          <cell r="I210">
            <v>-139150</v>
          </cell>
          <cell r="J210">
            <v>1</v>
          </cell>
        </row>
        <row r="211">
          <cell r="B211" t="str">
            <v>Belgium</v>
          </cell>
          <cell r="C211" t="str">
            <v>Chairs</v>
          </cell>
          <cell r="D211">
            <v>1935000.1579999998</v>
          </cell>
          <cell r="E211">
            <v>-1362430.5799999998</v>
          </cell>
          <cell r="I211">
            <v>-226380</v>
          </cell>
          <cell r="J211">
            <v>1</v>
          </cell>
        </row>
        <row r="212">
          <cell r="B212" t="str">
            <v>Brazil</v>
          </cell>
          <cell r="C212" t="str">
            <v>Chairs</v>
          </cell>
          <cell r="D212">
            <v>193223.76499999998</v>
          </cell>
          <cell r="E212">
            <v>-81489.758000000002</v>
          </cell>
          <cell r="I212">
            <v>-186370</v>
          </cell>
          <cell r="J212">
            <v>1</v>
          </cell>
        </row>
        <row r="213">
          <cell r="B213" t="str">
            <v>Canada</v>
          </cell>
          <cell r="C213" t="str">
            <v>Chairs</v>
          </cell>
          <cell r="D213">
            <v>1412619.39</v>
          </cell>
          <cell r="E213">
            <v>-671696.67599999998</v>
          </cell>
          <cell r="I213">
            <v>-255480</v>
          </cell>
          <cell r="J213">
            <v>1</v>
          </cell>
        </row>
        <row r="214">
          <cell r="B214" t="str">
            <v>Germany</v>
          </cell>
          <cell r="C214" t="str">
            <v>Tables</v>
          </cell>
          <cell r="D214">
            <v>6623261.2879999997</v>
          </cell>
          <cell r="E214">
            <v>-2657671.4639999997</v>
          </cell>
          <cell r="I214">
            <v>-211080</v>
          </cell>
          <cell r="J214">
            <v>1</v>
          </cell>
        </row>
        <row r="215">
          <cell r="B215" t="str">
            <v>Spain</v>
          </cell>
          <cell r="C215" t="str">
            <v>Kitchen</v>
          </cell>
          <cell r="D215">
            <v>1923387.0179999999</v>
          </cell>
          <cell r="E215">
            <v>-2200481.8149999999</v>
          </cell>
          <cell r="I215">
            <v>-170680</v>
          </cell>
          <cell r="J215">
            <v>1</v>
          </cell>
        </row>
        <row r="216">
          <cell r="B216" t="str">
            <v>France</v>
          </cell>
          <cell r="C216" t="str">
            <v>Chairs</v>
          </cell>
          <cell r="D216">
            <v>4107857.7609999999</v>
          </cell>
          <cell r="E216">
            <v>-2798502.2379999999</v>
          </cell>
          <cell r="I216">
            <v>-158340</v>
          </cell>
          <cell r="J216">
            <v>1</v>
          </cell>
        </row>
        <row r="217">
          <cell r="B217" t="str">
            <v>Greece</v>
          </cell>
          <cell r="C217" t="str">
            <v>Chairs</v>
          </cell>
          <cell r="D217">
            <v>589017.65299999993</v>
          </cell>
          <cell r="E217">
            <v>-741990.76</v>
          </cell>
          <cell r="I217">
            <v>-206590</v>
          </cell>
          <cell r="J217">
            <v>1</v>
          </cell>
        </row>
        <row r="218">
          <cell r="B218" t="str">
            <v>Italy</v>
          </cell>
          <cell r="C218" t="str">
            <v>Tables</v>
          </cell>
          <cell r="D218">
            <v>3374200.781</v>
          </cell>
          <cell r="E218">
            <v>-3188157.5949999997</v>
          </cell>
          <cell r="I218">
            <v>-176970</v>
          </cell>
          <cell r="J218">
            <v>1</v>
          </cell>
        </row>
        <row r="219">
          <cell r="B219" t="str">
            <v>Japan</v>
          </cell>
          <cell r="C219" t="str">
            <v>Kitchen</v>
          </cell>
          <cell r="D219">
            <v>393222.73199999996</v>
          </cell>
          <cell r="E219">
            <v>-151734.57599999997</v>
          </cell>
          <cell r="I219">
            <v>-96970</v>
          </cell>
          <cell r="J219">
            <v>1</v>
          </cell>
        </row>
        <row r="220">
          <cell r="B220" t="str">
            <v>Netherlands</v>
          </cell>
          <cell r="C220" t="str">
            <v>Chairs</v>
          </cell>
          <cell r="D220">
            <v>577732.16200000001</v>
          </cell>
          <cell r="E220">
            <v>-257781.37699999998</v>
          </cell>
          <cell r="I220">
            <v>-156020</v>
          </cell>
          <cell r="J220">
            <v>1</v>
          </cell>
        </row>
        <row r="221">
          <cell r="B221" t="str">
            <v>India</v>
          </cell>
          <cell r="C221" t="str">
            <v>Chairs</v>
          </cell>
          <cell r="D221">
            <v>2007424.5099999998</v>
          </cell>
          <cell r="E221">
            <v>-881835.52799999993</v>
          </cell>
          <cell r="I221">
            <v>-129840</v>
          </cell>
          <cell r="J221">
            <v>1</v>
          </cell>
        </row>
        <row r="222">
          <cell r="B222" t="str">
            <v>Singapore</v>
          </cell>
          <cell r="C222" t="str">
            <v>Chairs</v>
          </cell>
          <cell r="D222">
            <v>72333.162999999986</v>
          </cell>
          <cell r="E222">
            <v>-40281.289999999994</v>
          </cell>
          <cell r="I222">
            <v>-211700</v>
          </cell>
          <cell r="J222">
            <v>1</v>
          </cell>
        </row>
        <row r="223">
          <cell r="B223" t="str">
            <v>Turkey</v>
          </cell>
          <cell r="C223" t="str">
            <v>Tables</v>
          </cell>
          <cell r="D223">
            <v>376547.52799999999</v>
          </cell>
          <cell r="E223">
            <v>-1198928.5979999998</v>
          </cell>
          <cell r="I223">
            <v>-150470</v>
          </cell>
          <cell r="J223">
            <v>1</v>
          </cell>
        </row>
        <row r="224">
          <cell r="B224" t="str">
            <v>USA</v>
          </cell>
          <cell r="C224" t="str">
            <v>Kitchen</v>
          </cell>
          <cell r="D224">
            <v>18023187.91</v>
          </cell>
          <cell r="E224">
            <v>-6736727.4449999994</v>
          </cell>
          <cell r="I224">
            <v>-175830</v>
          </cell>
          <cell r="J224">
            <v>1</v>
          </cell>
        </row>
        <row r="225">
          <cell r="B225" t="str">
            <v>Germany</v>
          </cell>
          <cell r="C225" t="str">
            <v>Accessories</v>
          </cell>
          <cell r="D225">
            <v>177772.80499999999</v>
          </cell>
          <cell r="E225">
            <v>-78253.937999999995</v>
          </cell>
          <cell r="I225">
            <v>-159600</v>
          </cell>
          <cell r="J225">
            <v>1</v>
          </cell>
        </row>
        <row r="226">
          <cell r="B226" t="str">
            <v>Greece</v>
          </cell>
          <cell r="C226" t="str">
            <v>Chairs</v>
          </cell>
          <cell r="D226">
            <v>28471.611000000001</v>
          </cell>
          <cell r="E226">
            <v>-29708.202999999998</v>
          </cell>
          <cell r="I226">
            <v>-192390</v>
          </cell>
          <cell r="J226">
            <v>1</v>
          </cell>
        </row>
        <row r="227">
          <cell r="B227" t="str">
            <v>India</v>
          </cell>
          <cell r="C227" t="str">
            <v>Tables</v>
          </cell>
          <cell r="D227">
            <v>348289.84399999998</v>
          </cell>
          <cell r="E227">
            <v>-197803.788</v>
          </cell>
          <cell r="I227">
            <v>-137580</v>
          </cell>
          <cell r="J227">
            <v>1</v>
          </cell>
        </row>
        <row r="228">
          <cell r="B228" t="str">
            <v>Australia</v>
          </cell>
          <cell r="C228" t="str">
            <v>Kitchen</v>
          </cell>
          <cell r="D228">
            <v>879643.70200000005</v>
          </cell>
          <cell r="E228">
            <v>-324245.88699999999</v>
          </cell>
          <cell r="I228">
            <v>-219060</v>
          </cell>
          <cell r="J228">
            <v>1</v>
          </cell>
        </row>
        <row r="229">
          <cell r="B229" t="str">
            <v>Belgium</v>
          </cell>
          <cell r="C229" t="str">
            <v>Accessories</v>
          </cell>
          <cell r="D229">
            <v>353286.647</v>
          </cell>
          <cell r="E229">
            <v>-118964.132</v>
          </cell>
          <cell r="I229">
            <v>-197290</v>
          </cell>
          <cell r="J229">
            <v>1</v>
          </cell>
        </row>
        <row r="230">
          <cell r="B230" t="str">
            <v>Germany</v>
          </cell>
          <cell r="C230" t="str">
            <v>Chairs</v>
          </cell>
          <cell r="D230">
            <v>1888435.9409999999</v>
          </cell>
          <cell r="E230">
            <v>-589709.95299999998</v>
          </cell>
          <cell r="I230">
            <v>-177460</v>
          </cell>
          <cell r="J230">
            <v>1</v>
          </cell>
        </row>
        <row r="231">
          <cell r="B231" t="str">
            <v>Spain</v>
          </cell>
          <cell r="C231" t="str">
            <v>Tables</v>
          </cell>
          <cell r="D231">
            <v>509112.66</v>
          </cell>
          <cell r="E231">
            <v>-215541.473</v>
          </cell>
          <cell r="I231">
            <v>-226970</v>
          </cell>
          <cell r="J231">
            <v>1</v>
          </cell>
        </row>
        <row r="232">
          <cell r="B232" t="str">
            <v>France</v>
          </cell>
          <cell r="C232" t="str">
            <v>Kitchen</v>
          </cell>
          <cell r="D232">
            <v>2052164.9539999999</v>
          </cell>
          <cell r="E232">
            <v>-1055167.176</v>
          </cell>
          <cell r="I232">
            <v>-225800</v>
          </cell>
          <cell r="J232">
            <v>1</v>
          </cell>
        </row>
        <row r="233">
          <cell r="B233" t="str">
            <v>Greece</v>
          </cell>
          <cell r="C233" t="str">
            <v>Accessories</v>
          </cell>
          <cell r="D233">
            <v>106611.883</v>
          </cell>
          <cell r="E233">
            <v>-69005.544999999998</v>
          </cell>
          <cell r="I233">
            <v>-167900</v>
          </cell>
          <cell r="J233">
            <v>1</v>
          </cell>
        </row>
        <row r="234">
          <cell r="B234" t="str">
            <v>Italy</v>
          </cell>
          <cell r="C234" t="str">
            <v>Chairs</v>
          </cell>
          <cell r="D234">
            <v>2565616.8019999997</v>
          </cell>
          <cell r="E234">
            <v>-1167937.1270000001</v>
          </cell>
          <cell r="I234">
            <v>-139420</v>
          </cell>
          <cell r="J234">
            <v>1</v>
          </cell>
        </row>
        <row r="235">
          <cell r="B235" t="str">
            <v>Japan</v>
          </cell>
          <cell r="C235" t="str">
            <v>Tables</v>
          </cell>
          <cell r="D235">
            <v>2055081.273</v>
          </cell>
          <cell r="E235">
            <v>-345518.25</v>
          </cell>
          <cell r="I235">
            <v>-144120</v>
          </cell>
          <cell r="J235">
            <v>1</v>
          </cell>
        </row>
        <row r="236">
          <cell r="B236" t="str">
            <v>South Korea</v>
          </cell>
          <cell r="C236" t="str">
            <v>Kitchen</v>
          </cell>
          <cell r="D236">
            <v>199990.58100000001</v>
          </cell>
          <cell r="E236">
            <v>-148121.03599999999</v>
          </cell>
          <cell r="I236">
            <v>-175340</v>
          </cell>
          <cell r="J236">
            <v>1</v>
          </cell>
        </row>
        <row r="237">
          <cell r="B237" t="str">
            <v>Turkey</v>
          </cell>
          <cell r="C237" t="str">
            <v>Accessories</v>
          </cell>
          <cell r="D237">
            <v>263613.48300000001</v>
          </cell>
          <cell r="E237">
            <v>-383963.076</v>
          </cell>
          <cell r="I237">
            <v>-256840</v>
          </cell>
          <cell r="J237">
            <v>1</v>
          </cell>
        </row>
        <row r="238">
          <cell r="B238" t="str">
            <v>USA</v>
          </cell>
          <cell r="C238" t="str">
            <v>Chairs</v>
          </cell>
          <cell r="D238">
            <v>10484609.141999999</v>
          </cell>
          <cell r="E238">
            <v>-1779287.6989999998</v>
          </cell>
          <cell r="I238">
            <v>-153780</v>
          </cell>
          <cell r="J238">
            <v>1</v>
          </cell>
        </row>
        <row r="239">
          <cell r="B239" t="str">
            <v>Australia</v>
          </cell>
          <cell r="C239" t="str">
            <v>Chairs</v>
          </cell>
          <cell r="D239">
            <v>178542.476</v>
          </cell>
          <cell r="E239">
            <v>-111289.738</v>
          </cell>
          <cell r="I239">
            <v>-232030</v>
          </cell>
          <cell r="J239">
            <v>1</v>
          </cell>
        </row>
        <row r="240">
          <cell r="B240" t="str">
            <v>Belgium</v>
          </cell>
          <cell r="C240" t="str">
            <v>Tables</v>
          </cell>
          <cell r="D240">
            <v>98433.880999999979</v>
          </cell>
          <cell r="E240">
            <v>-27220.837</v>
          </cell>
          <cell r="I240">
            <v>-154750</v>
          </cell>
          <cell r="J240">
            <v>1</v>
          </cell>
        </row>
        <row r="241">
          <cell r="B241" t="str">
            <v>Brazil</v>
          </cell>
          <cell r="C241" t="str">
            <v>Kitchen</v>
          </cell>
          <cell r="D241">
            <v>709769.94200000004</v>
          </cell>
          <cell r="E241">
            <v>-803672.07199999993</v>
          </cell>
          <cell r="I241">
            <v>-201950</v>
          </cell>
          <cell r="J241">
            <v>1</v>
          </cell>
        </row>
        <row r="242">
          <cell r="B242" t="str">
            <v>China</v>
          </cell>
          <cell r="C242" t="str">
            <v>Chairs</v>
          </cell>
          <cell r="D242">
            <v>1669856.1669999999</v>
          </cell>
          <cell r="E242">
            <v>-154590.56899999999</v>
          </cell>
          <cell r="I242">
            <v>-163180</v>
          </cell>
          <cell r="J242">
            <v>1</v>
          </cell>
        </row>
        <row r="243">
          <cell r="B243" t="str">
            <v>Germany</v>
          </cell>
          <cell r="C243" t="str">
            <v>Tables</v>
          </cell>
          <cell r="D243">
            <v>1368712.0859999999</v>
          </cell>
          <cell r="E243">
            <v>-166200.84599999999</v>
          </cell>
          <cell r="I243">
            <v>-226870</v>
          </cell>
          <cell r="J243">
            <v>1</v>
          </cell>
        </row>
        <row r="244">
          <cell r="B244" t="str">
            <v>Spain</v>
          </cell>
          <cell r="C244" t="str">
            <v>Kitchen</v>
          </cell>
          <cell r="D244">
            <v>420471.12099999998</v>
          </cell>
          <cell r="E244">
            <v>-132188.658</v>
          </cell>
          <cell r="I244">
            <v>-183850</v>
          </cell>
          <cell r="J244">
            <v>1</v>
          </cell>
        </row>
        <row r="245">
          <cell r="B245" t="str">
            <v>France</v>
          </cell>
          <cell r="C245" t="str">
            <v>Chairs</v>
          </cell>
          <cell r="D245">
            <v>6912933.398</v>
          </cell>
          <cell r="E245">
            <v>-929069.071</v>
          </cell>
          <cell r="I245">
            <v>-203530</v>
          </cell>
          <cell r="J245">
            <v>1</v>
          </cell>
        </row>
        <row r="246">
          <cell r="B246" t="str">
            <v>Greece</v>
          </cell>
          <cell r="C246" t="str">
            <v>Tables</v>
          </cell>
          <cell r="D246">
            <v>1310549.9609999999</v>
          </cell>
          <cell r="E246">
            <v>-924836.18499999994</v>
          </cell>
          <cell r="I246">
            <v>-136540</v>
          </cell>
          <cell r="J246">
            <v>1</v>
          </cell>
        </row>
        <row r="247">
          <cell r="B247" t="str">
            <v>South Korea</v>
          </cell>
          <cell r="C247" t="str">
            <v>Kitchen</v>
          </cell>
          <cell r="D247">
            <v>1752935.5760000001</v>
          </cell>
          <cell r="E247">
            <v>-229010.80999999997</v>
          </cell>
          <cell r="I247">
            <v>-136760</v>
          </cell>
          <cell r="J247">
            <v>1</v>
          </cell>
        </row>
        <row r="248">
          <cell r="B248" t="str">
            <v>Netherlands</v>
          </cell>
          <cell r="C248" t="str">
            <v>Chairs</v>
          </cell>
          <cell r="D248">
            <v>135056.166</v>
          </cell>
          <cell r="E248">
            <v>-15191.133999999998</v>
          </cell>
          <cell r="I248">
            <v>-135840</v>
          </cell>
          <cell r="J248">
            <v>1</v>
          </cell>
        </row>
        <row r="249">
          <cell r="B249" t="str">
            <v>Singapore</v>
          </cell>
          <cell r="C249" t="str">
            <v>Chairs</v>
          </cell>
          <cell r="D249">
            <v>38305.798999999999</v>
          </cell>
          <cell r="E249">
            <v>-6730.3669999999993</v>
          </cell>
          <cell r="I249">
            <v>-104500</v>
          </cell>
          <cell r="J249">
            <v>1</v>
          </cell>
        </row>
        <row r="250">
          <cell r="B250" t="str">
            <v>Turkey</v>
          </cell>
          <cell r="C250" t="str">
            <v>Chairs</v>
          </cell>
          <cell r="D250">
            <v>40401.220999999998</v>
          </cell>
          <cell r="E250">
            <v>-26070.407999999999</v>
          </cell>
          <cell r="I250">
            <v>-268780</v>
          </cell>
          <cell r="J250">
            <v>1</v>
          </cell>
        </row>
        <row r="251">
          <cell r="B251" t="str">
            <v>Belgium</v>
          </cell>
          <cell r="C251" t="str">
            <v>Chairs</v>
          </cell>
          <cell r="D251">
            <v>253600.48</v>
          </cell>
          <cell r="E251">
            <v>-74714.149999999994</v>
          </cell>
          <cell r="I251">
            <v>-112710</v>
          </cell>
          <cell r="J251">
            <v>1</v>
          </cell>
        </row>
        <row r="252">
          <cell r="B252" t="str">
            <v>Brazil</v>
          </cell>
          <cell r="C252" t="str">
            <v>Chairs</v>
          </cell>
          <cell r="D252">
            <v>570368.29499999993</v>
          </cell>
          <cell r="E252">
            <v>-284972.15600000002</v>
          </cell>
          <cell r="I252">
            <v>-145580</v>
          </cell>
          <cell r="J252">
            <v>1</v>
          </cell>
        </row>
        <row r="253">
          <cell r="B253" t="str">
            <v>China</v>
          </cell>
          <cell r="C253" t="str">
            <v>Chairs</v>
          </cell>
          <cell r="D253">
            <v>847964.27099999995</v>
          </cell>
          <cell r="E253">
            <v>-394926.88199999998</v>
          </cell>
          <cell r="I253">
            <v>-196140</v>
          </cell>
          <cell r="J253">
            <v>1</v>
          </cell>
        </row>
        <row r="254">
          <cell r="B254" t="str">
            <v>Spain</v>
          </cell>
          <cell r="C254" t="str">
            <v>Chairs</v>
          </cell>
          <cell r="D254">
            <v>430445.31599999999</v>
          </cell>
          <cell r="E254">
            <v>-132886.88699999999</v>
          </cell>
          <cell r="I254">
            <v>-240620</v>
          </cell>
          <cell r="J254">
            <v>1</v>
          </cell>
        </row>
        <row r="255">
          <cell r="B255" t="str">
            <v>France</v>
          </cell>
          <cell r="C255" t="str">
            <v>Chairs</v>
          </cell>
          <cell r="D255">
            <v>87903.745999999999</v>
          </cell>
          <cell r="E255">
            <v>-38797.08</v>
          </cell>
          <cell r="I255">
            <v>-259390</v>
          </cell>
          <cell r="J255">
            <v>1</v>
          </cell>
        </row>
        <row r="256">
          <cell r="B256" t="str">
            <v>Greece</v>
          </cell>
          <cell r="C256" t="str">
            <v>Chairs</v>
          </cell>
          <cell r="D256">
            <v>517789.47499999998</v>
          </cell>
          <cell r="E256">
            <v>-198410.30999999997</v>
          </cell>
          <cell r="I256">
            <v>-157150</v>
          </cell>
          <cell r="J256">
            <v>1</v>
          </cell>
        </row>
        <row r="257">
          <cell r="B257" t="str">
            <v>Italy</v>
          </cell>
          <cell r="C257" t="str">
            <v>Chairs</v>
          </cell>
          <cell r="D257">
            <v>193246.242</v>
          </cell>
          <cell r="E257">
            <v>-66996.804000000004</v>
          </cell>
          <cell r="I257">
            <v>-269520</v>
          </cell>
          <cell r="J257">
            <v>1</v>
          </cell>
        </row>
        <row r="258">
          <cell r="B258" t="str">
            <v>South Korea</v>
          </cell>
          <cell r="C258" t="str">
            <v>Chairs</v>
          </cell>
          <cell r="D258">
            <v>725075.12</v>
          </cell>
          <cell r="E258">
            <v>-412348.20199999999</v>
          </cell>
          <cell r="I258">
            <v>-184980</v>
          </cell>
          <cell r="J258">
            <v>1</v>
          </cell>
        </row>
        <row r="259">
          <cell r="B259" t="str">
            <v>Netherlands</v>
          </cell>
          <cell r="C259" t="str">
            <v>Chairs</v>
          </cell>
          <cell r="D259">
            <v>132168.848</v>
          </cell>
          <cell r="E259">
            <v>-32452.923999999999</v>
          </cell>
          <cell r="I259">
            <v>-182020</v>
          </cell>
          <cell r="J259">
            <v>1</v>
          </cell>
        </row>
        <row r="260">
          <cell r="B260" t="str">
            <v>India</v>
          </cell>
          <cell r="C260" t="str">
            <v>Chairs</v>
          </cell>
          <cell r="D260">
            <v>475672.44199999998</v>
          </cell>
          <cell r="E260">
            <v>-83672.75</v>
          </cell>
          <cell r="I260">
            <v>-155420</v>
          </cell>
          <cell r="J260">
            <v>1</v>
          </cell>
        </row>
        <row r="261">
          <cell r="B261" t="str">
            <v>Singapore</v>
          </cell>
          <cell r="C261" t="str">
            <v>Chairs</v>
          </cell>
          <cell r="D261">
            <v>43384149.164999999</v>
          </cell>
          <cell r="E261">
            <v>-13122821.102999998</v>
          </cell>
          <cell r="I261">
            <v>-153620</v>
          </cell>
          <cell r="J261">
            <v>1</v>
          </cell>
        </row>
        <row r="262">
          <cell r="B262" t="str">
            <v>Turkey</v>
          </cell>
          <cell r="C262" t="str">
            <v>Chairs</v>
          </cell>
          <cell r="D262">
            <v>1135734.4179999998</v>
          </cell>
          <cell r="E262">
            <v>-1219535.7649999999</v>
          </cell>
          <cell r="I262">
            <v>-122610</v>
          </cell>
          <cell r="J262">
            <v>1</v>
          </cell>
        </row>
        <row r="263">
          <cell r="B263" t="str">
            <v>Australia</v>
          </cell>
          <cell r="C263" t="str">
            <v>Chairs</v>
          </cell>
          <cell r="D263">
            <v>18672.052</v>
          </cell>
          <cell r="E263">
            <v>-1832.2359999999999</v>
          </cell>
          <cell r="I263">
            <v>-144350</v>
          </cell>
          <cell r="J263">
            <v>1</v>
          </cell>
        </row>
        <row r="264">
          <cell r="B264" t="str">
            <v>Canada</v>
          </cell>
          <cell r="C264" t="str">
            <v>Chairs</v>
          </cell>
          <cell r="D264">
            <v>87267.298999999999</v>
          </cell>
          <cell r="E264">
            <v>-5311.0679999999993</v>
          </cell>
          <cell r="I264">
            <v>-239100</v>
          </cell>
          <cell r="J264">
            <v>1</v>
          </cell>
        </row>
        <row r="265">
          <cell r="B265" t="str">
            <v>Australia</v>
          </cell>
          <cell r="C265" t="str">
            <v>Chairs</v>
          </cell>
          <cell r="D265">
            <v>521988.79599999997</v>
          </cell>
          <cell r="E265">
            <v>-200547.28399999999</v>
          </cell>
          <cell r="I265">
            <v>-257470</v>
          </cell>
          <cell r="J265">
            <v>1</v>
          </cell>
        </row>
        <row r="266">
          <cell r="B266" t="str">
            <v>Belgium</v>
          </cell>
          <cell r="C266" t="str">
            <v>Chairs</v>
          </cell>
          <cell r="D266">
            <v>389836.57299999997</v>
          </cell>
          <cell r="E266">
            <v>-306846.946</v>
          </cell>
          <cell r="I266">
            <v>-180590</v>
          </cell>
          <cell r="J266">
            <v>1</v>
          </cell>
        </row>
        <row r="267">
          <cell r="B267" t="str">
            <v>Brazil</v>
          </cell>
          <cell r="C267" t="str">
            <v>Chairs</v>
          </cell>
          <cell r="D267">
            <v>348523.25899999996</v>
          </cell>
          <cell r="E267">
            <v>-291236.239</v>
          </cell>
          <cell r="I267">
            <v>-170280</v>
          </cell>
          <cell r="J267">
            <v>1</v>
          </cell>
        </row>
        <row r="268">
          <cell r="B268" t="str">
            <v>Canada</v>
          </cell>
          <cell r="C268" t="str">
            <v>Chairs</v>
          </cell>
          <cell r="D268">
            <v>323149.23199999996</v>
          </cell>
          <cell r="E268">
            <v>-128298.37300000001</v>
          </cell>
          <cell r="I268">
            <v>-196650</v>
          </cell>
          <cell r="J268">
            <v>1</v>
          </cell>
        </row>
        <row r="269">
          <cell r="B269" t="str">
            <v>Spain</v>
          </cell>
          <cell r="C269" t="str">
            <v>Chairs</v>
          </cell>
          <cell r="D269">
            <v>186689.46099999998</v>
          </cell>
          <cell r="E269">
            <v>-131479.12400000001</v>
          </cell>
          <cell r="I269">
            <v>-268610</v>
          </cell>
          <cell r="J269">
            <v>1</v>
          </cell>
        </row>
        <row r="270">
          <cell r="B270" t="str">
            <v>France</v>
          </cell>
          <cell r="C270" t="str">
            <v>Chairs</v>
          </cell>
          <cell r="D270">
            <v>1357686.1340000001</v>
          </cell>
          <cell r="E270">
            <v>-1101828.399</v>
          </cell>
          <cell r="I270">
            <v>-154890</v>
          </cell>
          <cell r="J270">
            <v>1</v>
          </cell>
        </row>
        <row r="271">
          <cell r="B271" t="str">
            <v>Greece</v>
          </cell>
          <cell r="C271" t="str">
            <v>Chairs</v>
          </cell>
          <cell r="D271">
            <v>182854.72099999999</v>
          </cell>
          <cell r="E271">
            <v>-163069.704</v>
          </cell>
          <cell r="I271">
            <v>-165170</v>
          </cell>
          <cell r="J271">
            <v>1</v>
          </cell>
        </row>
        <row r="272">
          <cell r="B272" t="str">
            <v>Japan</v>
          </cell>
          <cell r="C272" t="str">
            <v>Chairs</v>
          </cell>
          <cell r="D272">
            <v>9950969.2309999987</v>
          </cell>
          <cell r="E272">
            <v>-5823252.085</v>
          </cell>
          <cell r="I272">
            <v>-267420</v>
          </cell>
          <cell r="J272">
            <v>1</v>
          </cell>
        </row>
        <row r="273">
          <cell r="B273" t="str">
            <v>South Korea</v>
          </cell>
          <cell r="C273" t="str">
            <v>Chairs</v>
          </cell>
          <cell r="D273">
            <v>734562.62599999993</v>
          </cell>
          <cell r="E273">
            <v>-453448.96799999999</v>
          </cell>
          <cell r="I273">
            <v>-125990</v>
          </cell>
          <cell r="J273">
            <v>1</v>
          </cell>
        </row>
        <row r="274">
          <cell r="B274" t="str">
            <v>Turkey</v>
          </cell>
          <cell r="C274" t="str">
            <v>Tables</v>
          </cell>
          <cell r="D274">
            <v>196036.946</v>
          </cell>
          <cell r="E274">
            <v>-224651.43399999998</v>
          </cell>
          <cell r="I274">
            <v>-78860</v>
          </cell>
          <cell r="J274">
            <v>1</v>
          </cell>
        </row>
        <row r="275">
          <cell r="B275" t="str">
            <v>Australia</v>
          </cell>
          <cell r="C275" t="str">
            <v>Kitchen</v>
          </cell>
          <cell r="D275">
            <v>48847.413999999997</v>
          </cell>
          <cell r="E275">
            <v>-19236.510999999999</v>
          </cell>
          <cell r="I275">
            <v>-170400</v>
          </cell>
          <cell r="J275">
            <v>1</v>
          </cell>
        </row>
        <row r="276">
          <cell r="B276" t="str">
            <v>Belgium</v>
          </cell>
          <cell r="C276" t="str">
            <v>Chairs</v>
          </cell>
          <cell r="D276">
            <v>53062.533999999992</v>
          </cell>
          <cell r="E276">
            <v>-59564.931999999993</v>
          </cell>
          <cell r="I276">
            <v>-196320</v>
          </cell>
          <cell r="J276">
            <v>1</v>
          </cell>
        </row>
        <row r="277">
          <cell r="B277" t="str">
            <v>Spain</v>
          </cell>
          <cell r="C277" t="str">
            <v>Chairs</v>
          </cell>
          <cell r="D277">
            <v>27951.839999999997</v>
          </cell>
          <cell r="E277">
            <v>-21735.035</v>
          </cell>
          <cell r="I277">
            <v>-206510</v>
          </cell>
          <cell r="J277">
            <v>1</v>
          </cell>
        </row>
        <row r="278">
          <cell r="B278" t="str">
            <v>Netherlands</v>
          </cell>
          <cell r="C278" t="str">
            <v>Chairs</v>
          </cell>
          <cell r="D278">
            <v>25169.815999999995</v>
          </cell>
          <cell r="E278">
            <v>-22197.559999999998</v>
          </cell>
          <cell r="I278">
            <v>-194040</v>
          </cell>
          <cell r="J278">
            <v>1</v>
          </cell>
        </row>
        <row r="279">
          <cell r="B279" t="str">
            <v>Singapore</v>
          </cell>
          <cell r="C279" t="str">
            <v>Chairs</v>
          </cell>
          <cell r="D279">
            <v>5916.9949999999999</v>
          </cell>
          <cell r="E279">
            <v>-2548.1889999999999</v>
          </cell>
          <cell r="I279">
            <v>-169580</v>
          </cell>
          <cell r="J279">
            <v>1</v>
          </cell>
        </row>
        <row r="280">
          <cell r="B280" t="str">
            <v>China</v>
          </cell>
          <cell r="C280" t="str">
            <v>Chairs</v>
          </cell>
          <cell r="D280">
            <v>1712809.3569999998</v>
          </cell>
          <cell r="E280">
            <v>-1321223.6169999999</v>
          </cell>
          <cell r="I280">
            <v>-147880</v>
          </cell>
          <cell r="J280">
            <v>1</v>
          </cell>
        </row>
        <row r="281">
          <cell r="B281" t="str">
            <v>South Korea</v>
          </cell>
          <cell r="C281" t="str">
            <v>Tables</v>
          </cell>
          <cell r="D281">
            <v>353249.67300000001</v>
          </cell>
          <cell r="E281">
            <v>-388217.27699999994</v>
          </cell>
          <cell r="I281">
            <v>-257850</v>
          </cell>
          <cell r="J281">
            <v>1</v>
          </cell>
        </row>
        <row r="282">
          <cell r="B282" t="str">
            <v>Belgium</v>
          </cell>
          <cell r="C282" t="str">
            <v>Kitchen</v>
          </cell>
          <cell r="D282">
            <v>1059244.0179999999</v>
          </cell>
          <cell r="E282">
            <v>-73070.430999999997</v>
          </cell>
          <cell r="I282">
            <v>-120380</v>
          </cell>
          <cell r="J282">
            <v>1</v>
          </cell>
        </row>
        <row r="283">
          <cell r="B283" t="str">
            <v>Germany</v>
          </cell>
          <cell r="C283" t="str">
            <v>Chairs</v>
          </cell>
          <cell r="D283">
            <v>-264558.11199999996</v>
          </cell>
          <cell r="E283">
            <v>17589.830999999998</v>
          </cell>
          <cell r="I283">
            <v>-218260</v>
          </cell>
          <cell r="J283">
            <v>1</v>
          </cell>
        </row>
        <row r="284">
          <cell r="B284" t="str">
            <v>Spain</v>
          </cell>
          <cell r="C284" t="str">
            <v>Chairs</v>
          </cell>
          <cell r="D284">
            <v>211059.93299999999</v>
          </cell>
          <cell r="E284">
            <v>-17589.830999999998</v>
          </cell>
          <cell r="I284">
            <v>-107690</v>
          </cell>
          <cell r="J284">
            <v>1</v>
          </cell>
        </row>
        <row r="285">
          <cell r="B285" t="str">
            <v>Australia</v>
          </cell>
          <cell r="C285" t="str">
            <v>Chairs</v>
          </cell>
          <cell r="D285">
            <v>1098237.7349999999</v>
          </cell>
          <cell r="E285">
            <v>-1175439.3559999999</v>
          </cell>
          <cell r="I285">
            <v>-212800</v>
          </cell>
          <cell r="J285">
            <v>1</v>
          </cell>
        </row>
        <row r="286">
          <cell r="B286" t="str">
            <v>Belgium</v>
          </cell>
          <cell r="C286" t="str">
            <v>Tables</v>
          </cell>
          <cell r="D286">
            <v>1633860.767</v>
          </cell>
          <cell r="E286">
            <v>-1371289.8359999999</v>
          </cell>
          <cell r="I286">
            <v>-146210</v>
          </cell>
          <cell r="J286">
            <v>1</v>
          </cell>
        </row>
        <row r="287">
          <cell r="B287" t="str">
            <v>Brazil</v>
          </cell>
          <cell r="C287" t="str">
            <v>Kitchen</v>
          </cell>
          <cell r="D287">
            <v>3618340.6490000002</v>
          </cell>
          <cell r="E287">
            <v>-7690416.3139999993</v>
          </cell>
          <cell r="I287">
            <v>-209310</v>
          </cell>
          <cell r="J287">
            <v>1</v>
          </cell>
        </row>
        <row r="288">
          <cell r="B288" t="str">
            <v>China</v>
          </cell>
          <cell r="C288" t="str">
            <v>Chairs</v>
          </cell>
          <cell r="D288">
            <v>1939950.8869999999</v>
          </cell>
          <cell r="E288">
            <v>-7070046.1509999996</v>
          </cell>
          <cell r="I288">
            <v>-208680</v>
          </cell>
          <cell r="J288">
            <v>1</v>
          </cell>
        </row>
        <row r="289">
          <cell r="B289" t="str">
            <v>Spain</v>
          </cell>
          <cell r="C289" t="str">
            <v>Chairs</v>
          </cell>
          <cell r="D289">
            <v>4324003.1729999995</v>
          </cell>
          <cell r="E289">
            <v>-3218924.7509999997</v>
          </cell>
          <cell r="I289">
            <v>-197900</v>
          </cell>
          <cell r="J289">
            <v>1</v>
          </cell>
        </row>
        <row r="290">
          <cell r="B290" t="str">
            <v>France</v>
          </cell>
          <cell r="C290" t="str">
            <v>Tables</v>
          </cell>
          <cell r="D290">
            <v>6362388.5920000002</v>
          </cell>
          <cell r="E290">
            <v>-5667909.1139999991</v>
          </cell>
          <cell r="I290">
            <v>-120150</v>
          </cell>
          <cell r="J290">
            <v>1</v>
          </cell>
        </row>
        <row r="291">
          <cell r="B291" t="str">
            <v>Greece</v>
          </cell>
          <cell r="C291" t="str">
            <v>Kitchen</v>
          </cell>
          <cell r="D291">
            <v>511659.98099999991</v>
          </cell>
          <cell r="E291">
            <v>-646157.52599999995</v>
          </cell>
          <cell r="I291">
            <v>-229510</v>
          </cell>
          <cell r="J291">
            <v>1</v>
          </cell>
        </row>
        <row r="292">
          <cell r="B292" t="str">
            <v>Italy</v>
          </cell>
          <cell r="C292" t="str">
            <v>Chairs</v>
          </cell>
          <cell r="D292">
            <v>7117171.6559999995</v>
          </cell>
          <cell r="E292">
            <v>-5660621.841</v>
          </cell>
          <cell r="I292">
            <v>-187270</v>
          </cell>
          <cell r="J292">
            <v>1</v>
          </cell>
        </row>
        <row r="293">
          <cell r="B293" t="str">
            <v>Japan</v>
          </cell>
          <cell r="C293" t="str">
            <v>Chairs</v>
          </cell>
          <cell r="D293">
            <v>10467591.658999998</v>
          </cell>
          <cell r="E293">
            <v>-8729996.5199999996</v>
          </cell>
          <cell r="I293">
            <v>-270760</v>
          </cell>
          <cell r="J293">
            <v>1</v>
          </cell>
        </row>
        <row r="294">
          <cell r="B294" t="str">
            <v>South Korea</v>
          </cell>
          <cell r="C294" t="str">
            <v>Chairs</v>
          </cell>
          <cell r="D294">
            <v>727472.41</v>
          </cell>
          <cell r="E294">
            <v>-1178723.1329999999</v>
          </cell>
          <cell r="I294">
            <v>-200410</v>
          </cell>
          <cell r="J294">
            <v>1</v>
          </cell>
        </row>
        <row r="295">
          <cell r="B295" t="str">
            <v>Netherlands</v>
          </cell>
          <cell r="C295" t="str">
            <v>Tables</v>
          </cell>
          <cell r="D295">
            <v>1290720.5009999999</v>
          </cell>
          <cell r="E295">
            <v>-944130.61399999994</v>
          </cell>
          <cell r="I295">
            <v>-206640</v>
          </cell>
          <cell r="J295">
            <v>1</v>
          </cell>
        </row>
        <row r="296">
          <cell r="B296" t="str">
            <v>India</v>
          </cell>
          <cell r="C296" t="str">
            <v>Kitchen</v>
          </cell>
          <cell r="D296">
            <v>1710770.4739999997</v>
          </cell>
          <cell r="E296">
            <v>-1408322.5939999998</v>
          </cell>
          <cell r="I296">
            <v>-75270</v>
          </cell>
          <cell r="J296">
            <v>1</v>
          </cell>
        </row>
        <row r="297">
          <cell r="B297" t="str">
            <v>Singapore</v>
          </cell>
          <cell r="C297" t="str">
            <v>Accessories</v>
          </cell>
          <cell r="D297">
            <v>97436.758999999991</v>
          </cell>
          <cell r="E297">
            <v>-101781.575</v>
          </cell>
          <cell r="I297">
            <v>-198150</v>
          </cell>
          <cell r="J297">
            <v>1</v>
          </cell>
        </row>
        <row r="298">
          <cell r="B298" t="str">
            <v>Turkey</v>
          </cell>
          <cell r="C298" t="str">
            <v>Chairs</v>
          </cell>
          <cell r="D298">
            <v>1395706.6479999998</v>
          </cell>
          <cell r="E298">
            <v>-4550510.7409999995</v>
          </cell>
          <cell r="I298">
            <v>-214300</v>
          </cell>
          <cell r="J298">
            <v>1</v>
          </cell>
        </row>
        <row r="299">
          <cell r="B299" t="str">
            <v>USA</v>
          </cell>
          <cell r="C299" t="str">
            <v>Tables</v>
          </cell>
          <cell r="D299">
            <v>20258904.210999999</v>
          </cell>
          <cell r="E299">
            <v>-8495697.4199999999</v>
          </cell>
          <cell r="I299">
            <v>-125630</v>
          </cell>
          <cell r="J299">
            <v>1</v>
          </cell>
        </row>
        <row r="300">
          <cell r="B300" t="str">
            <v>Australia</v>
          </cell>
          <cell r="C300" t="str">
            <v>Kitchen</v>
          </cell>
          <cell r="D300">
            <v>317234.46999999997</v>
          </cell>
          <cell r="E300">
            <v>-686498.12</v>
          </cell>
          <cell r="I300">
            <v>-191270</v>
          </cell>
          <cell r="J300">
            <v>1</v>
          </cell>
        </row>
        <row r="301">
          <cell r="B301" t="str">
            <v>Belgium</v>
          </cell>
          <cell r="C301" t="str">
            <v>Accessories</v>
          </cell>
          <cell r="D301">
            <v>298655.85399999993</v>
          </cell>
          <cell r="E301">
            <v>-366229.89899999998</v>
          </cell>
          <cell r="I301">
            <v>-177690</v>
          </cell>
          <cell r="J301">
            <v>1</v>
          </cell>
        </row>
        <row r="302">
          <cell r="B302" t="str">
            <v>Brazil</v>
          </cell>
          <cell r="C302" t="str">
            <v>Chairs</v>
          </cell>
          <cell r="D302">
            <v>1341035.6399999999</v>
          </cell>
          <cell r="E302">
            <v>-1361831.5409999997</v>
          </cell>
          <cell r="I302">
            <v>-123550</v>
          </cell>
          <cell r="J302">
            <v>1</v>
          </cell>
        </row>
        <row r="303">
          <cell r="B303" t="str">
            <v>Germany</v>
          </cell>
          <cell r="C303" t="str">
            <v>Tables</v>
          </cell>
          <cell r="D303">
            <v>122652.64899999999</v>
          </cell>
          <cell r="E303">
            <v>-391015.74400000001</v>
          </cell>
          <cell r="I303">
            <v>-227590</v>
          </cell>
          <cell r="J303">
            <v>1</v>
          </cell>
        </row>
        <row r="304">
          <cell r="B304" t="str">
            <v>Spain</v>
          </cell>
          <cell r="C304" t="str">
            <v>Kitchen</v>
          </cell>
          <cell r="D304">
            <v>3610406.8349999995</v>
          </cell>
          <cell r="E304">
            <v>-4261287.4709999999</v>
          </cell>
          <cell r="I304">
            <v>-182560</v>
          </cell>
          <cell r="J304">
            <v>1</v>
          </cell>
        </row>
        <row r="305">
          <cell r="B305" t="str">
            <v>France</v>
          </cell>
          <cell r="C305" t="str">
            <v>Accessories</v>
          </cell>
          <cell r="D305">
            <v>1589324.709</v>
          </cell>
          <cell r="E305">
            <v>-2669913.7849999997</v>
          </cell>
          <cell r="I305">
            <v>-254040</v>
          </cell>
          <cell r="J305">
            <v>1</v>
          </cell>
        </row>
        <row r="306">
          <cell r="B306" t="str">
            <v>Greece</v>
          </cell>
          <cell r="C306" t="str">
            <v>Chairs</v>
          </cell>
          <cell r="D306">
            <v>1672620.6769999999</v>
          </cell>
          <cell r="E306">
            <v>-3172696.4499999997</v>
          </cell>
          <cell r="I306">
            <v>-218820</v>
          </cell>
          <cell r="J306">
            <v>1</v>
          </cell>
        </row>
        <row r="307">
          <cell r="B307" t="str">
            <v>Italy</v>
          </cell>
          <cell r="C307" t="str">
            <v>Tables</v>
          </cell>
          <cell r="D307">
            <v>971491.5909999999</v>
          </cell>
          <cell r="E307">
            <v>-1367558.8149999999</v>
          </cell>
          <cell r="I307">
            <v>-256390</v>
          </cell>
          <cell r="J307">
            <v>1</v>
          </cell>
        </row>
        <row r="308">
          <cell r="B308" t="str">
            <v>South Korea</v>
          </cell>
          <cell r="C308" t="str">
            <v>Kitchen</v>
          </cell>
          <cell r="D308">
            <v>169719.71100000001</v>
          </cell>
          <cell r="E308">
            <v>-208478.67599999998</v>
          </cell>
          <cell r="I308">
            <v>-272600</v>
          </cell>
          <cell r="J308">
            <v>1</v>
          </cell>
        </row>
        <row r="309">
          <cell r="B309" t="str">
            <v>India</v>
          </cell>
          <cell r="C309" t="str">
            <v>Accessories</v>
          </cell>
          <cell r="D309">
            <v>51185.322999999997</v>
          </cell>
          <cell r="E309">
            <v>-34372.205000000002</v>
          </cell>
          <cell r="I309">
            <v>-140020</v>
          </cell>
          <cell r="J309">
            <v>1</v>
          </cell>
        </row>
        <row r="310">
          <cell r="B310" t="str">
            <v>Singapore</v>
          </cell>
          <cell r="C310" t="str">
            <v>Chairs</v>
          </cell>
          <cell r="D310">
            <v>1328363.4350000001</v>
          </cell>
          <cell r="E310">
            <v>-701590.42799999996</v>
          </cell>
          <cell r="I310">
            <v>-218630</v>
          </cell>
          <cell r="J310">
            <v>1</v>
          </cell>
        </row>
        <row r="311">
          <cell r="B311" t="str">
            <v>Turkey</v>
          </cell>
          <cell r="C311" t="str">
            <v>Chairs</v>
          </cell>
          <cell r="D311">
            <v>302066.28200000001</v>
          </cell>
          <cell r="E311">
            <v>-351886.451</v>
          </cell>
          <cell r="I311">
            <v>-214140</v>
          </cell>
          <cell r="J311">
            <v>1</v>
          </cell>
        </row>
        <row r="312">
          <cell r="B312" t="str">
            <v>Australia</v>
          </cell>
          <cell r="C312" t="str">
            <v>Tables</v>
          </cell>
          <cell r="D312">
            <v>5293.4070000000002</v>
          </cell>
          <cell r="E312">
            <v>-3831.9539999999997</v>
          </cell>
          <cell r="I312">
            <v>-221340</v>
          </cell>
          <cell r="J312">
            <v>1</v>
          </cell>
        </row>
        <row r="313">
          <cell r="B313" t="str">
            <v>Belgium</v>
          </cell>
          <cell r="C313" t="str">
            <v>Kitchen</v>
          </cell>
          <cell r="D313">
            <v>161043.12699999998</v>
          </cell>
          <cell r="E313">
            <v>-68616.302999999985</v>
          </cell>
          <cell r="I313">
            <v>-181480</v>
          </cell>
          <cell r="J313">
            <v>1</v>
          </cell>
        </row>
        <row r="314">
          <cell r="B314" t="str">
            <v>Brazil</v>
          </cell>
          <cell r="C314" t="str">
            <v>Chairs</v>
          </cell>
          <cell r="D314">
            <v>4197.5219999999999</v>
          </cell>
          <cell r="E314">
            <v>-4134.0320000000002</v>
          </cell>
          <cell r="I314">
            <v>-120340</v>
          </cell>
          <cell r="J314">
            <v>1</v>
          </cell>
        </row>
        <row r="315">
          <cell r="B315" t="str">
            <v>China</v>
          </cell>
          <cell r="C315" t="str">
            <v>Tables</v>
          </cell>
          <cell r="D315">
            <v>69868.721999999994</v>
          </cell>
          <cell r="E315">
            <v>-22801.701999999997</v>
          </cell>
          <cell r="I315">
            <v>-147460</v>
          </cell>
          <cell r="J315">
            <v>1</v>
          </cell>
        </row>
        <row r="316">
          <cell r="B316" t="str">
            <v>Greece</v>
          </cell>
          <cell r="C316" t="str">
            <v>Kitchen</v>
          </cell>
          <cell r="D316">
            <v>11268.585999999999</v>
          </cell>
          <cell r="E316">
            <v>-9102.1769999999997</v>
          </cell>
          <cell r="I316">
            <v>-225750</v>
          </cell>
          <cell r="J316">
            <v>1</v>
          </cell>
        </row>
        <row r="317">
          <cell r="B317" t="str">
            <v>Italy</v>
          </cell>
          <cell r="C317" t="str">
            <v>Chairs</v>
          </cell>
          <cell r="D317">
            <v>56570.766000000003</v>
          </cell>
          <cell r="E317">
            <v>-33497.646000000001</v>
          </cell>
          <cell r="I317">
            <v>-201600</v>
          </cell>
          <cell r="J317">
            <v>1</v>
          </cell>
        </row>
        <row r="318">
          <cell r="B318" t="str">
            <v>Japan</v>
          </cell>
          <cell r="C318" t="str">
            <v>Tables</v>
          </cell>
          <cell r="D318">
            <v>607668.01899999997</v>
          </cell>
          <cell r="E318">
            <v>-173781.46100000001</v>
          </cell>
          <cell r="I318">
            <v>-176900</v>
          </cell>
          <cell r="J318">
            <v>1</v>
          </cell>
        </row>
        <row r="319">
          <cell r="B319" t="str">
            <v>Turkey</v>
          </cell>
          <cell r="C319" t="str">
            <v>Kitchen</v>
          </cell>
          <cell r="D319">
            <v>72364.305999999997</v>
          </cell>
          <cell r="E319">
            <v>-179878.88799999998</v>
          </cell>
          <cell r="I319">
            <v>-149010</v>
          </cell>
          <cell r="J319">
            <v>1</v>
          </cell>
        </row>
        <row r="320">
          <cell r="B320" t="str">
            <v>Brazil</v>
          </cell>
          <cell r="C320" t="str">
            <v>Chairs</v>
          </cell>
          <cell r="D320">
            <v>1049234.872</v>
          </cell>
          <cell r="E320">
            <v>-96716.045999999988</v>
          </cell>
          <cell r="I320">
            <v>-199780</v>
          </cell>
          <cell r="J320">
            <v>1</v>
          </cell>
        </row>
        <row r="321">
          <cell r="B321" t="str">
            <v>Canada</v>
          </cell>
          <cell r="C321" t="str">
            <v>Chairs</v>
          </cell>
          <cell r="D321">
            <v>3429432.1460000002</v>
          </cell>
          <cell r="E321">
            <v>-153621.51699999999</v>
          </cell>
          <cell r="I321">
            <v>-214380</v>
          </cell>
          <cell r="J321">
            <v>1</v>
          </cell>
        </row>
        <row r="322">
          <cell r="B322" t="str">
            <v>Germany</v>
          </cell>
          <cell r="C322" t="str">
            <v>Chairs</v>
          </cell>
          <cell r="D322">
            <v>5952684.318</v>
          </cell>
          <cell r="E322">
            <v>-234191.63599999997</v>
          </cell>
          <cell r="I322">
            <v>-180300</v>
          </cell>
          <cell r="J322">
            <v>1</v>
          </cell>
        </row>
        <row r="323">
          <cell r="B323" t="str">
            <v>Spain</v>
          </cell>
          <cell r="C323" t="str">
            <v>Chairs</v>
          </cell>
          <cell r="D323">
            <v>2198247.6529999999</v>
          </cell>
          <cell r="E323">
            <v>-69096.166999999987</v>
          </cell>
          <cell r="I323">
            <v>-164060</v>
          </cell>
          <cell r="J323">
            <v>1</v>
          </cell>
        </row>
        <row r="324">
          <cell r="B324" t="str">
            <v>Singapore</v>
          </cell>
          <cell r="C324" t="str">
            <v>Chairs</v>
          </cell>
          <cell r="D324">
            <v>-19104.364999999998</v>
          </cell>
          <cell r="E324">
            <v>1526.588</v>
          </cell>
          <cell r="I324">
            <v>-45370</v>
          </cell>
          <cell r="J324">
            <v>1</v>
          </cell>
        </row>
        <row r="325">
          <cell r="B325" t="str">
            <v>Turkey</v>
          </cell>
          <cell r="C325" t="str">
            <v>Chairs</v>
          </cell>
          <cell r="D325">
            <v>5691750.2110000001</v>
          </cell>
          <cell r="E325">
            <v>-637663.47399999993</v>
          </cell>
          <cell r="I325">
            <v>-88780</v>
          </cell>
          <cell r="J325">
            <v>1</v>
          </cell>
        </row>
        <row r="326">
          <cell r="B326" t="str">
            <v>Australia</v>
          </cell>
          <cell r="C326" t="str">
            <v>Chairs</v>
          </cell>
          <cell r="D326">
            <v>180700.65299999999</v>
          </cell>
          <cell r="E326">
            <v>-134679.10399999999</v>
          </cell>
          <cell r="I326">
            <v>-59220</v>
          </cell>
          <cell r="J326">
            <v>1</v>
          </cell>
        </row>
        <row r="327">
          <cell r="B327" t="str">
            <v>Belgium</v>
          </cell>
          <cell r="C327" t="str">
            <v>Chairs</v>
          </cell>
          <cell r="D327">
            <v>391390.04800000001</v>
          </cell>
          <cell r="E327">
            <v>-135406.59299999999</v>
          </cell>
          <cell r="I327">
            <v>-225570</v>
          </cell>
          <cell r="J327">
            <v>1</v>
          </cell>
        </row>
        <row r="328">
          <cell r="B328" t="str">
            <v>Canada</v>
          </cell>
          <cell r="C328" t="str">
            <v>Chairs</v>
          </cell>
          <cell r="D328">
            <v>1545066.6909999999</v>
          </cell>
          <cell r="E328">
            <v>-224635.35500000001</v>
          </cell>
          <cell r="I328">
            <v>-109370</v>
          </cell>
          <cell r="J328">
            <v>1</v>
          </cell>
        </row>
        <row r="329">
          <cell r="B329" t="str">
            <v>China</v>
          </cell>
          <cell r="C329" t="str">
            <v>Chairs</v>
          </cell>
          <cell r="D329">
            <v>17061.085999999999</v>
          </cell>
          <cell r="E329">
            <v>-14734.621999999998</v>
          </cell>
          <cell r="I329">
            <v>-171560</v>
          </cell>
          <cell r="J329">
            <v>1</v>
          </cell>
        </row>
        <row r="330">
          <cell r="B330" t="str">
            <v>Germany</v>
          </cell>
          <cell r="C330" t="str">
            <v>Chairs</v>
          </cell>
          <cell r="D330">
            <v>1307261.5009999999</v>
          </cell>
          <cell r="E330">
            <v>-183065.736</v>
          </cell>
          <cell r="I330">
            <v>-202230</v>
          </cell>
          <cell r="J330">
            <v>1</v>
          </cell>
        </row>
        <row r="331">
          <cell r="B331" t="str">
            <v>Spain</v>
          </cell>
          <cell r="C331" t="str">
            <v>Chairs</v>
          </cell>
          <cell r="D331">
            <v>1243413.8569999998</v>
          </cell>
          <cell r="E331">
            <v>-282334.05899999995</v>
          </cell>
          <cell r="I331">
            <v>-66790</v>
          </cell>
          <cell r="J331">
            <v>1</v>
          </cell>
        </row>
        <row r="332">
          <cell r="B332" t="str">
            <v>France</v>
          </cell>
          <cell r="C332" t="str">
            <v>Chairs</v>
          </cell>
          <cell r="D332">
            <v>1317795.1709999999</v>
          </cell>
          <cell r="E332">
            <v>-221705.09899999999</v>
          </cell>
          <cell r="I332">
            <v>-231390</v>
          </cell>
          <cell r="J332">
            <v>1</v>
          </cell>
        </row>
        <row r="333">
          <cell r="B333" t="str">
            <v>Greece</v>
          </cell>
          <cell r="C333" t="str">
            <v>Chairs</v>
          </cell>
          <cell r="D333">
            <v>797295.96099999989</v>
          </cell>
          <cell r="E333">
            <v>-249860.92599999998</v>
          </cell>
          <cell r="I333">
            <v>-121900</v>
          </cell>
          <cell r="J333">
            <v>1</v>
          </cell>
        </row>
        <row r="334">
          <cell r="B334" t="str">
            <v>Italy</v>
          </cell>
          <cell r="C334" t="str">
            <v>Chairs</v>
          </cell>
          <cell r="D334">
            <v>513527.74899999995</v>
          </cell>
          <cell r="E334">
            <v>-97852.026999999987</v>
          </cell>
          <cell r="I334">
            <v>-218710</v>
          </cell>
          <cell r="J334">
            <v>1</v>
          </cell>
        </row>
        <row r="335">
          <cell r="B335" t="str">
            <v>Japan</v>
          </cell>
          <cell r="C335" t="str">
            <v>Chairs</v>
          </cell>
          <cell r="D335">
            <v>387181.50099999999</v>
          </cell>
          <cell r="E335">
            <v>-160177.136</v>
          </cell>
          <cell r="I335">
            <v>-159530</v>
          </cell>
          <cell r="J335">
            <v>1</v>
          </cell>
        </row>
        <row r="336">
          <cell r="B336" t="str">
            <v>South Korea</v>
          </cell>
          <cell r="C336" t="str">
            <v>Chairs</v>
          </cell>
          <cell r="D336">
            <v>273488.69099999999</v>
          </cell>
          <cell r="E336">
            <v>-94877.194999999992</v>
          </cell>
          <cell r="I336">
            <v>-111020</v>
          </cell>
          <cell r="J336">
            <v>1</v>
          </cell>
        </row>
        <row r="337">
          <cell r="B337" t="str">
            <v>India</v>
          </cell>
          <cell r="C337" t="str">
            <v>Chairs</v>
          </cell>
          <cell r="D337">
            <v>223010.046</v>
          </cell>
          <cell r="E337">
            <v>-24131.092999999997</v>
          </cell>
          <cell r="I337">
            <v>-141880</v>
          </cell>
          <cell r="J337">
            <v>1</v>
          </cell>
        </row>
        <row r="338">
          <cell r="B338" t="str">
            <v>Turkey</v>
          </cell>
          <cell r="C338" t="str">
            <v>Chairs</v>
          </cell>
          <cell r="D338">
            <v>197442.448</v>
          </cell>
          <cell r="E338">
            <v>-124107.34</v>
          </cell>
          <cell r="I338">
            <v>-105030</v>
          </cell>
          <cell r="J338">
            <v>1</v>
          </cell>
        </row>
        <row r="339">
          <cell r="B339" t="str">
            <v>USA</v>
          </cell>
          <cell r="C339" t="str">
            <v>Chairs</v>
          </cell>
          <cell r="D339">
            <v>72741261.900999993</v>
          </cell>
          <cell r="E339">
            <v>-5163138.3859999999</v>
          </cell>
          <cell r="I339">
            <v>-197560</v>
          </cell>
          <cell r="J339">
            <v>1</v>
          </cell>
        </row>
        <row r="340">
          <cell r="B340" t="str">
            <v>Germany</v>
          </cell>
          <cell r="C340" t="str">
            <v>Chairs</v>
          </cell>
          <cell r="D340">
            <v>63645.574999999997</v>
          </cell>
          <cell r="E340">
            <v>-22368.170999999998</v>
          </cell>
          <cell r="I340">
            <v>-167360</v>
          </cell>
          <cell r="J340">
            <v>1</v>
          </cell>
        </row>
        <row r="341">
          <cell r="B341" t="str">
            <v>South Korea</v>
          </cell>
          <cell r="C341" t="str">
            <v>Chairs</v>
          </cell>
          <cell r="D341">
            <v>7047.607</v>
          </cell>
          <cell r="E341">
            <v>-2140.5720000000001</v>
          </cell>
          <cell r="I341">
            <v>-189860</v>
          </cell>
          <cell r="J341">
            <v>1</v>
          </cell>
        </row>
        <row r="342">
          <cell r="B342" t="str">
            <v>USA</v>
          </cell>
          <cell r="C342" t="str">
            <v>Chairs</v>
          </cell>
          <cell r="D342">
            <v>664784.5469999999</v>
          </cell>
          <cell r="E342">
            <v>-19513.179</v>
          </cell>
          <cell r="I342">
            <v>-229980</v>
          </cell>
          <cell r="J342">
            <v>1</v>
          </cell>
        </row>
        <row r="343">
          <cell r="B343" t="str">
            <v>France</v>
          </cell>
          <cell r="C343" t="str">
            <v>Chairs</v>
          </cell>
          <cell r="D343">
            <v>452653.02600000001</v>
          </cell>
          <cell r="E343">
            <v>-63105.293999999994</v>
          </cell>
          <cell r="I343">
            <v>-154520</v>
          </cell>
          <cell r="J343">
            <v>1</v>
          </cell>
        </row>
        <row r="344">
          <cell r="B344" t="str">
            <v>Australia</v>
          </cell>
          <cell r="C344" t="str">
            <v>Chairs</v>
          </cell>
          <cell r="D344">
            <v>4149.4880000000003</v>
          </cell>
          <cell r="E344">
            <v>-4252.99</v>
          </cell>
          <cell r="I344">
            <v>-233830</v>
          </cell>
          <cell r="J344">
            <v>1</v>
          </cell>
        </row>
        <row r="345">
          <cell r="B345" t="str">
            <v>Belgium</v>
          </cell>
          <cell r="C345" t="str">
            <v>Chairs</v>
          </cell>
          <cell r="D345">
            <v>6295.7510000000002</v>
          </cell>
          <cell r="E345">
            <v>-12758.969999999998</v>
          </cell>
          <cell r="I345">
            <v>-266260</v>
          </cell>
          <cell r="J345">
            <v>1</v>
          </cell>
        </row>
        <row r="346">
          <cell r="B346" t="str">
            <v>Germany</v>
          </cell>
          <cell r="C346" t="str">
            <v>Tables</v>
          </cell>
          <cell r="D346">
            <v>89056.939999999988</v>
          </cell>
          <cell r="E346">
            <v>-76553.819999999992</v>
          </cell>
          <cell r="I346">
            <v>-277290</v>
          </cell>
          <cell r="J346">
            <v>1</v>
          </cell>
        </row>
        <row r="347">
          <cell r="B347" t="str">
            <v>Spain</v>
          </cell>
          <cell r="C347" t="str">
            <v>Kitchen</v>
          </cell>
          <cell r="D347">
            <v>39451.614999999998</v>
          </cell>
          <cell r="E347">
            <v>-76003.227999999988</v>
          </cell>
          <cell r="I347">
            <v>-224640</v>
          </cell>
          <cell r="J347">
            <v>1</v>
          </cell>
        </row>
        <row r="348">
          <cell r="B348" t="str">
            <v>France</v>
          </cell>
          <cell r="C348" t="str">
            <v>Chairs</v>
          </cell>
          <cell r="D348">
            <v>37567.725999999995</v>
          </cell>
          <cell r="E348">
            <v>-38276.909999999996</v>
          </cell>
          <cell r="I348">
            <v>-242330</v>
          </cell>
          <cell r="J348">
            <v>1</v>
          </cell>
        </row>
        <row r="349">
          <cell r="B349" t="str">
            <v>Italy</v>
          </cell>
          <cell r="C349" t="str">
            <v>Chairs</v>
          </cell>
          <cell r="D349">
            <v>20944.188999999998</v>
          </cell>
          <cell r="E349">
            <v>-38276.909999999996</v>
          </cell>
          <cell r="I349">
            <v>-172830</v>
          </cell>
          <cell r="J349">
            <v>1</v>
          </cell>
        </row>
        <row r="350">
          <cell r="B350" t="str">
            <v>Netherlands</v>
          </cell>
          <cell r="C350" t="str">
            <v>Chairs</v>
          </cell>
          <cell r="D350">
            <v>23359.587999999996</v>
          </cell>
          <cell r="E350">
            <v>-25517.939999999995</v>
          </cell>
          <cell r="I350">
            <v>-122660</v>
          </cell>
          <cell r="J350">
            <v>1</v>
          </cell>
        </row>
        <row r="351">
          <cell r="B351" t="str">
            <v>Singapore</v>
          </cell>
          <cell r="C351" t="str">
            <v>Chairs</v>
          </cell>
          <cell r="D351">
            <v>6669.5439999999999</v>
          </cell>
          <cell r="E351">
            <v>-4252.99</v>
          </cell>
          <cell r="I351">
            <v>-206200</v>
          </cell>
          <cell r="J351">
            <v>1</v>
          </cell>
        </row>
        <row r="352">
          <cell r="B352" t="str">
            <v>Belgium</v>
          </cell>
          <cell r="C352" t="str">
            <v>Chairs</v>
          </cell>
          <cell r="D352">
            <v>2698620.3159999996</v>
          </cell>
          <cell r="E352">
            <v>-15638.069999999998</v>
          </cell>
          <cell r="I352">
            <v>-103310</v>
          </cell>
          <cell r="J352">
            <v>1</v>
          </cell>
        </row>
        <row r="353">
          <cell r="B353" t="str">
            <v>Canada</v>
          </cell>
          <cell r="C353" t="str">
            <v>Tables</v>
          </cell>
          <cell r="D353">
            <v>4688614.1119999997</v>
          </cell>
          <cell r="E353">
            <v>-31939.424999999999</v>
          </cell>
          <cell r="I353">
            <v>-127430</v>
          </cell>
          <cell r="J353">
            <v>1</v>
          </cell>
        </row>
        <row r="354">
          <cell r="B354" t="str">
            <v>Germany</v>
          </cell>
          <cell r="C354" t="str">
            <v>Kitchen</v>
          </cell>
          <cell r="D354">
            <v>14553896.623</v>
          </cell>
          <cell r="E354">
            <v>-61766.481</v>
          </cell>
          <cell r="I354">
            <v>-149190</v>
          </cell>
          <cell r="J354">
            <v>1</v>
          </cell>
        </row>
        <row r="355">
          <cell r="B355" t="str">
            <v>Spain</v>
          </cell>
          <cell r="C355" t="str">
            <v>Chairs</v>
          </cell>
          <cell r="D355">
            <v>7189216.0060000001</v>
          </cell>
          <cell r="E355">
            <v>-34575.190999999999</v>
          </cell>
          <cell r="I355">
            <v>-185310</v>
          </cell>
          <cell r="J355">
            <v>1</v>
          </cell>
        </row>
        <row r="356">
          <cell r="B356" t="str">
            <v>France</v>
          </cell>
          <cell r="C356" t="str">
            <v>Chairs</v>
          </cell>
          <cell r="D356">
            <v>5278150.1779999994</v>
          </cell>
          <cell r="E356">
            <v>-33380.514999999999</v>
          </cell>
          <cell r="I356">
            <v>-152130</v>
          </cell>
          <cell r="J356">
            <v>1</v>
          </cell>
        </row>
        <row r="357">
          <cell r="B357" t="str">
            <v>Greece</v>
          </cell>
          <cell r="C357" t="str">
            <v>Chairs</v>
          </cell>
          <cell r="D357">
            <v>2540861.0219999999</v>
          </cell>
          <cell r="E357">
            <v>-26990.494999999999</v>
          </cell>
          <cell r="I357">
            <v>-141410</v>
          </cell>
          <cell r="J357">
            <v>1</v>
          </cell>
        </row>
        <row r="358">
          <cell r="B358" t="str">
            <v>Italy</v>
          </cell>
          <cell r="C358" t="str">
            <v>Tables</v>
          </cell>
          <cell r="D358">
            <v>14042900.088</v>
          </cell>
          <cell r="E358">
            <v>-72969.217999999993</v>
          </cell>
          <cell r="I358">
            <v>-157300</v>
          </cell>
          <cell r="J358">
            <v>1</v>
          </cell>
        </row>
        <row r="359">
          <cell r="B359" t="str">
            <v>Netherlands</v>
          </cell>
          <cell r="C359" t="str">
            <v>Kitchen</v>
          </cell>
          <cell r="D359">
            <v>1343401.8359999999</v>
          </cell>
          <cell r="E359">
            <v>-7149.9400000000005</v>
          </cell>
          <cell r="I359">
            <v>-266090</v>
          </cell>
          <cell r="J359">
            <v>1</v>
          </cell>
        </row>
        <row r="360">
          <cell r="B360" t="str">
            <v>India</v>
          </cell>
          <cell r="C360" t="str">
            <v>Chairs</v>
          </cell>
          <cell r="D360">
            <v>1630025.18</v>
          </cell>
          <cell r="E360">
            <v>-8264.2839999999997</v>
          </cell>
          <cell r="I360">
            <v>-208590</v>
          </cell>
          <cell r="J360">
            <v>1</v>
          </cell>
        </row>
        <row r="361">
          <cell r="B361" t="str">
            <v>Singapore</v>
          </cell>
          <cell r="C361" t="str">
            <v>Chairs</v>
          </cell>
          <cell r="D361">
            <v>44556.532999999996</v>
          </cell>
          <cell r="E361">
            <v>-389.93499999999995</v>
          </cell>
          <cell r="I361">
            <v>-285820</v>
          </cell>
          <cell r="J361">
            <v>1</v>
          </cell>
        </row>
        <row r="362">
          <cell r="B362" t="str">
            <v>Turkey</v>
          </cell>
          <cell r="C362" t="str">
            <v>Tables</v>
          </cell>
          <cell r="D362">
            <v>976801.58100000001</v>
          </cell>
          <cell r="E362">
            <v>-29126.138999999996</v>
          </cell>
          <cell r="I362">
            <v>-217950</v>
          </cell>
          <cell r="J362">
            <v>1</v>
          </cell>
        </row>
        <row r="363">
          <cell r="B363" t="str">
            <v>USA</v>
          </cell>
          <cell r="C363" t="str">
            <v>Kitchen</v>
          </cell>
          <cell r="D363">
            <v>99710234.623999983</v>
          </cell>
          <cell r="E363">
            <v>-180737.47999999998</v>
          </cell>
          <cell r="I363">
            <v>-211130</v>
          </cell>
          <cell r="J363">
            <v>1</v>
          </cell>
        </row>
        <row r="364">
          <cell r="B364" t="str">
            <v>Australia</v>
          </cell>
          <cell r="C364" t="str">
            <v>Chairs</v>
          </cell>
          <cell r="D364">
            <v>374232.859</v>
          </cell>
          <cell r="E364">
            <v>-167398.73499999999</v>
          </cell>
          <cell r="I364">
            <v>-141730</v>
          </cell>
          <cell r="J364">
            <v>1</v>
          </cell>
        </row>
        <row r="365">
          <cell r="B365" t="str">
            <v>Brazil</v>
          </cell>
          <cell r="C365" t="str">
            <v>Chairs</v>
          </cell>
          <cell r="D365">
            <v>554748.86599999992</v>
          </cell>
          <cell r="E365">
            <v>-247687.49600000001</v>
          </cell>
          <cell r="I365">
            <v>-189580</v>
          </cell>
          <cell r="J365">
            <v>1</v>
          </cell>
        </row>
        <row r="366">
          <cell r="B366" t="str">
            <v>Germany</v>
          </cell>
          <cell r="C366" t="str">
            <v>Chairs</v>
          </cell>
          <cell r="D366">
            <v>2044699.3839999998</v>
          </cell>
          <cell r="E366">
            <v>-278018.20899999997</v>
          </cell>
          <cell r="I366">
            <v>-198270</v>
          </cell>
          <cell r="J366">
            <v>1</v>
          </cell>
        </row>
        <row r="367">
          <cell r="B367" t="str">
            <v>Spain</v>
          </cell>
          <cell r="C367" t="str">
            <v>Tables</v>
          </cell>
          <cell r="D367">
            <v>528204.31299999997</v>
          </cell>
          <cell r="E367">
            <v>-204898.39299999998</v>
          </cell>
          <cell r="I367">
            <v>-162800</v>
          </cell>
          <cell r="J367">
            <v>1</v>
          </cell>
        </row>
        <row r="368">
          <cell r="B368" t="str">
            <v>Greece</v>
          </cell>
          <cell r="C368" t="str">
            <v>Kitchen</v>
          </cell>
          <cell r="D368">
            <v>1479867.9839999999</v>
          </cell>
          <cell r="E368">
            <v>-326803.98800000001</v>
          </cell>
          <cell r="I368">
            <v>-203660</v>
          </cell>
          <cell r="J368">
            <v>1</v>
          </cell>
        </row>
        <row r="369">
          <cell r="B369" t="str">
            <v>Netherlands</v>
          </cell>
          <cell r="C369" t="str">
            <v>Accessories</v>
          </cell>
          <cell r="D369">
            <v>77053.654999999984</v>
          </cell>
          <cell r="E369">
            <v>-17000.157999999999</v>
          </cell>
          <cell r="I369">
            <v>-218110</v>
          </cell>
          <cell r="J369">
            <v>1</v>
          </cell>
        </row>
        <row r="370">
          <cell r="B370" t="str">
            <v>India</v>
          </cell>
          <cell r="C370" t="str">
            <v>Chairs</v>
          </cell>
          <cell r="D370">
            <v>325753.141</v>
          </cell>
          <cell r="E370">
            <v>-24749.220999999998</v>
          </cell>
          <cell r="I370">
            <v>-242650</v>
          </cell>
          <cell r="J370">
            <v>1</v>
          </cell>
        </row>
        <row r="371">
          <cell r="B371" t="str">
            <v>Singapore</v>
          </cell>
          <cell r="C371" t="str">
            <v>Tables</v>
          </cell>
          <cell r="D371">
            <v>6848.576</v>
          </cell>
          <cell r="E371">
            <v>-6375.25</v>
          </cell>
          <cell r="I371">
            <v>-115830</v>
          </cell>
          <cell r="J371">
            <v>1</v>
          </cell>
        </row>
        <row r="372">
          <cell r="B372" t="str">
            <v>Australia</v>
          </cell>
          <cell r="C372" t="str">
            <v>Kitchen</v>
          </cell>
          <cell r="D372">
            <v>115549.42</v>
          </cell>
          <cell r="E372">
            <v>-103679.57599999999</v>
          </cell>
          <cell r="I372">
            <v>-139510</v>
          </cell>
          <cell r="J372">
            <v>1</v>
          </cell>
        </row>
        <row r="373">
          <cell r="B373" t="str">
            <v>Belgium</v>
          </cell>
          <cell r="C373" t="str">
            <v>Accessories</v>
          </cell>
          <cell r="D373">
            <v>148396.19899999999</v>
          </cell>
          <cell r="E373">
            <v>-185263.106</v>
          </cell>
          <cell r="I373">
            <v>-71680</v>
          </cell>
          <cell r="J373">
            <v>1</v>
          </cell>
        </row>
        <row r="374">
          <cell r="B374" t="str">
            <v>Brazil</v>
          </cell>
          <cell r="C374" t="str">
            <v>Chairs</v>
          </cell>
          <cell r="D374">
            <v>500046.82699999993</v>
          </cell>
          <cell r="E374">
            <v>-209347.41099999996</v>
          </cell>
          <cell r="I374">
            <v>-157910</v>
          </cell>
          <cell r="J374">
            <v>1</v>
          </cell>
        </row>
        <row r="375">
          <cell r="B375" t="str">
            <v>Canada</v>
          </cell>
          <cell r="C375" t="str">
            <v>Tables</v>
          </cell>
          <cell r="D375">
            <v>127466.52799999999</v>
          </cell>
          <cell r="E375">
            <v>-37922.275999999998</v>
          </cell>
          <cell r="I375">
            <v>-129520</v>
          </cell>
          <cell r="J375">
            <v>1</v>
          </cell>
        </row>
        <row r="376">
          <cell r="B376" t="str">
            <v>Spain</v>
          </cell>
          <cell r="C376" t="str">
            <v>Kitchen</v>
          </cell>
          <cell r="D376">
            <v>118082.412</v>
          </cell>
          <cell r="E376">
            <v>-129389.63099999998</v>
          </cell>
          <cell r="I376">
            <v>-190240</v>
          </cell>
          <cell r="J376">
            <v>1</v>
          </cell>
        </row>
        <row r="377">
          <cell r="B377" t="str">
            <v>Greece</v>
          </cell>
          <cell r="C377" t="str">
            <v>Accessories</v>
          </cell>
          <cell r="D377">
            <v>229309.68900000001</v>
          </cell>
          <cell r="E377">
            <v>-410349.70199999999</v>
          </cell>
          <cell r="I377">
            <v>-131110</v>
          </cell>
          <cell r="J377">
            <v>1</v>
          </cell>
        </row>
        <row r="378">
          <cell r="B378" t="str">
            <v>Italy</v>
          </cell>
          <cell r="C378" t="str">
            <v>Chairs</v>
          </cell>
          <cell r="D378">
            <v>113140.01299999999</v>
          </cell>
          <cell r="E378">
            <v>-163983.67300000001</v>
          </cell>
          <cell r="I378">
            <v>-125550</v>
          </cell>
          <cell r="J378">
            <v>1</v>
          </cell>
        </row>
        <row r="379">
          <cell r="B379" t="str">
            <v>Japan</v>
          </cell>
          <cell r="C379" t="str">
            <v>Tables</v>
          </cell>
          <cell r="D379">
            <v>2638357.75</v>
          </cell>
          <cell r="E379">
            <v>-1037481.0249999999</v>
          </cell>
          <cell r="I379">
            <v>-189590</v>
          </cell>
          <cell r="J379">
            <v>1</v>
          </cell>
        </row>
        <row r="380">
          <cell r="B380" t="str">
            <v>South Korea</v>
          </cell>
          <cell r="C380" t="str">
            <v>Kitchen</v>
          </cell>
          <cell r="D380">
            <v>344607.935</v>
          </cell>
          <cell r="E380">
            <v>-426383.67800000001</v>
          </cell>
          <cell r="I380">
            <v>-260990</v>
          </cell>
          <cell r="J380">
            <v>1</v>
          </cell>
        </row>
        <row r="381">
          <cell r="B381" t="str">
            <v>Singapore</v>
          </cell>
          <cell r="C381" t="str">
            <v>Accessories</v>
          </cell>
          <cell r="D381">
            <v>6315.6030000000001</v>
          </cell>
          <cell r="E381">
            <v>-6427.7640000000001</v>
          </cell>
          <cell r="I381">
            <v>-154670</v>
          </cell>
          <cell r="J381">
            <v>1</v>
          </cell>
        </row>
        <row r="382">
          <cell r="B382" t="str">
            <v>Turkey</v>
          </cell>
          <cell r="C382" t="str">
            <v>Chairs</v>
          </cell>
          <cell r="D382">
            <v>544367.81700000004</v>
          </cell>
          <cell r="E382">
            <v>-1787080.0499999998</v>
          </cell>
          <cell r="I382">
            <v>-210200</v>
          </cell>
          <cell r="J382">
            <v>1</v>
          </cell>
        </row>
        <row r="383">
          <cell r="B383" t="str">
            <v>Germany</v>
          </cell>
          <cell r="C383" t="str">
            <v>Chairs</v>
          </cell>
          <cell r="D383">
            <v>784313.32000000007</v>
          </cell>
          <cell r="E383">
            <v>-574486.89199999999</v>
          </cell>
          <cell r="I383">
            <v>-210770</v>
          </cell>
          <cell r="J383">
            <v>1</v>
          </cell>
        </row>
        <row r="384">
          <cell r="B384" t="str">
            <v>Spain</v>
          </cell>
          <cell r="C384" t="str">
            <v>Tables</v>
          </cell>
          <cell r="D384">
            <v>258513.43699999998</v>
          </cell>
          <cell r="E384">
            <v>-246522.79399999997</v>
          </cell>
          <cell r="I384">
            <v>-157420</v>
          </cell>
          <cell r="J384">
            <v>1</v>
          </cell>
        </row>
        <row r="385">
          <cell r="B385" t="str">
            <v>Greece</v>
          </cell>
          <cell r="C385" t="str">
            <v>Kitchen</v>
          </cell>
          <cell r="D385">
            <v>118557.43899999998</v>
          </cell>
          <cell r="E385">
            <v>-132434.77099999998</v>
          </cell>
          <cell r="I385">
            <v>-205750</v>
          </cell>
          <cell r="J385">
            <v>1</v>
          </cell>
        </row>
        <row r="386">
          <cell r="B386" t="str">
            <v>Italy</v>
          </cell>
          <cell r="C386" t="str">
            <v>Chairs</v>
          </cell>
          <cell r="D386">
            <v>106630.594</v>
          </cell>
          <cell r="E386">
            <v>-157252.641</v>
          </cell>
          <cell r="I386">
            <v>-122390</v>
          </cell>
          <cell r="J386">
            <v>1</v>
          </cell>
        </row>
        <row r="387">
          <cell r="B387" t="str">
            <v>Belgium</v>
          </cell>
          <cell r="C387" t="str">
            <v>Tables</v>
          </cell>
          <cell r="D387">
            <v>795340.85399999993</v>
          </cell>
          <cell r="E387">
            <v>-27411.034</v>
          </cell>
          <cell r="I387">
            <v>-147640</v>
          </cell>
          <cell r="J387">
            <v>1</v>
          </cell>
        </row>
        <row r="388">
          <cell r="B388" t="str">
            <v>Canada</v>
          </cell>
          <cell r="C388" t="str">
            <v>Kitchen</v>
          </cell>
          <cell r="D388">
            <v>1416290.9179999998</v>
          </cell>
          <cell r="E388">
            <v>-41737.332000000002</v>
          </cell>
          <cell r="I388">
            <v>-201660</v>
          </cell>
          <cell r="J388">
            <v>1</v>
          </cell>
        </row>
        <row r="389">
          <cell r="B389" t="str">
            <v>Spain</v>
          </cell>
          <cell r="C389" t="str">
            <v>Chairs</v>
          </cell>
          <cell r="D389">
            <v>1399924.449</v>
          </cell>
          <cell r="E389">
            <v>-32244.946999999996</v>
          </cell>
          <cell r="I389">
            <v>-163900</v>
          </cell>
          <cell r="J389">
            <v>1</v>
          </cell>
        </row>
        <row r="390">
          <cell r="B390" t="str">
            <v>Japan</v>
          </cell>
          <cell r="C390" t="str">
            <v>Tables</v>
          </cell>
          <cell r="D390">
            <v>4244680.6710000001</v>
          </cell>
          <cell r="E390">
            <v>-66267.87999999999</v>
          </cell>
          <cell r="I390">
            <v>-240840</v>
          </cell>
          <cell r="J390">
            <v>1</v>
          </cell>
        </row>
        <row r="391">
          <cell r="B391" t="str">
            <v>Netherlands</v>
          </cell>
          <cell r="C391" t="str">
            <v>Kitchen</v>
          </cell>
          <cell r="D391">
            <v>1269030.8539999998</v>
          </cell>
          <cell r="E391">
            <v>-21118.831999999999</v>
          </cell>
          <cell r="I391">
            <v>-202640</v>
          </cell>
          <cell r="J391">
            <v>1</v>
          </cell>
        </row>
        <row r="392">
          <cell r="B392" t="str">
            <v>USA</v>
          </cell>
          <cell r="C392" t="str">
            <v>Chairs</v>
          </cell>
          <cell r="D392">
            <v>34005580.328999996</v>
          </cell>
          <cell r="E392">
            <v>-582220.05099999998</v>
          </cell>
          <cell r="I392">
            <v>-226900</v>
          </cell>
          <cell r="J392">
            <v>1</v>
          </cell>
        </row>
        <row r="393">
          <cell r="B393" t="str">
            <v>Australia</v>
          </cell>
          <cell r="C393" t="str">
            <v>Chairs</v>
          </cell>
          <cell r="D393">
            <v>2464627.7390000001</v>
          </cell>
          <cell r="E393">
            <v>-206594.03099999999</v>
          </cell>
          <cell r="I393">
            <v>-232040</v>
          </cell>
          <cell r="J393">
            <v>1</v>
          </cell>
        </row>
        <row r="394">
          <cell r="B394" t="str">
            <v>Belgium</v>
          </cell>
          <cell r="C394" t="str">
            <v>Chairs</v>
          </cell>
          <cell r="D394">
            <v>1679070.9949999999</v>
          </cell>
          <cell r="E394">
            <v>-144459.53200000001</v>
          </cell>
          <cell r="I394">
            <v>-206590</v>
          </cell>
          <cell r="J394">
            <v>1</v>
          </cell>
        </row>
        <row r="395">
          <cell r="B395" t="str">
            <v>Brazil</v>
          </cell>
          <cell r="C395" t="str">
            <v>Chairs</v>
          </cell>
          <cell r="D395">
            <v>3123959.2509999997</v>
          </cell>
          <cell r="E395">
            <v>-512229.85100000002</v>
          </cell>
          <cell r="I395">
            <v>-174920</v>
          </cell>
          <cell r="J395">
            <v>1</v>
          </cell>
        </row>
        <row r="396">
          <cell r="B396" t="str">
            <v>Germany</v>
          </cell>
          <cell r="C396" t="str">
            <v>Chairs</v>
          </cell>
          <cell r="D396">
            <v>20899134.591999996</v>
          </cell>
          <cell r="E396">
            <v>-918639.35099999991</v>
          </cell>
          <cell r="I396">
            <v>-231920</v>
          </cell>
          <cell r="J396">
            <v>1</v>
          </cell>
        </row>
        <row r="397">
          <cell r="B397" t="str">
            <v>Spain</v>
          </cell>
          <cell r="C397" t="str">
            <v>Chairs</v>
          </cell>
          <cell r="D397">
            <v>3535386.7710000002</v>
          </cell>
          <cell r="E397">
            <v>-251961.34599999999</v>
          </cell>
          <cell r="I397">
            <v>-172750</v>
          </cell>
          <cell r="J397">
            <v>1</v>
          </cell>
        </row>
        <row r="398">
          <cell r="B398" t="str">
            <v>France</v>
          </cell>
          <cell r="C398" t="str">
            <v>Chairs</v>
          </cell>
          <cell r="D398">
            <v>6188200.4730000002</v>
          </cell>
          <cell r="E398">
            <v>-423653.83899999998</v>
          </cell>
          <cell r="I398">
            <v>-237710</v>
          </cell>
          <cell r="J398">
            <v>1</v>
          </cell>
        </row>
        <row r="399">
          <cell r="B399" t="str">
            <v>Greece</v>
          </cell>
          <cell r="C399" t="str">
            <v>Chairs</v>
          </cell>
          <cell r="D399">
            <v>152006.07800000001</v>
          </cell>
          <cell r="E399">
            <v>-20012.824999999997</v>
          </cell>
          <cell r="I399">
            <v>-138810</v>
          </cell>
          <cell r="J399">
            <v>1</v>
          </cell>
        </row>
        <row r="400">
          <cell r="B400" t="str">
            <v>Italy</v>
          </cell>
          <cell r="C400" t="str">
            <v>Chairs</v>
          </cell>
          <cell r="D400">
            <v>4707106.8659999995</v>
          </cell>
          <cell r="E400">
            <v>-381687.859</v>
          </cell>
          <cell r="I400">
            <v>-156810</v>
          </cell>
          <cell r="J400">
            <v>1</v>
          </cell>
        </row>
        <row r="401">
          <cell r="B401" t="str">
            <v>Japan</v>
          </cell>
          <cell r="C401" t="str">
            <v>Chairs</v>
          </cell>
          <cell r="D401">
            <v>1492925.868</v>
          </cell>
          <cell r="E401">
            <v>-274364.41899999999</v>
          </cell>
          <cell r="I401">
            <v>-202620</v>
          </cell>
          <cell r="J401">
            <v>1</v>
          </cell>
        </row>
        <row r="402">
          <cell r="B402" t="str">
            <v>Netherlands</v>
          </cell>
          <cell r="C402" t="str">
            <v>Chairs</v>
          </cell>
          <cell r="D402">
            <v>1355656.764</v>
          </cell>
          <cell r="E402">
            <v>-84020.797000000006</v>
          </cell>
          <cell r="I402">
            <v>-174830</v>
          </cell>
          <cell r="J402">
            <v>1</v>
          </cell>
        </row>
        <row r="403">
          <cell r="B403" t="str">
            <v>India</v>
          </cell>
          <cell r="C403" t="str">
            <v>Chairs</v>
          </cell>
          <cell r="D403">
            <v>174546.42799999999</v>
          </cell>
          <cell r="E403">
            <v>-13469.973999999998</v>
          </cell>
          <cell r="I403">
            <v>-139860</v>
          </cell>
          <cell r="J403">
            <v>1</v>
          </cell>
        </row>
        <row r="404">
          <cell r="B404" t="str">
            <v>Turkey</v>
          </cell>
          <cell r="C404" t="str">
            <v>Chairs</v>
          </cell>
          <cell r="D404">
            <v>534289.17499999993</v>
          </cell>
          <cell r="E404">
            <v>-218235.99</v>
          </cell>
          <cell r="I404">
            <v>-205750</v>
          </cell>
          <cell r="J404">
            <v>1</v>
          </cell>
        </row>
        <row r="405">
          <cell r="B405" t="str">
            <v>USA</v>
          </cell>
          <cell r="C405" t="str">
            <v>Chairs</v>
          </cell>
          <cell r="D405">
            <v>83697451.949999988</v>
          </cell>
          <cell r="E405">
            <v>-3657189.2279999997</v>
          </cell>
          <cell r="I405">
            <v>-184510</v>
          </cell>
          <cell r="J405">
            <v>1</v>
          </cell>
        </row>
        <row r="406">
          <cell r="B406" t="str">
            <v>Australia</v>
          </cell>
          <cell r="C406" t="str">
            <v>Chairs</v>
          </cell>
          <cell r="D406">
            <v>237889.96699999998</v>
          </cell>
          <cell r="E406">
            <v>-419091.53299999994</v>
          </cell>
          <cell r="I406">
            <v>-214080</v>
          </cell>
          <cell r="J406">
            <v>1</v>
          </cell>
        </row>
        <row r="407">
          <cell r="B407" t="str">
            <v>Belgium</v>
          </cell>
          <cell r="C407" t="str">
            <v>Chairs</v>
          </cell>
          <cell r="D407">
            <v>118529.537</v>
          </cell>
          <cell r="E407">
            <v>-181612.13699999999</v>
          </cell>
          <cell r="I407">
            <v>-151380</v>
          </cell>
          <cell r="J407">
            <v>1</v>
          </cell>
        </row>
        <row r="408">
          <cell r="B408" t="str">
            <v>Brazil</v>
          </cell>
          <cell r="C408" t="str">
            <v>Chairs</v>
          </cell>
          <cell r="D408">
            <v>29676.857</v>
          </cell>
          <cell r="E408">
            <v>-67719.197</v>
          </cell>
          <cell r="I408">
            <v>-263570</v>
          </cell>
          <cell r="J408">
            <v>1</v>
          </cell>
        </row>
        <row r="409">
          <cell r="B409" t="str">
            <v>Canada</v>
          </cell>
          <cell r="C409" t="str">
            <v>Chairs</v>
          </cell>
          <cell r="D409">
            <v>386248.97499999998</v>
          </cell>
          <cell r="E409">
            <v>-534213.70799999998</v>
          </cell>
          <cell r="I409">
            <v>-231990</v>
          </cell>
          <cell r="J409">
            <v>1</v>
          </cell>
        </row>
        <row r="410">
          <cell r="B410" t="str">
            <v>Greece</v>
          </cell>
          <cell r="C410" t="str">
            <v>Chairs</v>
          </cell>
          <cell r="D410">
            <v>99649.500999999989</v>
          </cell>
          <cell r="E410">
            <v>-140395.55599999998</v>
          </cell>
          <cell r="I410">
            <v>-254290</v>
          </cell>
          <cell r="J410">
            <v>1</v>
          </cell>
        </row>
        <row r="411">
          <cell r="B411" t="str">
            <v>Italy</v>
          </cell>
          <cell r="C411" t="str">
            <v>Chairs</v>
          </cell>
          <cell r="D411">
            <v>132439.50999999998</v>
          </cell>
          <cell r="E411">
            <v>-203713.27899999998</v>
          </cell>
          <cell r="I411">
            <v>-168330</v>
          </cell>
          <cell r="J411">
            <v>1</v>
          </cell>
        </row>
        <row r="412">
          <cell r="B412" t="str">
            <v>Netherlands</v>
          </cell>
          <cell r="C412" t="str">
            <v>Chairs</v>
          </cell>
          <cell r="D412">
            <v>131774.88799999998</v>
          </cell>
          <cell r="E412">
            <v>-133916.769</v>
          </cell>
          <cell r="I412">
            <v>-185000</v>
          </cell>
          <cell r="J412">
            <v>1</v>
          </cell>
        </row>
        <row r="413">
          <cell r="B413" t="str">
            <v>Australia</v>
          </cell>
          <cell r="C413" t="str">
            <v>Chairs</v>
          </cell>
          <cell r="D413">
            <v>141877.12699999998</v>
          </cell>
          <cell r="E413">
            <v>-57256.226999999999</v>
          </cell>
          <cell r="I413">
            <v>-257530</v>
          </cell>
          <cell r="J413">
            <v>1</v>
          </cell>
        </row>
        <row r="414">
          <cell r="B414" t="str">
            <v>Belgium</v>
          </cell>
          <cell r="C414" t="str">
            <v>Chairs</v>
          </cell>
          <cell r="D414">
            <v>284456.473</v>
          </cell>
          <cell r="E414">
            <v>-106829.19099999999</v>
          </cell>
          <cell r="I414">
            <v>-173330</v>
          </cell>
          <cell r="J414">
            <v>1</v>
          </cell>
        </row>
        <row r="415">
          <cell r="B415" t="str">
            <v>Brazil</v>
          </cell>
          <cell r="C415" t="str">
            <v>Chairs</v>
          </cell>
          <cell r="D415">
            <v>178715.67699999997</v>
          </cell>
          <cell r="E415">
            <v>-91830.2</v>
          </cell>
          <cell r="I415">
            <v>-184120</v>
          </cell>
          <cell r="J415">
            <v>1</v>
          </cell>
        </row>
        <row r="416">
          <cell r="B416" t="str">
            <v>China</v>
          </cell>
          <cell r="C416" t="str">
            <v>Chairs</v>
          </cell>
          <cell r="D416">
            <v>51647.700999999994</v>
          </cell>
          <cell r="E416">
            <v>-11577.23</v>
          </cell>
          <cell r="I416">
            <v>-173890</v>
          </cell>
          <cell r="J416">
            <v>1</v>
          </cell>
        </row>
        <row r="417">
          <cell r="B417" t="str">
            <v>Spain</v>
          </cell>
          <cell r="C417" t="str">
            <v>Chairs</v>
          </cell>
          <cell r="D417">
            <v>61965.441999999995</v>
          </cell>
          <cell r="E417">
            <v>-35597.184000000001</v>
          </cell>
          <cell r="I417">
            <v>-137360</v>
          </cell>
          <cell r="J417">
            <v>1</v>
          </cell>
        </row>
        <row r="418">
          <cell r="B418" t="str">
            <v>France</v>
          </cell>
          <cell r="C418" t="str">
            <v>Tables</v>
          </cell>
          <cell r="D418">
            <v>1032669.4069999999</v>
          </cell>
          <cell r="E418">
            <v>-437286.95500000002</v>
          </cell>
          <cell r="I418">
            <v>-93160</v>
          </cell>
          <cell r="J418">
            <v>1</v>
          </cell>
        </row>
        <row r="419">
          <cell r="B419" t="str">
            <v>Greece</v>
          </cell>
          <cell r="C419" t="str">
            <v>Kitchen</v>
          </cell>
          <cell r="D419">
            <v>372276.66000000003</v>
          </cell>
          <cell r="E419">
            <v>-246485.22499999998</v>
          </cell>
          <cell r="I419">
            <v>-298910</v>
          </cell>
          <cell r="J419">
            <v>1</v>
          </cell>
        </row>
        <row r="420">
          <cell r="B420" t="str">
            <v>Italy</v>
          </cell>
          <cell r="C420" t="str">
            <v>Chairs</v>
          </cell>
          <cell r="D420">
            <v>729168.17399999988</v>
          </cell>
          <cell r="E420">
            <v>-426728.68</v>
          </cell>
          <cell r="I420">
            <v>-174900</v>
          </cell>
          <cell r="J420">
            <v>1</v>
          </cell>
        </row>
        <row r="421">
          <cell r="B421" t="str">
            <v>Netherlands</v>
          </cell>
          <cell r="C421" t="str">
            <v>Chairs</v>
          </cell>
          <cell r="D421">
            <v>160028.98799999998</v>
          </cell>
          <cell r="E421">
            <v>-53111.820999999996</v>
          </cell>
          <cell r="I421">
            <v>-175970</v>
          </cell>
          <cell r="J421">
            <v>1</v>
          </cell>
        </row>
        <row r="422">
          <cell r="B422" t="str">
            <v>Singapore</v>
          </cell>
          <cell r="C422" t="str">
            <v>Chairs</v>
          </cell>
          <cell r="D422">
            <v>8991.1149999999998</v>
          </cell>
          <cell r="E422">
            <v>-3874.5839999999998</v>
          </cell>
          <cell r="I422">
            <v>-193920</v>
          </cell>
          <cell r="J422">
            <v>1</v>
          </cell>
        </row>
        <row r="423">
          <cell r="B423" t="str">
            <v>Turkey</v>
          </cell>
          <cell r="C423" t="str">
            <v>Chairs</v>
          </cell>
          <cell r="D423">
            <v>252487.93499999997</v>
          </cell>
          <cell r="E423">
            <v>-1031319.5829999999</v>
          </cell>
          <cell r="I423">
            <v>-136440</v>
          </cell>
          <cell r="J423">
            <v>1</v>
          </cell>
        </row>
        <row r="424">
          <cell r="B424" t="str">
            <v>Australia</v>
          </cell>
          <cell r="C424" t="str">
            <v>Chairs</v>
          </cell>
          <cell r="D424">
            <v>24064.025999999998</v>
          </cell>
          <cell r="E424">
            <v>-10601.234</v>
          </cell>
          <cell r="I424">
            <v>-239160</v>
          </cell>
          <cell r="J424">
            <v>1</v>
          </cell>
        </row>
        <row r="425">
          <cell r="B425" t="str">
            <v>Belgium</v>
          </cell>
          <cell r="C425" t="str">
            <v>Tables</v>
          </cell>
          <cell r="D425">
            <v>1081204.656</v>
          </cell>
          <cell r="E425">
            <v>-255193.14799999999</v>
          </cell>
          <cell r="I425">
            <v>-216770</v>
          </cell>
          <cell r="J425">
            <v>1</v>
          </cell>
        </row>
        <row r="426">
          <cell r="B426" t="str">
            <v>Brazil</v>
          </cell>
          <cell r="C426" t="str">
            <v>Kitchen</v>
          </cell>
          <cell r="D426">
            <v>229782.02799999996</v>
          </cell>
          <cell r="E426">
            <v>-157357.73899999997</v>
          </cell>
          <cell r="I426">
            <v>-137440</v>
          </cell>
          <cell r="J426">
            <v>1</v>
          </cell>
        </row>
        <row r="427">
          <cell r="B427" t="str">
            <v>Canada</v>
          </cell>
          <cell r="C427" t="str">
            <v>Chairs</v>
          </cell>
          <cell r="D427">
            <v>1329100.3459999999</v>
          </cell>
          <cell r="E427">
            <v>-319669.83999999997</v>
          </cell>
          <cell r="I427">
            <v>-174720</v>
          </cell>
          <cell r="J427">
            <v>1</v>
          </cell>
        </row>
        <row r="428">
          <cell r="B428" t="str">
            <v>Germany</v>
          </cell>
          <cell r="C428" t="str">
            <v>Chairs</v>
          </cell>
          <cell r="D428">
            <v>1824808.3419999999</v>
          </cell>
          <cell r="E428">
            <v>-665978.90099999995</v>
          </cell>
          <cell r="I428">
            <v>-209540</v>
          </cell>
          <cell r="J428">
            <v>1</v>
          </cell>
        </row>
        <row r="429">
          <cell r="B429" t="str">
            <v>Spain</v>
          </cell>
          <cell r="C429" t="str">
            <v>Chairs</v>
          </cell>
          <cell r="D429">
            <v>2590661.4509999999</v>
          </cell>
          <cell r="E429">
            <v>-674556.09899999993</v>
          </cell>
          <cell r="I429">
            <v>-152640</v>
          </cell>
          <cell r="J429">
            <v>1</v>
          </cell>
        </row>
        <row r="430">
          <cell r="B430" t="str">
            <v>France</v>
          </cell>
          <cell r="C430" t="str">
            <v>Tables</v>
          </cell>
          <cell r="D430">
            <v>3449002.9839999997</v>
          </cell>
          <cell r="E430">
            <v>-898826.27799999993</v>
          </cell>
          <cell r="I430">
            <v>-161400</v>
          </cell>
          <cell r="J430">
            <v>1</v>
          </cell>
        </row>
        <row r="431">
          <cell r="B431" t="str">
            <v>Greece</v>
          </cell>
          <cell r="C431" t="str">
            <v>Kitchen</v>
          </cell>
          <cell r="D431">
            <v>1028680.4639999999</v>
          </cell>
          <cell r="E431">
            <v>-401730.93799999997</v>
          </cell>
          <cell r="I431">
            <v>-197980</v>
          </cell>
          <cell r="J431">
            <v>1</v>
          </cell>
        </row>
        <row r="432">
          <cell r="B432" t="str">
            <v>Italy</v>
          </cell>
          <cell r="C432" t="str">
            <v>Chairs</v>
          </cell>
          <cell r="D432">
            <v>748827.56199999992</v>
          </cell>
          <cell r="E432">
            <v>-327775.90999999997</v>
          </cell>
          <cell r="I432">
            <v>-170890</v>
          </cell>
          <cell r="J432">
            <v>1</v>
          </cell>
        </row>
        <row r="433">
          <cell r="B433" t="str">
            <v>Japan</v>
          </cell>
          <cell r="C433" t="str">
            <v>Chairs</v>
          </cell>
          <cell r="D433">
            <v>-15992.563999999998</v>
          </cell>
          <cell r="E433">
            <v>2613.1279999999997</v>
          </cell>
          <cell r="I433">
            <v>-199000</v>
          </cell>
          <cell r="J433">
            <v>1</v>
          </cell>
        </row>
        <row r="434">
          <cell r="B434" t="str">
            <v>South Korea</v>
          </cell>
          <cell r="C434" t="str">
            <v>Tables</v>
          </cell>
          <cell r="D434">
            <v>849.87699999999984</v>
          </cell>
          <cell r="E434">
            <v>-502.95</v>
          </cell>
          <cell r="I434">
            <v>-129500</v>
          </cell>
          <cell r="J434">
            <v>1</v>
          </cell>
        </row>
        <row r="435">
          <cell r="B435" t="str">
            <v>Netherlands</v>
          </cell>
          <cell r="C435" t="str">
            <v>Kitchen</v>
          </cell>
          <cell r="D435">
            <v>492895.61999999994</v>
          </cell>
          <cell r="E435">
            <v>-106955.04400000001</v>
          </cell>
          <cell r="I435">
            <v>-131800</v>
          </cell>
          <cell r="J435">
            <v>1</v>
          </cell>
        </row>
        <row r="436">
          <cell r="B436" t="str">
            <v>India</v>
          </cell>
          <cell r="C436" t="str">
            <v>Chairs</v>
          </cell>
          <cell r="D436">
            <v>1135122.7439999999</v>
          </cell>
          <cell r="E436">
            <v>-198958.291</v>
          </cell>
          <cell r="I436">
            <v>-178220</v>
          </cell>
          <cell r="J436">
            <v>1</v>
          </cell>
        </row>
        <row r="437">
          <cell r="B437" t="str">
            <v>Australia</v>
          </cell>
          <cell r="C437" t="str">
            <v>Chairs</v>
          </cell>
          <cell r="D437">
            <v>642449.75199999998</v>
          </cell>
          <cell r="E437">
            <v>-729535.21900000004</v>
          </cell>
          <cell r="I437">
            <v>-131020</v>
          </cell>
          <cell r="J437">
            <v>1</v>
          </cell>
        </row>
        <row r="438">
          <cell r="B438" t="str">
            <v>Belgium</v>
          </cell>
          <cell r="C438" t="str">
            <v>Chairs</v>
          </cell>
          <cell r="D438">
            <v>1214708.257</v>
          </cell>
          <cell r="E438">
            <v>-670069.7429999999</v>
          </cell>
          <cell r="I438">
            <v>-111440</v>
          </cell>
          <cell r="J438">
            <v>1</v>
          </cell>
        </row>
        <row r="439">
          <cell r="B439" t="str">
            <v>Brazil</v>
          </cell>
          <cell r="C439" t="str">
            <v>Tables</v>
          </cell>
          <cell r="D439">
            <v>609105.16099999996</v>
          </cell>
          <cell r="E439">
            <v>-398248.25599999994</v>
          </cell>
          <cell r="I439">
            <v>-129470</v>
          </cell>
          <cell r="J439">
            <v>1</v>
          </cell>
        </row>
        <row r="440">
          <cell r="B440" t="str">
            <v>Canada</v>
          </cell>
          <cell r="C440" t="str">
            <v>Kitchen</v>
          </cell>
          <cell r="D440">
            <v>1286498.4649999999</v>
          </cell>
          <cell r="E440">
            <v>-1379416.6749999998</v>
          </cell>
          <cell r="I440">
            <v>-131400</v>
          </cell>
          <cell r="J440">
            <v>1</v>
          </cell>
        </row>
        <row r="441">
          <cell r="B441" t="str">
            <v>Germany</v>
          </cell>
          <cell r="C441" t="str">
            <v>Accessories</v>
          </cell>
          <cell r="D441">
            <v>22069221.131999999</v>
          </cell>
          <cell r="E441">
            <v>-8805102.7959999982</v>
          </cell>
          <cell r="I441">
            <v>-149460</v>
          </cell>
          <cell r="J441">
            <v>1</v>
          </cell>
        </row>
        <row r="442">
          <cell r="B442" t="str">
            <v>Spain</v>
          </cell>
          <cell r="C442" t="str">
            <v>Chairs</v>
          </cell>
          <cell r="D442">
            <v>2529219.861</v>
          </cell>
          <cell r="E442">
            <v>-1594255.8659999999</v>
          </cell>
          <cell r="I442">
            <v>-87780</v>
          </cell>
          <cell r="J442">
            <v>1</v>
          </cell>
        </row>
        <row r="443">
          <cell r="B443" t="str">
            <v>France</v>
          </cell>
          <cell r="C443" t="str">
            <v>Tables</v>
          </cell>
          <cell r="D443">
            <v>5896547.8600000003</v>
          </cell>
          <cell r="E443">
            <v>-4215183.091</v>
          </cell>
          <cell r="I443">
            <v>-226890</v>
          </cell>
          <cell r="J443">
            <v>1</v>
          </cell>
        </row>
        <row r="444">
          <cell r="B444" t="str">
            <v>Greece</v>
          </cell>
          <cell r="C444" t="str">
            <v>Kitchen</v>
          </cell>
          <cell r="D444">
            <v>904225.7</v>
          </cell>
          <cell r="E444">
            <v>-598647.20299999998</v>
          </cell>
          <cell r="I444">
            <v>-247510</v>
          </cell>
          <cell r="J444">
            <v>1</v>
          </cell>
        </row>
        <row r="445">
          <cell r="B445" t="str">
            <v>Italy</v>
          </cell>
          <cell r="C445" t="str">
            <v>Accessories</v>
          </cell>
          <cell r="D445">
            <v>3452622.0889999997</v>
          </cell>
          <cell r="E445">
            <v>-1559006.3579999998</v>
          </cell>
          <cell r="I445">
            <v>-153760</v>
          </cell>
          <cell r="J445">
            <v>1</v>
          </cell>
        </row>
        <row r="446">
          <cell r="B446" t="str">
            <v>Japan</v>
          </cell>
          <cell r="C446" t="str">
            <v>Chairs</v>
          </cell>
          <cell r="D446">
            <v>12349247.344000001</v>
          </cell>
          <cell r="E446">
            <v>-5612607.7979999995</v>
          </cell>
          <cell r="I446">
            <v>-135770</v>
          </cell>
          <cell r="J446">
            <v>1</v>
          </cell>
        </row>
        <row r="447">
          <cell r="B447" t="str">
            <v>South Korea</v>
          </cell>
          <cell r="C447" t="str">
            <v>Tables</v>
          </cell>
          <cell r="D447">
            <v>918088.51399999997</v>
          </cell>
          <cell r="E447">
            <v>-967968.42099999997</v>
          </cell>
          <cell r="I447">
            <v>-144650</v>
          </cell>
          <cell r="J447">
            <v>1</v>
          </cell>
        </row>
        <row r="448">
          <cell r="B448" t="str">
            <v>Netherlands</v>
          </cell>
          <cell r="C448" t="str">
            <v>Kitchen</v>
          </cell>
          <cell r="D448">
            <v>3803237.2349999994</v>
          </cell>
          <cell r="E448">
            <v>-1407060.8439999998</v>
          </cell>
          <cell r="I448">
            <v>-211860</v>
          </cell>
          <cell r="J448">
            <v>1</v>
          </cell>
        </row>
        <row r="449">
          <cell r="B449" t="str">
            <v>India</v>
          </cell>
          <cell r="C449" t="str">
            <v>Accessories</v>
          </cell>
          <cell r="D449">
            <v>230575.84199999998</v>
          </cell>
          <cell r="E449">
            <v>-44855.86</v>
          </cell>
          <cell r="I449">
            <v>-133260</v>
          </cell>
          <cell r="J449">
            <v>1</v>
          </cell>
        </row>
        <row r="450">
          <cell r="B450" t="str">
            <v>Singapore</v>
          </cell>
          <cell r="C450" t="str">
            <v>Chairs</v>
          </cell>
          <cell r="D450">
            <v>45852.974999999999</v>
          </cell>
          <cell r="E450">
            <v>-26761.741999999998</v>
          </cell>
          <cell r="I450">
            <v>-210120</v>
          </cell>
          <cell r="J450">
            <v>1</v>
          </cell>
        </row>
        <row r="451">
          <cell r="B451" t="str">
            <v>Turkey</v>
          </cell>
          <cell r="C451" t="str">
            <v>Tables</v>
          </cell>
          <cell r="D451">
            <v>1310099.8399999999</v>
          </cell>
          <cell r="E451">
            <v>-3515693.3279999997</v>
          </cell>
          <cell r="I451">
            <v>-210580</v>
          </cell>
          <cell r="J451">
            <v>1</v>
          </cell>
        </row>
        <row r="452">
          <cell r="B452" t="str">
            <v>Belgium</v>
          </cell>
          <cell r="C452" t="str">
            <v>Kitchen</v>
          </cell>
          <cell r="D452">
            <v>92287.607999999993</v>
          </cell>
          <cell r="E452">
            <v>-16986.143999999997</v>
          </cell>
          <cell r="I452">
            <v>-172680</v>
          </cell>
          <cell r="J452">
            <v>1</v>
          </cell>
        </row>
        <row r="453">
          <cell r="B453" t="str">
            <v>Germany</v>
          </cell>
          <cell r="C453" t="str">
            <v>Accessories</v>
          </cell>
          <cell r="D453">
            <v>760560.55599999998</v>
          </cell>
          <cell r="E453">
            <v>-152750.73799999998</v>
          </cell>
          <cell r="I453">
            <v>-129620</v>
          </cell>
          <cell r="J453">
            <v>1</v>
          </cell>
        </row>
        <row r="454">
          <cell r="B454" t="str">
            <v>Spain</v>
          </cell>
          <cell r="C454" t="str">
            <v>Chairs</v>
          </cell>
          <cell r="D454">
            <v>83662.243000000002</v>
          </cell>
          <cell r="E454">
            <v>-30395.476999999999</v>
          </cell>
          <cell r="I454">
            <v>-266140</v>
          </cell>
          <cell r="J454">
            <v>1</v>
          </cell>
        </row>
        <row r="455">
          <cell r="B455" t="str">
            <v>France</v>
          </cell>
          <cell r="C455" t="str">
            <v>Chairs</v>
          </cell>
          <cell r="D455">
            <v>140965.93</v>
          </cell>
          <cell r="E455">
            <v>-27841.197999999997</v>
          </cell>
          <cell r="I455">
            <v>-171860</v>
          </cell>
          <cell r="J455">
            <v>1</v>
          </cell>
        </row>
        <row r="456">
          <cell r="B456" t="str">
            <v>Greece</v>
          </cell>
          <cell r="C456" t="str">
            <v>Tables</v>
          </cell>
          <cell r="D456">
            <v>30480.001999999997</v>
          </cell>
          <cell r="E456">
            <v>-11335.653</v>
          </cell>
          <cell r="I456">
            <v>-202090</v>
          </cell>
          <cell r="J456">
            <v>1</v>
          </cell>
        </row>
        <row r="457">
          <cell r="B457" t="str">
            <v>India</v>
          </cell>
          <cell r="C457" t="str">
            <v>Kitchen</v>
          </cell>
          <cell r="D457">
            <v>327620.70600000001</v>
          </cell>
          <cell r="E457">
            <v>-37428.138999999996</v>
          </cell>
          <cell r="I457">
            <v>-176750</v>
          </cell>
          <cell r="J457">
            <v>1</v>
          </cell>
        </row>
        <row r="458">
          <cell r="B458" t="str">
            <v>Australia</v>
          </cell>
          <cell r="C458" t="str">
            <v>Chairs</v>
          </cell>
          <cell r="D458">
            <v>88901.337</v>
          </cell>
          <cell r="E458">
            <v>-38754.890999999996</v>
          </cell>
          <cell r="I458">
            <v>-202660</v>
          </cell>
          <cell r="J458">
            <v>1</v>
          </cell>
        </row>
        <row r="459">
          <cell r="B459" t="str">
            <v>Brazil</v>
          </cell>
          <cell r="C459" t="str">
            <v>Tables</v>
          </cell>
          <cell r="D459">
            <v>18932.731999999996</v>
          </cell>
          <cell r="E459">
            <v>-10699.276</v>
          </cell>
          <cell r="I459">
            <v>-214050</v>
          </cell>
          <cell r="J459">
            <v>1</v>
          </cell>
        </row>
        <row r="460">
          <cell r="B460" t="str">
            <v>Germany</v>
          </cell>
          <cell r="C460" t="str">
            <v>Kitchen</v>
          </cell>
          <cell r="D460">
            <v>35971.039999999994</v>
          </cell>
          <cell r="E460">
            <v>-15072.456</v>
          </cell>
          <cell r="I460">
            <v>-249850</v>
          </cell>
          <cell r="J460">
            <v>1</v>
          </cell>
        </row>
        <row r="461">
          <cell r="B461" t="str">
            <v>Spain</v>
          </cell>
          <cell r="C461" t="str">
            <v>Chairs</v>
          </cell>
          <cell r="D461">
            <v>271071.38799999998</v>
          </cell>
          <cell r="E461">
            <v>-71997.505999999994</v>
          </cell>
          <cell r="I461">
            <v>-175300</v>
          </cell>
          <cell r="J461">
            <v>1</v>
          </cell>
        </row>
        <row r="462">
          <cell r="B462" t="str">
            <v>France</v>
          </cell>
          <cell r="C462" t="str">
            <v>Tables</v>
          </cell>
          <cell r="D462">
            <v>256608.14199999999</v>
          </cell>
          <cell r="E462">
            <v>-59625.741000000002</v>
          </cell>
          <cell r="I462">
            <v>-179570</v>
          </cell>
          <cell r="J462">
            <v>1</v>
          </cell>
        </row>
        <row r="463">
          <cell r="B463" t="str">
            <v>Greece</v>
          </cell>
          <cell r="C463" t="str">
            <v>Kitchen</v>
          </cell>
          <cell r="D463">
            <v>251587.02799999996</v>
          </cell>
          <cell r="E463">
            <v>-77370.551999999996</v>
          </cell>
          <cell r="I463">
            <v>-150920</v>
          </cell>
          <cell r="J463">
            <v>1</v>
          </cell>
        </row>
        <row r="464">
          <cell r="B464" t="str">
            <v>Italy</v>
          </cell>
          <cell r="C464" t="str">
            <v>Chairs</v>
          </cell>
          <cell r="D464">
            <v>712322.20499999996</v>
          </cell>
          <cell r="E464">
            <v>-168632.79299999998</v>
          </cell>
          <cell r="I464">
            <v>-236130</v>
          </cell>
          <cell r="J464">
            <v>1</v>
          </cell>
        </row>
        <row r="465">
          <cell r="B465" t="str">
            <v>Netherlands</v>
          </cell>
          <cell r="C465" t="str">
            <v>Chairs</v>
          </cell>
          <cell r="D465">
            <v>392455.609</v>
          </cell>
          <cell r="E465">
            <v>-117038.341</v>
          </cell>
          <cell r="I465">
            <v>-148450</v>
          </cell>
          <cell r="J465">
            <v>1</v>
          </cell>
        </row>
        <row r="466">
          <cell r="B466" t="str">
            <v>India</v>
          </cell>
          <cell r="C466" t="str">
            <v>Chairs</v>
          </cell>
          <cell r="D466">
            <v>220566.122</v>
          </cell>
          <cell r="E466">
            <v>-39015.395999999993</v>
          </cell>
          <cell r="I466">
            <v>-186710</v>
          </cell>
          <cell r="J466">
            <v>1</v>
          </cell>
        </row>
        <row r="467">
          <cell r="B467" t="str">
            <v>USA</v>
          </cell>
          <cell r="C467" t="str">
            <v>Chairs</v>
          </cell>
          <cell r="D467">
            <v>2613425.7309999997</v>
          </cell>
          <cell r="E467">
            <v>-198293.45199999999</v>
          </cell>
          <cell r="I467">
            <v>-213380</v>
          </cell>
          <cell r="J467">
            <v>1</v>
          </cell>
        </row>
        <row r="468">
          <cell r="B468" t="str">
            <v>Australia</v>
          </cell>
          <cell r="C468" t="str">
            <v>Chairs</v>
          </cell>
          <cell r="D468">
            <v>340202.71599999996</v>
          </cell>
          <cell r="E468">
            <v>-224609.98699999996</v>
          </cell>
          <cell r="I468">
            <v>-135170</v>
          </cell>
          <cell r="J468">
            <v>1</v>
          </cell>
        </row>
        <row r="469">
          <cell r="B469" t="str">
            <v>Belgium</v>
          </cell>
          <cell r="C469" t="str">
            <v>Chairs</v>
          </cell>
          <cell r="D469">
            <v>389010.15299999999</v>
          </cell>
          <cell r="E469">
            <v>-177869.60799999998</v>
          </cell>
          <cell r="I469">
            <v>-114350</v>
          </cell>
          <cell r="J469">
            <v>1</v>
          </cell>
        </row>
        <row r="470">
          <cell r="B470" t="str">
            <v>Brazil</v>
          </cell>
          <cell r="C470" t="str">
            <v>Chairs</v>
          </cell>
          <cell r="D470">
            <v>995273.83899999992</v>
          </cell>
          <cell r="E470">
            <v>-2426432.2109999997</v>
          </cell>
          <cell r="I470">
            <v>-111780</v>
          </cell>
          <cell r="J470">
            <v>1</v>
          </cell>
        </row>
        <row r="471">
          <cell r="B471" t="str">
            <v>Canada</v>
          </cell>
          <cell r="C471" t="str">
            <v>Chairs</v>
          </cell>
          <cell r="D471">
            <v>1342931.4639999999</v>
          </cell>
          <cell r="E471">
            <v>-1094681.2590000001</v>
          </cell>
          <cell r="I471">
            <v>-233450</v>
          </cell>
          <cell r="J471">
            <v>1</v>
          </cell>
        </row>
        <row r="472">
          <cell r="B472" t="str">
            <v>China</v>
          </cell>
          <cell r="C472" t="str">
            <v>Chairs</v>
          </cell>
          <cell r="D472">
            <v>3540003.9709999999</v>
          </cell>
          <cell r="E472">
            <v>-3628614.6680000001</v>
          </cell>
          <cell r="I472">
            <v>-124110</v>
          </cell>
          <cell r="J472">
            <v>1</v>
          </cell>
        </row>
        <row r="473">
          <cell r="B473" t="str">
            <v>Germany</v>
          </cell>
          <cell r="C473" t="str">
            <v>Chairs</v>
          </cell>
          <cell r="D473">
            <v>11981355.483999999</v>
          </cell>
          <cell r="E473">
            <v>-4894178.6809999999</v>
          </cell>
          <cell r="I473">
            <v>-265980</v>
          </cell>
          <cell r="J473">
            <v>1</v>
          </cell>
        </row>
        <row r="474">
          <cell r="B474" t="str">
            <v>Spain</v>
          </cell>
          <cell r="C474" t="str">
            <v>Chairs</v>
          </cell>
          <cell r="D474">
            <v>2819256.4959999998</v>
          </cell>
          <cell r="E474">
            <v>-2222931.8859999999</v>
          </cell>
          <cell r="I474">
            <v>-259880</v>
          </cell>
          <cell r="J474">
            <v>1</v>
          </cell>
        </row>
        <row r="475">
          <cell r="B475" t="str">
            <v>France</v>
          </cell>
          <cell r="C475" t="str">
            <v>Chairs</v>
          </cell>
          <cell r="D475">
            <v>4526415.5649999995</v>
          </cell>
          <cell r="E475">
            <v>-2745574.0129999998</v>
          </cell>
          <cell r="I475">
            <v>-127710</v>
          </cell>
          <cell r="J475">
            <v>1</v>
          </cell>
        </row>
        <row r="476">
          <cell r="B476" t="str">
            <v>Greece</v>
          </cell>
          <cell r="C476" t="str">
            <v>Chairs</v>
          </cell>
          <cell r="D476">
            <v>370126.51199999999</v>
          </cell>
          <cell r="E476">
            <v>-294977.25599999999</v>
          </cell>
          <cell r="I476">
            <v>-127260</v>
          </cell>
          <cell r="J476">
            <v>1</v>
          </cell>
        </row>
        <row r="477">
          <cell r="B477" t="str">
            <v>Italy</v>
          </cell>
          <cell r="C477" t="str">
            <v>Chairs</v>
          </cell>
          <cell r="D477">
            <v>1655453.443</v>
          </cell>
          <cell r="E477">
            <v>-1089905.362</v>
          </cell>
          <cell r="I477">
            <v>-176070</v>
          </cell>
          <cell r="J477">
            <v>1</v>
          </cell>
        </row>
        <row r="478">
          <cell r="B478" t="str">
            <v>South Korea</v>
          </cell>
          <cell r="C478" t="str">
            <v>Chairs</v>
          </cell>
          <cell r="D478">
            <v>94973.612999999998</v>
          </cell>
          <cell r="E478">
            <v>-131454.288</v>
          </cell>
          <cell r="I478">
            <v>-117620</v>
          </cell>
          <cell r="J478">
            <v>1</v>
          </cell>
        </row>
        <row r="479">
          <cell r="B479" t="str">
            <v>USA</v>
          </cell>
          <cell r="C479" t="str">
            <v>Chairs</v>
          </cell>
          <cell r="D479">
            <v>22379849.379999999</v>
          </cell>
          <cell r="E479">
            <v>-9947102.4519999996</v>
          </cell>
          <cell r="I479">
            <v>-203710</v>
          </cell>
          <cell r="J479">
            <v>1</v>
          </cell>
        </row>
        <row r="480">
          <cell r="B480" t="str">
            <v>Canada</v>
          </cell>
          <cell r="C480" t="str">
            <v>Chairs</v>
          </cell>
          <cell r="D480">
            <v>109853.954</v>
          </cell>
          <cell r="E480">
            <v>-68705.868000000002</v>
          </cell>
          <cell r="I480">
            <v>-204630</v>
          </cell>
          <cell r="J480">
            <v>1</v>
          </cell>
        </row>
        <row r="481">
          <cell r="B481" t="str">
            <v>China</v>
          </cell>
          <cell r="C481" t="str">
            <v>Chairs</v>
          </cell>
          <cell r="D481">
            <v>1327322.22</v>
          </cell>
          <cell r="E481">
            <v>-1585237.3669999999</v>
          </cell>
          <cell r="I481">
            <v>-166590</v>
          </cell>
          <cell r="J481">
            <v>1</v>
          </cell>
        </row>
        <row r="482">
          <cell r="B482" t="str">
            <v>France</v>
          </cell>
          <cell r="C482" t="str">
            <v>Chairs</v>
          </cell>
          <cell r="D482">
            <v>3639661.8089999999</v>
          </cell>
          <cell r="E482">
            <v>-1601957.3639999998</v>
          </cell>
          <cell r="I482">
            <v>-251350</v>
          </cell>
          <cell r="J482">
            <v>1</v>
          </cell>
        </row>
        <row r="483">
          <cell r="B483" t="str">
            <v>Greece</v>
          </cell>
          <cell r="C483" t="str">
            <v>Chairs</v>
          </cell>
          <cell r="D483">
            <v>124741.323</v>
          </cell>
          <cell r="E483">
            <v>-104973.736</v>
          </cell>
          <cell r="I483">
            <v>-223090</v>
          </cell>
          <cell r="J483">
            <v>1</v>
          </cell>
        </row>
        <row r="484">
          <cell r="B484" t="str">
            <v>Japan</v>
          </cell>
          <cell r="C484" t="str">
            <v>Chairs</v>
          </cell>
          <cell r="D484">
            <v>962535.196</v>
          </cell>
          <cell r="E484">
            <v>-350723.576</v>
          </cell>
          <cell r="I484">
            <v>-192120</v>
          </cell>
          <cell r="J484">
            <v>1</v>
          </cell>
        </row>
        <row r="485">
          <cell r="B485" t="str">
            <v>Germany</v>
          </cell>
          <cell r="C485" t="str">
            <v>Chairs</v>
          </cell>
          <cell r="D485">
            <v>637796.57899999991</v>
          </cell>
          <cell r="E485">
            <v>-672435.58199999994</v>
          </cell>
          <cell r="I485">
            <v>-150580</v>
          </cell>
          <cell r="J485">
            <v>1</v>
          </cell>
        </row>
        <row r="486">
          <cell r="B486" t="str">
            <v>France</v>
          </cell>
          <cell r="C486" t="str">
            <v>Chairs</v>
          </cell>
          <cell r="D486">
            <v>249160.88399999999</v>
          </cell>
          <cell r="E486">
            <v>-448290.38799999998</v>
          </cell>
          <cell r="I486">
            <v>-123260</v>
          </cell>
          <cell r="J486">
            <v>1</v>
          </cell>
        </row>
        <row r="487">
          <cell r="B487" t="str">
            <v>USA</v>
          </cell>
          <cell r="C487" t="str">
            <v>Chairs</v>
          </cell>
          <cell r="D487">
            <v>6205727.5839999989</v>
          </cell>
          <cell r="E487">
            <v>-5252842.2869999995</v>
          </cell>
          <cell r="I487">
            <v>-150410</v>
          </cell>
          <cell r="J487">
            <v>1</v>
          </cell>
        </row>
        <row r="488">
          <cell r="B488" t="str">
            <v>Australia</v>
          </cell>
          <cell r="C488" t="str">
            <v>Chairs</v>
          </cell>
          <cell r="D488">
            <v>119985.30599999998</v>
          </cell>
          <cell r="E488">
            <v>-450994.99899999995</v>
          </cell>
          <cell r="I488">
            <v>-201740</v>
          </cell>
          <cell r="J488">
            <v>1</v>
          </cell>
        </row>
        <row r="489">
          <cell r="B489" t="str">
            <v>Brazil</v>
          </cell>
          <cell r="C489" t="str">
            <v>Chairs</v>
          </cell>
          <cell r="D489">
            <v>243884.56399999998</v>
          </cell>
          <cell r="E489">
            <v>-448199.03099999996</v>
          </cell>
          <cell r="I489">
            <v>-181330</v>
          </cell>
          <cell r="J489">
            <v>1</v>
          </cell>
        </row>
        <row r="490">
          <cell r="B490" t="str">
            <v>Germany</v>
          </cell>
          <cell r="C490" t="str">
            <v>Tables</v>
          </cell>
          <cell r="D490">
            <v>3686765.0189999999</v>
          </cell>
          <cell r="E490">
            <v>-2189309.801</v>
          </cell>
          <cell r="I490">
            <v>-175620</v>
          </cell>
          <cell r="J490">
            <v>1</v>
          </cell>
        </row>
        <row r="491">
          <cell r="B491" t="str">
            <v>France</v>
          </cell>
          <cell r="C491" t="str">
            <v>Kitchen</v>
          </cell>
          <cell r="D491">
            <v>32670.518999999997</v>
          </cell>
          <cell r="E491">
            <v>-50131.116000000002</v>
          </cell>
          <cell r="I491">
            <v>-133670</v>
          </cell>
          <cell r="J491">
            <v>1</v>
          </cell>
        </row>
        <row r="492">
          <cell r="B492" t="str">
            <v>Greece</v>
          </cell>
          <cell r="C492" t="str">
            <v>Chairs</v>
          </cell>
          <cell r="D492">
            <v>217123.63399999999</v>
          </cell>
          <cell r="E492">
            <v>-245905.30999999997</v>
          </cell>
          <cell r="I492">
            <v>-236740</v>
          </cell>
          <cell r="J492">
            <v>1</v>
          </cell>
        </row>
        <row r="493">
          <cell r="B493" t="str">
            <v>Italy</v>
          </cell>
          <cell r="C493" t="str">
            <v>Chairs</v>
          </cell>
          <cell r="D493">
            <v>1413795.1310000001</v>
          </cell>
          <cell r="E493">
            <v>-2182036.9269999997</v>
          </cell>
          <cell r="I493">
            <v>-188140</v>
          </cell>
          <cell r="J493">
            <v>1</v>
          </cell>
        </row>
        <row r="494">
          <cell r="B494" t="str">
            <v>India</v>
          </cell>
          <cell r="C494" t="str">
            <v>Chairs</v>
          </cell>
          <cell r="D494">
            <v>1779013.5999999999</v>
          </cell>
          <cell r="E494">
            <v>-1062043.7799999998</v>
          </cell>
          <cell r="I494">
            <v>-115880</v>
          </cell>
          <cell r="J494">
            <v>1</v>
          </cell>
        </row>
        <row r="495">
          <cell r="B495" t="str">
            <v>Singapore</v>
          </cell>
          <cell r="C495" t="str">
            <v>Chairs</v>
          </cell>
          <cell r="D495">
            <v>43545522.769000001</v>
          </cell>
          <cell r="E495">
            <v>-48669969.684</v>
          </cell>
          <cell r="I495">
            <v>-124510</v>
          </cell>
          <cell r="J495">
            <v>1</v>
          </cell>
        </row>
        <row r="496">
          <cell r="B496" t="str">
            <v>USA</v>
          </cell>
          <cell r="C496" t="str">
            <v>Chairs</v>
          </cell>
          <cell r="D496">
            <v>12019523.942999998</v>
          </cell>
          <cell r="E496">
            <v>-5611603.7740000002</v>
          </cell>
          <cell r="I496">
            <v>-227730</v>
          </cell>
          <cell r="J496">
            <v>1</v>
          </cell>
        </row>
        <row r="497">
          <cell r="B497" t="str">
            <v>Australia</v>
          </cell>
          <cell r="C497" t="str">
            <v>Tables</v>
          </cell>
          <cell r="D497">
            <v>1154362.7969999998</v>
          </cell>
          <cell r="E497">
            <v>-162851.99</v>
          </cell>
          <cell r="I497">
            <v>-197820</v>
          </cell>
          <cell r="J497">
            <v>1</v>
          </cell>
        </row>
        <row r="498">
          <cell r="B498" t="str">
            <v>Belgium</v>
          </cell>
          <cell r="C498" t="str">
            <v>Kitchen</v>
          </cell>
          <cell r="D498">
            <v>3417859.2209999999</v>
          </cell>
          <cell r="E498">
            <v>-190461.23599999998</v>
          </cell>
          <cell r="I498">
            <v>-302230</v>
          </cell>
          <cell r="J498">
            <v>1</v>
          </cell>
        </row>
        <row r="499">
          <cell r="B499" t="str">
            <v>Canada</v>
          </cell>
          <cell r="C499" t="str">
            <v>Chairs</v>
          </cell>
          <cell r="D499">
            <v>5563537.2239999995</v>
          </cell>
          <cell r="E499">
            <v>-260495.78099999999</v>
          </cell>
          <cell r="I499">
            <v>-282750</v>
          </cell>
          <cell r="J499">
            <v>1</v>
          </cell>
        </row>
        <row r="500">
          <cell r="B500" t="str">
            <v>Germany</v>
          </cell>
          <cell r="C500" t="str">
            <v>Chairs</v>
          </cell>
          <cell r="D500">
            <v>8540615.9790000003</v>
          </cell>
          <cell r="E500">
            <v>-363191.45799999998</v>
          </cell>
          <cell r="I500">
            <v>-222000</v>
          </cell>
          <cell r="J500">
            <v>1</v>
          </cell>
        </row>
        <row r="501">
          <cell r="B501" t="str">
            <v>Spain</v>
          </cell>
          <cell r="C501" t="str">
            <v>Chairs</v>
          </cell>
          <cell r="D501">
            <v>2237567.108</v>
          </cell>
          <cell r="E501">
            <v>-224829.67499999999</v>
          </cell>
          <cell r="I501">
            <v>-208600</v>
          </cell>
          <cell r="J501">
            <v>1</v>
          </cell>
        </row>
        <row r="502">
          <cell r="B502" t="str">
            <v>France</v>
          </cell>
          <cell r="C502" t="str">
            <v>Tables</v>
          </cell>
          <cell r="D502">
            <v>15174735.463999998</v>
          </cell>
          <cell r="E502">
            <v>-613743.60599999991</v>
          </cell>
          <cell r="I502">
            <v>-176450</v>
          </cell>
          <cell r="J502">
            <v>1</v>
          </cell>
        </row>
        <row r="503">
          <cell r="B503" t="str">
            <v>Italy</v>
          </cell>
          <cell r="C503" t="str">
            <v>Kitchen</v>
          </cell>
          <cell r="D503">
            <v>3059873.2429999998</v>
          </cell>
          <cell r="E503">
            <v>-165352.07499999998</v>
          </cell>
          <cell r="I503">
            <v>-234850</v>
          </cell>
          <cell r="J503">
            <v>1</v>
          </cell>
        </row>
        <row r="504">
          <cell r="B504" t="str">
            <v>Netherlands</v>
          </cell>
          <cell r="C504" t="str">
            <v>Chairs</v>
          </cell>
          <cell r="D504">
            <v>741924.23899999994</v>
          </cell>
          <cell r="E504">
            <v>-42812.959000000003</v>
          </cell>
          <cell r="I504">
            <v>-194080</v>
          </cell>
          <cell r="J504">
            <v>1</v>
          </cell>
        </row>
        <row r="505">
          <cell r="B505" t="str">
            <v>Turkey</v>
          </cell>
          <cell r="C505" t="str">
            <v>Chairs</v>
          </cell>
          <cell r="D505">
            <v>1872658.6269999999</v>
          </cell>
          <cell r="E505">
            <v>-285412.56799999997</v>
          </cell>
          <cell r="I505">
            <v>-210640</v>
          </cell>
          <cell r="J505">
            <v>1</v>
          </cell>
        </row>
        <row r="506">
          <cell r="B506" t="str">
            <v>Canada</v>
          </cell>
          <cell r="C506" t="str">
            <v>Tables</v>
          </cell>
          <cell r="D506">
            <v>509459.13899999997</v>
          </cell>
          <cell r="E506">
            <v>-19716.521999999997</v>
          </cell>
          <cell r="I506">
            <v>-120080</v>
          </cell>
          <cell r="J506">
            <v>1</v>
          </cell>
        </row>
        <row r="507">
          <cell r="B507" t="str">
            <v>Germany</v>
          </cell>
          <cell r="C507" t="str">
            <v>Kitchen</v>
          </cell>
          <cell r="D507">
            <v>2065425.334</v>
          </cell>
          <cell r="E507">
            <v>-41141.197999999997</v>
          </cell>
          <cell r="I507">
            <v>-255510</v>
          </cell>
          <cell r="J507">
            <v>1</v>
          </cell>
        </row>
        <row r="508">
          <cell r="B508" t="str">
            <v>Spain</v>
          </cell>
          <cell r="C508" t="str">
            <v>Chairs</v>
          </cell>
          <cell r="D508">
            <v>1117400.1299999999</v>
          </cell>
          <cell r="E508">
            <v>-28066.079999999998</v>
          </cell>
          <cell r="I508">
            <v>-227400</v>
          </cell>
          <cell r="J508">
            <v>1</v>
          </cell>
        </row>
        <row r="509">
          <cell r="B509" t="str">
            <v>France</v>
          </cell>
          <cell r="C509" t="str">
            <v>Chairs</v>
          </cell>
          <cell r="D509">
            <v>1204302.3369999998</v>
          </cell>
          <cell r="E509">
            <v>-30228.372999999996</v>
          </cell>
          <cell r="I509">
            <v>-180490</v>
          </cell>
          <cell r="J509">
            <v>1</v>
          </cell>
        </row>
        <row r="510">
          <cell r="B510" t="str">
            <v>Greece</v>
          </cell>
          <cell r="C510" t="str">
            <v>Chairs</v>
          </cell>
          <cell r="D510">
            <v>717013.28299999994</v>
          </cell>
          <cell r="E510">
            <v>-28025.732</v>
          </cell>
          <cell r="I510">
            <v>-209820</v>
          </cell>
          <cell r="J510">
            <v>1</v>
          </cell>
        </row>
        <row r="511">
          <cell r="B511" t="str">
            <v>Italy</v>
          </cell>
          <cell r="C511" t="str">
            <v>Tables</v>
          </cell>
          <cell r="D511">
            <v>3099693.2399999998</v>
          </cell>
          <cell r="E511">
            <v>-73640.678999999989</v>
          </cell>
          <cell r="I511">
            <v>-211210</v>
          </cell>
          <cell r="J511">
            <v>1</v>
          </cell>
        </row>
        <row r="512">
          <cell r="B512" t="str">
            <v>South Korea</v>
          </cell>
          <cell r="C512" t="str">
            <v>Kitchen</v>
          </cell>
          <cell r="D512">
            <v>1210695.3459999999</v>
          </cell>
          <cell r="E512">
            <v>-40068.762999999992</v>
          </cell>
          <cell r="I512">
            <v>-205530</v>
          </cell>
          <cell r="J512">
            <v>1</v>
          </cell>
        </row>
        <row r="513">
          <cell r="B513" t="str">
            <v>Netherlands</v>
          </cell>
          <cell r="C513" t="str">
            <v>Accessories</v>
          </cell>
          <cell r="D513">
            <v>133389.29800000001</v>
          </cell>
          <cell r="E513">
            <v>-3346.9939999999997</v>
          </cell>
          <cell r="I513">
            <v>-240460</v>
          </cell>
          <cell r="J513">
            <v>1</v>
          </cell>
        </row>
        <row r="514">
          <cell r="B514" t="str">
            <v>Australia</v>
          </cell>
          <cell r="C514" t="str">
            <v>Chairs</v>
          </cell>
          <cell r="D514">
            <v>422587.25599999994</v>
          </cell>
          <cell r="E514">
            <v>-84088.213999999993</v>
          </cell>
          <cell r="I514">
            <v>-222210</v>
          </cell>
          <cell r="J514">
            <v>1</v>
          </cell>
        </row>
        <row r="515">
          <cell r="B515" t="str">
            <v>Belgium</v>
          </cell>
          <cell r="C515" t="str">
            <v>Tables</v>
          </cell>
          <cell r="D515">
            <v>1933800.3929999999</v>
          </cell>
          <cell r="E515">
            <v>-81828.186999999991</v>
          </cell>
          <cell r="I515">
            <v>-215180</v>
          </cell>
          <cell r="J515">
            <v>1</v>
          </cell>
        </row>
        <row r="516">
          <cell r="B516" t="str">
            <v>Canada</v>
          </cell>
          <cell r="C516" t="str">
            <v>Kitchen</v>
          </cell>
          <cell r="D516">
            <v>598737.71299999999</v>
          </cell>
          <cell r="E516">
            <v>-2384396.0419999999</v>
          </cell>
          <cell r="I516">
            <v>-151390</v>
          </cell>
          <cell r="J516">
            <v>1</v>
          </cell>
        </row>
        <row r="517">
          <cell r="B517" t="str">
            <v>Germany</v>
          </cell>
          <cell r="C517" t="str">
            <v>Accessories</v>
          </cell>
          <cell r="D517">
            <v>10871468.391000001</v>
          </cell>
          <cell r="E517">
            <v>-417601.00199999998</v>
          </cell>
          <cell r="I517">
            <v>-159170</v>
          </cell>
          <cell r="J517">
            <v>1</v>
          </cell>
        </row>
        <row r="518">
          <cell r="B518" t="str">
            <v>Spain</v>
          </cell>
          <cell r="C518" t="str">
            <v>Chairs</v>
          </cell>
          <cell r="D518">
            <v>1108453.878</v>
          </cell>
          <cell r="E518">
            <v>-75216.89</v>
          </cell>
          <cell r="I518">
            <v>-205910</v>
          </cell>
          <cell r="J518">
            <v>1</v>
          </cell>
        </row>
        <row r="519">
          <cell r="B519" t="str">
            <v>France</v>
          </cell>
          <cell r="C519" t="str">
            <v>Tables</v>
          </cell>
          <cell r="D519">
            <v>1120532.371</v>
          </cell>
          <cell r="E519">
            <v>-72342.872000000003</v>
          </cell>
          <cell r="I519">
            <v>-142140</v>
          </cell>
          <cell r="J519">
            <v>1</v>
          </cell>
        </row>
        <row r="520">
          <cell r="B520" t="str">
            <v>Greece</v>
          </cell>
          <cell r="C520" t="str">
            <v>Kitchen</v>
          </cell>
          <cell r="D520">
            <v>368258.02999999997</v>
          </cell>
          <cell r="E520">
            <v>-31982.243999999995</v>
          </cell>
          <cell r="I520">
            <v>-156710</v>
          </cell>
          <cell r="J520">
            <v>1</v>
          </cell>
        </row>
        <row r="521">
          <cell r="B521" t="str">
            <v>Italy</v>
          </cell>
          <cell r="C521" t="str">
            <v>Accessories</v>
          </cell>
          <cell r="D521">
            <v>3453194.43</v>
          </cell>
          <cell r="E521">
            <v>-290254.59399999998</v>
          </cell>
          <cell r="I521">
            <v>-173660</v>
          </cell>
          <cell r="J521">
            <v>1</v>
          </cell>
        </row>
        <row r="522">
          <cell r="B522" t="str">
            <v>Netherlands</v>
          </cell>
          <cell r="C522" t="str">
            <v>Chairs</v>
          </cell>
          <cell r="D522">
            <v>1973165.8239999998</v>
          </cell>
          <cell r="E522">
            <v>-103549.033</v>
          </cell>
          <cell r="I522">
            <v>-215750</v>
          </cell>
          <cell r="J522">
            <v>1</v>
          </cell>
        </row>
        <row r="523">
          <cell r="B523" t="str">
            <v>India</v>
          </cell>
          <cell r="C523" t="str">
            <v>Tables</v>
          </cell>
          <cell r="D523">
            <v>3871583.4919999996</v>
          </cell>
          <cell r="E523">
            <v>-77484.819999999992</v>
          </cell>
          <cell r="I523">
            <v>-94300</v>
          </cell>
          <cell r="J523">
            <v>1</v>
          </cell>
        </row>
        <row r="524">
          <cell r="B524" t="str">
            <v>Turkey</v>
          </cell>
          <cell r="C524" t="str">
            <v>Kitchen</v>
          </cell>
          <cell r="D524">
            <v>561348.94200000004</v>
          </cell>
          <cell r="E524">
            <v>-114735.019</v>
          </cell>
          <cell r="I524">
            <v>-169630</v>
          </cell>
          <cell r="J524">
            <v>1</v>
          </cell>
        </row>
        <row r="525">
          <cell r="B525" t="str">
            <v>USA</v>
          </cell>
          <cell r="C525" t="str">
            <v>Accessories</v>
          </cell>
          <cell r="D525">
            <v>13889308.460999999</v>
          </cell>
          <cell r="E525">
            <v>-240431.49899999998</v>
          </cell>
          <cell r="I525">
            <v>-179520</v>
          </cell>
          <cell r="J525">
            <v>1</v>
          </cell>
        </row>
        <row r="526">
          <cell r="B526" t="str">
            <v>Belgium</v>
          </cell>
          <cell r="C526" t="str">
            <v>Chairs</v>
          </cell>
          <cell r="D526">
            <v>156277.56899999999</v>
          </cell>
          <cell r="E526">
            <v>-9737.1260000000002</v>
          </cell>
          <cell r="I526">
            <v>-167040</v>
          </cell>
          <cell r="J526">
            <v>1</v>
          </cell>
        </row>
        <row r="527">
          <cell r="B527" t="str">
            <v>Brazil</v>
          </cell>
          <cell r="C527" t="str">
            <v>Chairs</v>
          </cell>
          <cell r="D527">
            <v>900655.37800000003</v>
          </cell>
          <cell r="E527">
            <v>-65876.895000000004</v>
          </cell>
          <cell r="I527">
            <v>-257360</v>
          </cell>
          <cell r="J527">
            <v>1</v>
          </cell>
        </row>
        <row r="528">
          <cell r="B528" t="str">
            <v>Germany</v>
          </cell>
          <cell r="C528" t="str">
            <v>Tables</v>
          </cell>
          <cell r="D528">
            <v>5011132.1610000003</v>
          </cell>
          <cell r="E528">
            <v>-257059.11</v>
          </cell>
          <cell r="I528">
            <v>-194990</v>
          </cell>
          <cell r="J528">
            <v>1</v>
          </cell>
        </row>
        <row r="529">
          <cell r="B529" t="str">
            <v>Spain</v>
          </cell>
          <cell r="C529" t="str">
            <v>Kitchen</v>
          </cell>
          <cell r="D529">
            <v>1531930.4769999997</v>
          </cell>
          <cell r="E529">
            <v>-90382.795999999988</v>
          </cell>
          <cell r="I529">
            <v>-263700</v>
          </cell>
          <cell r="J529">
            <v>1</v>
          </cell>
        </row>
        <row r="530">
          <cell r="B530" t="str">
            <v>France</v>
          </cell>
          <cell r="C530" t="str">
            <v>Chairs</v>
          </cell>
          <cell r="D530">
            <v>1726129.0549999999</v>
          </cell>
          <cell r="E530">
            <v>-154460.40399999998</v>
          </cell>
          <cell r="I530">
            <v>-124330</v>
          </cell>
          <cell r="J530">
            <v>1</v>
          </cell>
        </row>
        <row r="531">
          <cell r="B531" t="str">
            <v>Greece</v>
          </cell>
          <cell r="C531" t="str">
            <v>Tables</v>
          </cell>
          <cell r="D531">
            <v>210705.42499999999</v>
          </cell>
          <cell r="E531">
            <v>-22039.996999999999</v>
          </cell>
          <cell r="I531">
            <v>-234130</v>
          </cell>
          <cell r="J531">
            <v>1</v>
          </cell>
        </row>
        <row r="532">
          <cell r="B532" t="str">
            <v>Italy</v>
          </cell>
          <cell r="C532" t="str">
            <v>Kitchen</v>
          </cell>
          <cell r="D532">
            <v>3212463.0019999999</v>
          </cell>
          <cell r="E532">
            <v>-232286.89399999997</v>
          </cell>
          <cell r="I532">
            <v>-179390</v>
          </cell>
          <cell r="J532">
            <v>1</v>
          </cell>
        </row>
        <row r="533">
          <cell r="B533" t="str">
            <v>South Korea</v>
          </cell>
          <cell r="C533" t="str">
            <v>Chairs</v>
          </cell>
          <cell r="D533">
            <v>570052.28</v>
          </cell>
          <cell r="E533">
            <v>-58765.517999999996</v>
          </cell>
          <cell r="I533">
            <v>-152200</v>
          </cell>
          <cell r="J533">
            <v>1</v>
          </cell>
        </row>
        <row r="534">
          <cell r="B534" t="str">
            <v>Netherlands</v>
          </cell>
          <cell r="C534" t="str">
            <v>Tables</v>
          </cell>
          <cell r="D534">
            <v>1701502.74</v>
          </cell>
          <cell r="E534">
            <v>-115261.39099999999</v>
          </cell>
          <cell r="I534">
            <v>-181730</v>
          </cell>
          <cell r="J534">
            <v>1</v>
          </cell>
        </row>
        <row r="535">
          <cell r="B535" t="str">
            <v>India</v>
          </cell>
          <cell r="C535" t="str">
            <v>Kitchen</v>
          </cell>
          <cell r="D535">
            <v>256215.74999999997</v>
          </cell>
          <cell r="E535">
            <v>-9328.0949999999993</v>
          </cell>
          <cell r="I535">
            <v>-156070</v>
          </cell>
          <cell r="J535">
            <v>1</v>
          </cell>
        </row>
        <row r="536">
          <cell r="B536" t="str">
            <v>Singapore</v>
          </cell>
          <cell r="C536" t="str">
            <v>Chairs</v>
          </cell>
          <cell r="D536">
            <v>46713.716</v>
          </cell>
          <cell r="E536">
            <v>-3525.6829999999995</v>
          </cell>
          <cell r="I536">
            <v>-216090</v>
          </cell>
          <cell r="J536">
            <v>1</v>
          </cell>
        </row>
        <row r="537">
          <cell r="B537" t="str">
            <v>Australia</v>
          </cell>
          <cell r="C537" t="str">
            <v>Chairs</v>
          </cell>
          <cell r="D537">
            <v>70890.567999999999</v>
          </cell>
          <cell r="E537">
            <v>-9838.57</v>
          </cell>
          <cell r="I537">
            <v>-172460</v>
          </cell>
          <cell r="J537">
            <v>1</v>
          </cell>
        </row>
        <row r="538">
          <cell r="B538" t="str">
            <v>Brazil</v>
          </cell>
          <cell r="C538" t="str">
            <v>Chairs</v>
          </cell>
          <cell r="D538">
            <v>145363.85499999998</v>
          </cell>
          <cell r="E538">
            <v>-35621.375999999997</v>
          </cell>
          <cell r="I538">
            <v>-119370</v>
          </cell>
          <cell r="J538">
            <v>1</v>
          </cell>
        </row>
        <row r="539">
          <cell r="B539" t="str">
            <v>Spain</v>
          </cell>
          <cell r="C539" t="str">
            <v>Chairs</v>
          </cell>
          <cell r="D539">
            <v>1744866.7949999999</v>
          </cell>
          <cell r="E539">
            <v>-240136.91799999998</v>
          </cell>
          <cell r="I539">
            <v>-205200</v>
          </cell>
          <cell r="J539">
            <v>1</v>
          </cell>
        </row>
        <row r="540">
          <cell r="B540" t="str">
            <v>Greece</v>
          </cell>
          <cell r="C540" t="str">
            <v>Chairs</v>
          </cell>
          <cell r="D540">
            <v>579865.69899999991</v>
          </cell>
          <cell r="E540">
            <v>-120871.583</v>
          </cell>
          <cell r="I540">
            <v>-275060</v>
          </cell>
          <cell r="J540">
            <v>1</v>
          </cell>
        </row>
        <row r="541">
          <cell r="B541" t="str">
            <v>Italy</v>
          </cell>
          <cell r="C541" t="str">
            <v>Chairs</v>
          </cell>
          <cell r="D541">
            <v>2145887.443</v>
          </cell>
          <cell r="E541">
            <v>-462715.52600000001</v>
          </cell>
          <cell r="I541">
            <v>-107630</v>
          </cell>
          <cell r="J541">
            <v>1</v>
          </cell>
        </row>
        <row r="542">
          <cell r="B542" t="str">
            <v>Japan</v>
          </cell>
          <cell r="C542" t="str">
            <v>Chairs</v>
          </cell>
          <cell r="D542">
            <v>1822618.3499999999</v>
          </cell>
          <cell r="E542">
            <v>-333253.61999999994</v>
          </cell>
          <cell r="I542">
            <v>-197390</v>
          </cell>
          <cell r="J542">
            <v>1</v>
          </cell>
        </row>
        <row r="543">
          <cell r="B543" t="str">
            <v>South Korea</v>
          </cell>
          <cell r="C543" t="str">
            <v>Chairs</v>
          </cell>
          <cell r="D543">
            <v>337284.598</v>
          </cell>
          <cell r="E543">
            <v>-96315.274999999994</v>
          </cell>
          <cell r="I543">
            <v>-86650</v>
          </cell>
          <cell r="J543">
            <v>1</v>
          </cell>
        </row>
        <row r="544">
          <cell r="B544" t="str">
            <v>India</v>
          </cell>
          <cell r="C544" t="str">
            <v>Chairs</v>
          </cell>
          <cell r="D544">
            <v>1838372.0529999998</v>
          </cell>
          <cell r="E544">
            <v>-242633.43299999999</v>
          </cell>
          <cell r="I544">
            <v>-212190</v>
          </cell>
          <cell r="J544">
            <v>1</v>
          </cell>
        </row>
        <row r="545">
          <cell r="B545" t="str">
            <v>Turkey</v>
          </cell>
          <cell r="C545" t="str">
            <v>Chairs</v>
          </cell>
          <cell r="D545">
            <v>265689.26999999996</v>
          </cell>
          <cell r="E545">
            <v>-122467.53399999999</v>
          </cell>
          <cell r="I545">
            <v>-207000</v>
          </cell>
          <cell r="J545">
            <v>1</v>
          </cell>
        </row>
        <row r="546">
          <cell r="B546" t="str">
            <v>Australia</v>
          </cell>
          <cell r="C546" t="str">
            <v>Chairs</v>
          </cell>
          <cell r="D546">
            <v>420732.02499999997</v>
          </cell>
          <cell r="E546">
            <v>-59758.383999999991</v>
          </cell>
          <cell r="I546">
            <v>-172800</v>
          </cell>
          <cell r="J546">
            <v>1</v>
          </cell>
        </row>
        <row r="547">
          <cell r="B547" t="str">
            <v>Belgium</v>
          </cell>
          <cell r="C547" t="str">
            <v>Chairs</v>
          </cell>
          <cell r="D547">
            <v>843286.47899999993</v>
          </cell>
          <cell r="E547">
            <v>-51781.485000000001</v>
          </cell>
          <cell r="I547">
            <v>-128350</v>
          </cell>
          <cell r="J547">
            <v>1</v>
          </cell>
        </row>
        <row r="548">
          <cell r="B548" t="str">
            <v>Brazil</v>
          </cell>
          <cell r="C548" t="str">
            <v>Chairs</v>
          </cell>
          <cell r="D548">
            <v>1469532.3230000001</v>
          </cell>
          <cell r="E548">
            <v>-198462.31999999998</v>
          </cell>
          <cell r="I548">
            <v>-129490</v>
          </cell>
          <cell r="J548">
            <v>1</v>
          </cell>
        </row>
        <row r="549">
          <cell r="B549" t="str">
            <v>China</v>
          </cell>
          <cell r="C549" t="str">
            <v>Chairs</v>
          </cell>
          <cell r="D549">
            <v>548890.76899999997</v>
          </cell>
          <cell r="E549">
            <v>-93624.573000000004</v>
          </cell>
          <cell r="I549">
            <v>-269800</v>
          </cell>
          <cell r="J549">
            <v>1</v>
          </cell>
        </row>
        <row r="550">
          <cell r="B550" t="str">
            <v>Spain</v>
          </cell>
          <cell r="C550" t="str">
            <v>Chairs</v>
          </cell>
          <cell r="D550">
            <v>816860.89799999993</v>
          </cell>
          <cell r="E550">
            <v>-53380.089</v>
          </cell>
          <cell r="I550">
            <v>-167180</v>
          </cell>
          <cell r="J550">
            <v>1</v>
          </cell>
        </row>
        <row r="551">
          <cell r="B551" t="str">
            <v>France</v>
          </cell>
          <cell r="C551" t="str">
            <v>Chairs</v>
          </cell>
          <cell r="D551">
            <v>557907.55299999996</v>
          </cell>
          <cell r="E551">
            <v>-45128.447</v>
          </cell>
          <cell r="I551">
            <v>-126210</v>
          </cell>
          <cell r="J551">
            <v>1</v>
          </cell>
        </row>
        <row r="552">
          <cell r="B552" t="str">
            <v>Italy</v>
          </cell>
          <cell r="C552" t="str">
            <v>Chairs</v>
          </cell>
          <cell r="D552">
            <v>2305072.1749999998</v>
          </cell>
          <cell r="E552">
            <v>-175100.93299999999</v>
          </cell>
          <cell r="I552">
            <v>-180500</v>
          </cell>
          <cell r="J552">
            <v>1</v>
          </cell>
        </row>
        <row r="553">
          <cell r="B553" t="str">
            <v>Japan</v>
          </cell>
          <cell r="C553" t="str">
            <v>Chairs</v>
          </cell>
          <cell r="D553">
            <v>4235009.7509999992</v>
          </cell>
          <cell r="E553">
            <v>-242093.48800000001</v>
          </cell>
          <cell r="I553">
            <v>-211500</v>
          </cell>
          <cell r="J553">
            <v>1</v>
          </cell>
        </row>
        <row r="554">
          <cell r="B554" t="str">
            <v>Netherlands</v>
          </cell>
          <cell r="C554" t="str">
            <v>Chairs</v>
          </cell>
          <cell r="D554">
            <v>1137362.4219999998</v>
          </cell>
          <cell r="E554">
            <v>-76053.193999999989</v>
          </cell>
          <cell r="I554">
            <v>-229140</v>
          </cell>
          <cell r="J554">
            <v>1</v>
          </cell>
        </row>
        <row r="555">
          <cell r="B555" t="str">
            <v>Turkey</v>
          </cell>
          <cell r="C555" t="str">
            <v>Chairs</v>
          </cell>
          <cell r="D555">
            <v>564023.31999999995</v>
          </cell>
          <cell r="E555">
            <v>-147669.522</v>
          </cell>
          <cell r="I555">
            <v>-124810</v>
          </cell>
          <cell r="J555">
            <v>1</v>
          </cell>
        </row>
        <row r="556">
          <cell r="B556" t="str">
            <v>Australia</v>
          </cell>
          <cell r="C556" t="str">
            <v>Chairs</v>
          </cell>
          <cell r="D556">
            <v>14386.210999999999</v>
          </cell>
          <cell r="E556">
            <v>-7784.777</v>
          </cell>
          <cell r="I556">
            <v>-168570</v>
          </cell>
          <cell r="J556">
            <v>1</v>
          </cell>
        </row>
        <row r="557">
          <cell r="B557" t="str">
            <v>France</v>
          </cell>
          <cell r="C557" t="str">
            <v>Chairs</v>
          </cell>
          <cell r="D557">
            <v>141558.774</v>
          </cell>
          <cell r="E557">
            <v>-66573.493000000002</v>
          </cell>
          <cell r="I557">
            <v>-187090</v>
          </cell>
          <cell r="J557">
            <v>1</v>
          </cell>
        </row>
        <row r="558">
          <cell r="B558" t="str">
            <v>USA</v>
          </cell>
          <cell r="C558" t="str">
            <v>Chairs</v>
          </cell>
          <cell r="D558">
            <v>2189940.4449999998</v>
          </cell>
          <cell r="E558">
            <v>-498458.96799999994</v>
          </cell>
          <cell r="I558">
            <v>-168330</v>
          </cell>
          <cell r="J558">
            <v>1</v>
          </cell>
        </row>
        <row r="559">
          <cell r="B559" t="str">
            <v>Australia</v>
          </cell>
          <cell r="C559" t="str">
            <v>Chairs</v>
          </cell>
          <cell r="D559">
            <v>244862.198</v>
          </cell>
          <cell r="E559">
            <v>-18803.756999999998</v>
          </cell>
          <cell r="I559">
            <v>-225450</v>
          </cell>
          <cell r="J559">
            <v>1</v>
          </cell>
        </row>
        <row r="560">
          <cell r="B560" t="str">
            <v>Belgium</v>
          </cell>
          <cell r="C560" t="str">
            <v>Chairs</v>
          </cell>
          <cell r="D560">
            <v>241444.098</v>
          </cell>
          <cell r="E560">
            <v>-16556.518999999997</v>
          </cell>
          <cell r="I560">
            <v>-140470</v>
          </cell>
          <cell r="J560">
            <v>1</v>
          </cell>
        </row>
        <row r="561">
          <cell r="B561" t="str">
            <v>China</v>
          </cell>
          <cell r="C561" t="str">
            <v>Chairs</v>
          </cell>
          <cell r="D561">
            <v>3351715.6259999997</v>
          </cell>
          <cell r="E561">
            <v>-525646.63899999997</v>
          </cell>
          <cell r="I561">
            <v>-115860</v>
          </cell>
          <cell r="J561">
            <v>1</v>
          </cell>
        </row>
        <row r="562">
          <cell r="B562" t="str">
            <v>Germany</v>
          </cell>
          <cell r="C562" t="str">
            <v>Tables</v>
          </cell>
          <cell r="D562">
            <v>3126477.2560000001</v>
          </cell>
          <cell r="E562">
            <v>-156478.48299999998</v>
          </cell>
          <cell r="I562">
            <v>-172140</v>
          </cell>
          <cell r="J562">
            <v>1</v>
          </cell>
        </row>
        <row r="563">
          <cell r="B563" t="str">
            <v>Spain</v>
          </cell>
          <cell r="C563" t="str">
            <v>Kitchen</v>
          </cell>
          <cell r="D563">
            <v>1301983.27</v>
          </cell>
          <cell r="E563">
            <v>-88976.810999999987</v>
          </cell>
          <cell r="I563">
            <v>-143400</v>
          </cell>
          <cell r="J563">
            <v>1</v>
          </cell>
        </row>
        <row r="564">
          <cell r="B564" t="str">
            <v>France</v>
          </cell>
          <cell r="C564" t="str">
            <v>Chairs</v>
          </cell>
          <cell r="D564">
            <v>1590074.584</v>
          </cell>
          <cell r="E564">
            <v>-126537.69099999999</v>
          </cell>
          <cell r="I564">
            <v>-137290</v>
          </cell>
          <cell r="J564">
            <v>1</v>
          </cell>
        </row>
        <row r="565">
          <cell r="B565" t="str">
            <v>Greece</v>
          </cell>
          <cell r="C565" t="str">
            <v>Chairs</v>
          </cell>
          <cell r="D565">
            <v>700041.03399999999</v>
          </cell>
          <cell r="E565">
            <v>-66701.53</v>
          </cell>
          <cell r="I565">
            <v>-200480</v>
          </cell>
          <cell r="J565">
            <v>1</v>
          </cell>
        </row>
        <row r="566">
          <cell r="B566" t="str">
            <v>Italy</v>
          </cell>
          <cell r="C566" t="str">
            <v>Chairs</v>
          </cell>
          <cell r="D566">
            <v>3870792.233</v>
          </cell>
          <cell r="E566">
            <v>-290200.61699999997</v>
          </cell>
          <cell r="I566">
            <v>-213120</v>
          </cell>
          <cell r="J566">
            <v>1</v>
          </cell>
        </row>
        <row r="567">
          <cell r="B567" t="str">
            <v>Netherlands</v>
          </cell>
          <cell r="C567" t="str">
            <v>Chairs</v>
          </cell>
          <cell r="D567">
            <v>661478.28599999996</v>
          </cell>
          <cell r="E567">
            <v>-40855.898999999998</v>
          </cell>
          <cell r="I567">
            <v>-111560</v>
          </cell>
          <cell r="J567">
            <v>1</v>
          </cell>
        </row>
        <row r="568">
          <cell r="B568" t="str">
            <v>Turkey</v>
          </cell>
          <cell r="C568" t="str">
            <v>Chairs</v>
          </cell>
          <cell r="D568">
            <v>487800.50899999996</v>
          </cell>
          <cell r="E568">
            <v>-75354.677999999985</v>
          </cell>
          <cell r="I568">
            <v>-158100</v>
          </cell>
          <cell r="J568">
            <v>1</v>
          </cell>
        </row>
        <row r="569">
          <cell r="B569" t="str">
            <v>USA</v>
          </cell>
          <cell r="C569" t="str">
            <v>Tables</v>
          </cell>
          <cell r="D569">
            <v>18294258.415999997</v>
          </cell>
          <cell r="E569">
            <v>-319384.25399999996</v>
          </cell>
          <cell r="I569">
            <v>-170650</v>
          </cell>
          <cell r="J569">
            <v>1</v>
          </cell>
        </row>
        <row r="570">
          <cell r="B570" t="str">
            <v>Germany</v>
          </cell>
          <cell r="C570" t="str">
            <v>Kitchen</v>
          </cell>
          <cell r="D570">
            <v>52532.991000000002</v>
          </cell>
          <cell r="E570">
            <v>-8329.9439999999995</v>
          </cell>
          <cell r="I570">
            <v>-86540</v>
          </cell>
          <cell r="J570">
            <v>1</v>
          </cell>
        </row>
        <row r="571">
          <cell r="B571" t="str">
            <v>Germany</v>
          </cell>
          <cell r="C571" t="str">
            <v>Chairs</v>
          </cell>
          <cell r="D571">
            <v>8018.7519999999995</v>
          </cell>
          <cell r="E571">
            <v>-3518.4309999999996</v>
          </cell>
          <cell r="I571">
            <v>-153210</v>
          </cell>
          <cell r="J571">
            <v>1</v>
          </cell>
        </row>
        <row r="572">
          <cell r="B572" t="str">
            <v>Japan</v>
          </cell>
          <cell r="C572" t="str">
            <v>Chairs</v>
          </cell>
          <cell r="D572">
            <v>436306.94799999997</v>
          </cell>
          <cell r="E572">
            <v>-35858.318999999996</v>
          </cell>
          <cell r="I572">
            <v>-175470</v>
          </cell>
          <cell r="J572">
            <v>1</v>
          </cell>
        </row>
        <row r="573">
          <cell r="B573" t="str">
            <v>Germany</v>
          </cell>
          <cell r="C573" t="str">
            <v>Chairs</v>
          </cell>
          <cell r="D573">
            <v>718587.30299999996</v>
          </cell>
          <cell r="E573">
            <v>-411960.09399999998</v>
          </cell>
          <cell r="I573">
            <v>-163260</v>
          </cell>
          <cell r="J573">
            <v>1</v>
          </cell>
        </row>
        <row r="574">
          <cell r="B574" t="str">
            <v>Italy</v>
          </cell>
          <cell r="C574" t="str">
            <v>Tables</v>
          </cell>
          <cell r="D574">
            <v>966899.55599999998</v>
          </cell>
          <cell r="E574">
            <v>-352554.63599999994</v>
          </cell>
          <cell r="I574">
            <v>-129480</v>
          </cell>
          <cell r="J574">
            <v>1</v>
          </cell>
        </row>
        <row r="575">
          <cell r="B575" t="str">
            <v>Netherlands</v>
          </cell>
          <cell r="C575" t="str">
            <v>Kitchen</v>
          </cell>
          <cell r="D575">
            <v>508322.598</v>
          </cell>
          <cell r="E575">
            <v>-120926.253</v>
          </cell>
          <cell r="I575">
            <v>-97510</v>
          </cell>
          <cell r="J575">
            <v>1</v>
          </cell>
        </row>
        <row r="576">
          <cell r="B576" t="str">
            <v>India</v>
          </cell>
          <cell r="C576" t="str">
            <v>Chairs</v>
          </cell>
          <cell r="D576">
            <v>495044.24200000003</v>
          </cell>
          <cell r="E576">
            <v>-88079.900999999983</v>
          </cell>
          <cell r="I576">
            <v>-129350</v>
          </cell>
          <cell r="J576">
            <v>1</v>
          </cell>
        </row>
        <row r="577">
          <cell r="B577" t="str">
            <v>Singapore</v>
          </cell>
          <cell r="C577" t="str">
            <v>Chairs</v>
          </cell>
          <cell r="D577">
            <v>42593.221999999994</v>
          </cell>
          <cell r="E577">
            <v>-17275.173999999999</v>
          </cell>
          <cell r="I577">
            <v>-262860</v>
          </cell>
          <cell r="J577">
            <v>1</v>
          </cell>
        </row>
        <row r="578">
          <cell r="B578" t="str">
            <v>Belgium</v>
          </cell>
          <cell r="C578" t="str">
            <v>Tables</v>
          </cell>
          <cell r="D578">
            <v>81387.116999999998</v>
          </cell>
          <cell r="E578">
            <v>-54142.556999999993</v>
          </cell>
          <cell r="I578">
            <v>-164010</v>
          </cell>
          <cell r="J578">
            <v>1</v>
          </cell>
        </row>
        <row r="579">
          <cell r="B579" t="str">
            <v>Brazil</v>
          </cell>
          <cell r="C579" t="str">
            <v>Kitchen</v>
          </cell>
          <cell r="D579">
            <v>49909.558999999994</v>
          </cell>
          <cell r="E579">
            <v>-16403.897999999997</v>
          </cell>
          <cell r="I579">
            <v>-155770</v>
          </cell>
          <cell r="J579">
            <v>1</v>
          </cell>
        </row>
        <row r="580">
          <cell r="B580" t="str">
            <v>Canada</v>
          </cell>
          <cell r="C580" t="str">
            <v>Chairs</v>
          </cell>
          <cell r="D580">
            <v>153982.66799999998</v>
          </cell>
          <cell r="E580">
            <v>-21528.381000000001</v>
          </cell>
          <cell r="I580">
            <v>-196270</v>
          </cell>
          <cell r="J580">
            <v>1</v>
          </cell>
        </row>
        <row r="581">
          <cell r="B581" t="str">
            <v>China</v>
          </cell>
          <cell r="C581" t="str">
            <v>Chairs</v>
          </cell>
          <cell r="D581">
            <v>4187021.1809999999</v>
          </cell>
          <cell r="E581">
            <v>-907058.37599999993</v>
          </cell>
          <cell r="I581">
            <v>-159100</v>
          </cell>
          <cell r="J581">
            <v>1</v>
          </cell>
        </row>
        <row r="582">
          <cell r="B582" t="str">
            <v>Germany</v>
          </cell>
          <cell r="C582" t="str">
            <v>Chairs</v>
          </cell>
          <cell r="D582">
            <v>32110.183000000001</v>
          </cell>
          <cell r="E582">
            <v>-4510.7439999999997</v>
          </cell>
          <cell r="I582">
            <v>-212110</v>
          </cell>
          <cell r="J582">
            <v>1</v>
          </cell>
        </row>
        <row r="583">
          <cell r="B583" t="str">
            <v>Spain</v>
          </cell>
          <cell r="C583" t="str">
            <v>Tables</v>
          </cell>
          <cell r="D583">
            <v>334132.84099999996</v>
          </cell>
          <cell r="E583">
            <v>-168541.065</v>
          </cell>
          <cell r="I583">
            <v>-254500</v>
          </cell>
          <cell r="J583">
            <v>1</v>
          </cell>
        </row>
        <row r="584">
          <cell r="B584" t="str">
            <v>France</v>
          </cell>
          <cell r="C584" t="str">
            <v>Kitchen</v>
          </cell>
          <cell r="D584">
            <v>41835.492999999995</v>
          </cell>
          <cell r="E584">
            <v>-110016.361</v>
          </cell>
          <cell r="I584">
            <v>-161660</v>
          </cell>
          <cell r="J584">
            <v>1</v>
          </cell>
        </row>
        <row r="585">
          <cell r="B585" t="str">
            <v>Greece</v>
          </cell>
          <cell r="C585" t="str">
            <v>Accessories</v>
          </cell>
          <cell r="D585">
            <v>241630.26300000001</v>
          </cell>
          <cell r="E585">
            <v>-103230.295</v>
          </cell>
          <cell r="I585">
            <v>-109550</v>
          </cell>
          <cell r="J585">
            <v>1</v>
          </cell>
        </row>
        <row r="586">
          <cell r="B586" t="str">
            <v>Italy</v>
          </cell>
          <cell r="C586" t="str">
            <v>Chairs</v>
          </cell>
          <cell r="D586">
            <v>987498.10600000003</v>
          </cell>
          <cell r="E586">
            <v>-163742.97099999999</v>
          </cell>
          <cell r="I586">
            <v>-246700</v>
          </cell>
          <cell r="J586">
            <v>1</v>
          </cell>
        </row>
        <row r="587">
          <cell r="B587" t="str">
            <v>South Korea</v>
          </cell>
          <cell r="C587" t="str">
            <v>Tables</v>
          </cell>
          <cell r="D587">
            <v>17964.148999999998</v>
          </cell>
          <cell r="E587">
            <v>-7425.3759999999993</v>
          </cell>
          <cell r="I587">
            <v>-191220</v>
          </cell>
          <cell r="J587">
            <v>1</v>
          </cell>
        </row>
        <row r="588">
          <cell r="B588" t="str">
            <v>Netherlands</v>
          </cell>
          <cell r="C588" t="str">
            <v>Kitchen</v>
          </cell>
          <cell r="D588">
            <v>123475.583</v>
          </cell>
          <cell r="E588">
            <v>-40245.379999999997</v>
          </cell>
          <cell r="I588">
            <v>-259610</v>
          </cell>
          <cell r="J588">
            <v>1</v>
          </cell>
        </row>
        <row r="589">
          <cell r="B589" t="str">
            <v>India</v>
          </cell>
          <cell r="C589" t="str">
            <v>Accessories</v>
          </cell>
          <cell r="D589">
            <v>310202.43800000002</v>
          </cell>
          <cell r="E589">
            <v>-101769.262</v>
          </cell>
          <cell r="I589">
            <v>-138720</v>
          </cell>
          <cell r="J589">
            <v>1</v>
          </cell>
        </row>
        <row r="590">
          <cell r="B590" t="str">
            <v>Canada</v>
          </cell>
          <cell r="C590" t="str">
            <v>Chairs</v>
          </cell>
          <cell r="D590">
            <v>7338.7020000000002</v>
          </cell>
          <cell r="E590">
            <v>-708.81999999999994</v>
          </cell>
          <cell r="I590">
            <v>-200130</v>
          </cell>
          <cell r="J590">
            <v>1</v>
          </cell>
        </row>
        <row r="591">
          <cell r="B591" t="str">
            <v>Germany</v>
          </cell>
          <cell r="C591" t="str">
            <v>Tables</v>
          </cell>
          <cell r="D591">
            <v>90303.64</v>
          </cell>
          <cell r="E591">
            <v>-16076.857999999998</v>
          </cell>
          <cell r="I591">
            <v>-173640</v>
          </cell>
          <cell r="J591">
            <v>1</v>
          </cell>
        </row>
        <row r="592">
          <cell r="B592" t="str">
            <v>Spain</v>
          </cell>
          <cell r="C592" t="str">
            <v>Kitchen</v>
          </cell>
          <cell r="D592">
            <v>264998.54499999998</v>
          </cell>
          <cell r="E592">
            <v>-43410.332000000002</v>
          </cell>
          <cell r="I592">
            <v>-68230</v>
          </cell>
          <cell r="J592">
            <v>1</v>
          </cell>
        </row>
        <row r="593">
          <cell r="B593" t="str">
            <v>Greece</v>
          </cell>
          <cell r="C593" t="str">
            <v>Accessories</v>
          </cell>
          <cell r="D593">
            <v>20616.505000000001</v>
          </cell>
          <cell r="E593">
            <v>-4412.7089999999998</v>
          </cell>
          <cell r="I593">
            <v>-232680</v>
          </cell>
          <cell r="J593">
            <v>1</v>
          </cell>
        </row>
        <row r="594">
          <cell r="B594" t="str">
            <v>Japan</v>
          </cell>
          <cell r="C594" t="str">
            <v>Chairs</v>
          </cell>
          <cell r="D594">
            <v>698090.9879999999</v>
          </cell>
          <cell r="E594">
            <v>-340234.87400000001</v>
          </cell>
          <cell r="I594">
            <v>-302440</v>
          </cell>
          <cell r="J594">
            <v>1</v>
          </cell>
        </row>
        <row r="595">
          <cell r="B595" t="str">
            <v>India</v>
          </cell>
          <cell r="C595" t="str">
            <v>Tables</v>
          </cell>
          <cell r="D595">
            <v>82295.633000000002</v>
          </cell>
          <cell r="E595">
            <v>-8122.3449999999993</v>
          </cell>
          <cell r="I595">
            <v>-218390</v>
          </cell>
          <cell r="J595">
            <v>1</v>
          </cell>
        </row>
        <row r="596">
          <cell r="B596" t="str">
            <v>Australia</v>
          </cell>
          <cell r="C596" t="str">
            <v>Kitchen</v>
          </cell>
          <cell r="D596">
            <v>73910.934999999998</v>
          </cell>
          <cell r="E596">
            <v>-7707.0419999999995</v>
          </cell>
          <cell r="I596">
            <v>-116020</v>
          </cell>
          <cell r="J596">
            <v>1</v>
          </cell>
        </row>
        <row r="597">
          <cell r="B597" t="str">
            <v>Belgium</v>
          </cell>
          <cell r="C597" t="str">
            <v>Accessories</v>
          </cell>
          <cell r="D597">
            <v>93286.549999999988</v>
          </cell>
          <cell r="E597">
            <v>-27095.907999999999</v>
          </cell>
          <cell r="I597">
            <v>-120120</v>
          </cell>
          <cell r="J597">
            <v>1</v>
          </cell>
        </row>
        <row r="598">
          <cell r="B598" t="str">
            <v>Canada</v>
          </cell>
          <cell r="C598" t="str">
            <v>Chairs</v>
          </cell>
          <cell r="D598">
            <v>96761.671999999991</v>
          </cell>
          <cell r="E598">
            <v>-15047.368</v>
          </cell>
          <cell r="I598">
            <v>-199750</v>
          </cell>
          <cell r="J598">
            <v>1</v>
          </cell>
        </row>
        <row r="599">
          <cell r="B599" t="str">
            <v>China</v>
          </cell>
          <cell r="C599" t="str">
            <v>Chairs</v>
          </cell>
          <cell r="D599">
            <v>206917.23499999999</v>
          </cell>
          <cell r="E599">
            <v>-76670.243999999992</v>
          </cell>
          <cell r="I599">
            <v>-113800</v>
          </cell>
          <cell r="J599">
            <v>1</v>
          </cell>
        </row>
        <row r="600">
          <cell r="B600" t="str">
            <v>Germany</v>
          </cell>
          <cell r="C600" t="str">
            <v>Tables</v>
          </cell>
          <cell r="D600">
            <v>16436.168000000001</v>
          </cell>
          <cell r="E600">
            <v>-2605.8969999999999</v>
          </cell>
          <cell r="I600">
            <v>-203850</v>
          </cell>
          <cell r="J600">
            <v>1</v>
          </cell>
        </row>
        <row r="601">
          <cell r="B601" t="str">
            <v>Spain</v>
          </cell>
          <cell r="C601" t="str">
            <v>Kitchen</v>
          </cell>
          <cell r="D601">
            <v>253175.66399999999</v>
          </cell>
          <cell r="E601">
            <v>-145566.70099999997</v>
          </cell>
          <cell r="I601">
            <v>-198150</v>
          </cell>
          <cell r="J601">
            <v>1</v>
          </cell>
        </row>
        <row r="602">
          <cell r="B602" t="str">
            <v>France</v>
          </cell>
          <cell r="C602" t="str">
            <v>Chairs</v>
          </cell>
          <cell r="D602">
            <v>7114.1489999999994</v>
          </cell>
          <cell r="E602">
            <v>-8928.6189999999988</v>
          </cell>
          <cell r="I602">
            <v>-205680</v>
          </cell>
          <cell r="J602">
            <v>1</v>
          </cell>
        </row>
        <row r="603">
          <cell r="B603" t="str">
            <v>Greece</v>
          </cell>
          <cell r="C603" t="str">
            <v>Tables</v>
          </cell>
          <cell r="D603">
            <v>157392.85799999998</v>
          </cell>
          <cell r="E603">
            <v>-85197.832999999999</v>
          </cell>
          <cell r="I603">
            <v>-180700</v>
          </cell>
          <cell r="J603">
            <v>1</v>
          </cell>
        </row>
        <row r="604">
          <cell r="B604" t="str">
            <v>India</v>
          </cell>
          <cell r="C604" t="str">
            <v>Kitchen</v>
          </cell>
          <cell r="D604">
            <v>11057.241999999998</v>
          </cell>
          <cell r="E604">
            <v>-1304.135</v>
          </cell>
          <cell r="I604">
            <v>-170340</v>
          </cell>
          <cell r="J604">
            <v>1</v>
          </cell>
        </row>
        <row r="605">
          <cell r="B605" t="str">
            <v>Turkey</v>
          </cell>
          <cell r="C605" t="str">
            <v>Chairs</v>
          </cell>
          <cell r="D605">
            <v>35191.106999999996</v>
          </cell>
          <cell r="E605">
            <v>-20637.189999999999</v>
          </cell>
          <cell r="I605">
            <v>-181240</v>
          </cell>
          <cell r="J605">
            <v>1</v>
          </cell>
        </row>
        <row r="606">
          <cell r="B606" t="str">
            <v>Australia</v>
          </cell>
          <cell r="C606" t="str">
            <v>Tables</v>
          </cell>
          <cell r="D606">
            <v>23690.274999999998</v>
          </cell>
          <cell r="E606">
            <v>-2465.0009999999997</v>
          </cell>
          <cell r="I606">
            <v>-137420</v>
          </cell>
          <cell r="J606">
            <v>1</v>
          </cell>
        </row>
        <row r="607">
          <cell r="B607" t="str">
            <v>Belgium</v>
          </cell>
          <cell r="C607" t="str">
            <v>Kitchen</v>
          </cell>
          <cell r="D607">
            <v>139248.921</v>
          </cell>
          <cell r="E607">
            <v>-36927.792999999998</v>
          </cell>
          <cell r="I607">
            <v>-206290</v>
          </cell>
          <cell r="J607">
            <v>1</v>
          </cell>
        </row>
        <row r="608">
          <cell r="B608" t="str">
            <v>Canada</v>
          </cell>
          <cell r="C608" t="str">
            <v>Chairs</v>
          </cell>
          <cell r="D608">
            <v>46129.299999999996</v>
          </cell>
          <cell r="E608">
            <v>-6070.4979999999996</v>
          </cell>
          <cell r="I608">
            <v>-199200</v>
          </cell>
          <cell r="J608">
            <v>1</v>
          </cell>
        </row>
        <row r="609">
          <cell r="B609" t="str">
            <v>Germany</v>
          </cell>
          <cell r="C609" t="str">
            <v>Chairs</v>
          </cell>
          <cell r="D609">
            <v>1476398.2379999999</v>
          </cell>
          <cell r="E609">
            <v>-273523.38299999997</v>
          </cell>
          <cell r="I609">
            <v>-238310</v>
          </cell>
          <cell r="J609">
            <v>1</v>
          </cell>
        </row>
        <row r="610">
          <cell r="B610" t="str">
            <v>France</v>
          </cell>
          <cell r="C610" t="str">
            <v>Chairs</v>
          </cell>
          <cell r="D610">
            <v>49436.288999999997</v>
          </cell>
          <cell r="E610">
            <v>-32905.67</v>
          </cell>
          <cell r="I610">
            <v>-201570</v>
          </cell>
          <cell r="J610">
            <v>1</v>
          </cell>
        </row>
        <row r="611">
          <cell r="B611" t="str">
            <v>South Korea</v>
          </cell>
          <cell r="C611" t="str">
            <v>Chairs</v>
          </cell>
          <cell r="D611">
            <v>35887.998999999996</v>
          </cell>
          <cell r="E611">
            <v>-14736.456</v>
          </cell>
          <cell r="I611">
            <v>-252680</v>
          </cell>
          <cell r="J611">
            <v>1</v>
          </cell>
        </row>
        <row r="612">
          <cell r="B612" t="str">
            <v>India</v>
          </cell>
          <cell r="C612" t="str">
            <v>Chairs</v>
          </cell>
          <cell r="D612">
            <v>57582.272999999994</v>
          </cell>
          <cell r="E612">
            <v>-12739.425999999999</v>
          </cell>
          <cell r="I612">
            <v>-257180</v>
          </cell>
          <cell r="J612">
            <v>1</v>
          </cell>
        </row>
        <row r="613">
          <cell r="B613" t="str">
            <v>Turkey</v>
          </cell>
          <cell r="C613" t="str">
            <v>Chairs</v>
          </cell>
          <cell r="D613">
            <v>25887.883000000002</v>
          </cell>
          <cell r="E613">
            <v>-26405.028999999999</v>
          </cell>
          <cell r="I613">
            <v>-214440</v>
          </cell>
          <cell r="J613">
            <v>1</v>
          </cell>
        </row>
        <row r="614">
          <cell r="B614" t="str">
            <v>China</v>
          </cell>
          <cell r="C614" t="str">
            <v>Chairs</v>
          </cell>
          <cell r="D614">
            <v>383039.76199999999</v>
          </cell>
          <cell r="E614">
            <v>-28226.856</v>
          </cell>
          <cell r="I614">
            <v>-209760</v>
          </cell>
          <cell r="J614">
            <v>1</v>
          </cell>
        </row>
        <row r="615">
          <cell r="B615" t="str">
            <v>Spain</v>
          </cell>
          <cell r="C615" t="str">
            <v>Chairs</v>
          </cell>
          <cell r="D615">
            <v>357077.95199999999</v>
          </cell>
          <cell r="E615">
            <v>-45287.682999999997</v>
          </cell>
          <cell r="I615">
            <v>-109330</v>
          </cell>
          <cell r="J615">
            <v>1</v>
          </cell>
        </row>
        <row r="616">
          <cell r="B616" t="str">
            <v>France</v>
          </cell>
          <cell r="C616" t="str">
            <v>Chairs</v>
          </cell>
          <cell r="D616">
            <v>167041.37099999998</v>
          </cell>
          <cell r="E616">
            <v>-26734.567999999996</v>
          </cell>
          <cell r="I616">
            <v>-203700</v>
          </cell>
          <cell r="J616">
            <v>1</v>
          </cell>
        </row>
        <row r="617">
          <cell r="B617" t="str">
            <v>Greece</v>
          </cell>
          <cell r="C617" t="str">
            <v>Chairs</v>
          </cell>
          <cell r="D617">
            <v>122884.12499999999</v>
          </cell>
          <cell r="E617">
            <v>-30135.762999999995</v>
          </cell>
          <cell r="I617">
            <v>-196660</v>
          </cell>
          <cell r="J617">
            <v>1</v>
          </cell>
        </row>
        <row r="618">
          <cell r="B618" t="str">
            <v>Japan</v>
          </cell>
          <cell r="C618" t="str">
            <v>Chairs</v>
          </cell>
          <cell r="D618">
            <v>2929923.36</v>
          </cell>
          <cell r="E618">
            <v>-1644921.348</v>
          </cell>
          <cell r="I618">
            <v>-154190</v>
          </cell>
          <cell r="J618">
            <v>1</v>
          </cell>
        </row>
        <row r="619">
          <cell r="B619" t="str">
            <v>South Korea</v>
          </cell>
          <cell r="C619" t="str">
            <v>Chairs</v>
          </cell>
          <cell r="D619">
            <v>299703.663</v>
          </cell>
          <cell r="E619">
            <v>-87804.395000000004</v>
          </cell>
          <cell r="I619">
            <v>-212870</v>
          </cell>
          <cell r="J619">
            <v>1</v>
          </cell>
        </row>
        <row r="620">
          <cell r="B620" t="str">
            <v>India</v>
          </cell>
          <cell r="C620" t="str">
            <v>Chairs</v>
          </cell>
          <cell r="D620">
            <v>264886.74099999998</v>
          </cell>
          <cell r="E620">
            <v>-51532.536999999997</v>
          </cell>
          <cell r="I620">
            <v>-241780</v>
          </cell>
          <cell r="J620">
            <v>1</v>
          </cell>
        </row>
        <row r="621">
          <cell r="B621" t="str">
            <v>Singapore</v>
          </cell>
          <cell r="C621" t="str">
            <v>Chairs</v>
          </cell>
          <cell r="D621">
            <v>45382.616999999998</v>
          </cell>
          <cell r="E621">
            <v>-5552.2389999999996</v>
          </cell>
          <cell r="I621">
            <v>-89310</v>
          </cell>
          <cell r="J621">
            <v>1</v>
          </cell>
        </row>
        <row r="622">
          <cell r="B622" t="str">
            <v>China</v>
          </cell>
          <cell r="C622" t="str">
            <v>Chairs</v>
          </cell>
          <cell r="D622">
            <v>354606.69999999995</v>
          </cell>
          <cell r="E622">
            <v>-74630.184999999998</v>
          </cell>
          <cell r="I622">
            <v>-191390</v>
          </cell>
          <cell r="J622">
            <v>1</v>
          </cell>
        </row>
        <row r="623">
          <cell r="B623" t="str">
            <v>India</v>
          </cell>
          <cell r="C623" t="str">
            <v>Chairs</v>
          </cell>
          <cell r="D623">
            <v>19370.210999999999</v>
          </cell>
          <cell r="E623">
            <v>-1454.5089999999998</v>
          </cell>
          <cell r="I623">
            <v>-137140</v>
          </cell>
          <cell r="J623">
            <v>1</v>
          </cell>
        </row>
        <row r="624">
          <cell r="B624" t="str">
            <v>Australia</v>
          </cell>
          <cell r="C624" t="str">
            <v>Chairs</v>
          </cell>
          <cell r="D624">
            <v>259028.63</v>
          </cell>
          <cell r="E624">
            <v>-36039.43</v>
          </cell>
          <cell r="I624">
            <v>-154800</v>
          </cell>
          <cell r="J624">
            <v>1</v>
          </cell>
        </row>
        <row r="625">
          <cell r="B625" t="str">
            <v>Canada</v>
          </cell>
          <cell r="C625" t="str">
            <v>Chairs</v>
          </cell>
          <cell r="D625">
            <v>85156.434999999998</v>
          </cell>
          <cell r="E625">
            <v>-9778.6149999999998</v>
          </cell>
          <cell r="I625">
            <v>-254430</v>
          </cell>
          <cell r="J625">
            <v>1</v>
          </cell>
        </row>
        <row r="626">
          <cell r="B626" t="str">
            <v>Belgium</v>
          </cell>
          <cell r="C626" t="str">
            <v>Chairs</v>
          </cell>
          <cell r="D626">
            <v>63358.47</v>
          </cell>
          <cell r="E626">
            <v>-4689.8319999999994</v>
          </cell>
          <cell r="I626">
            <v>-131270</v>
          </cell>
          <cell r="J626">
            <v>1</v>
          </cell>
        </row>
        <row r="627">
          <cell r="B627" t="str">
            <v>Germany</v>
          </cell>
          <cell r="C627" t="str">
            <v>Chairs</v>
          </cell>
          <cell r="D627">
            <v>158887.253</v>
          </cell>
          <cell r="E627">
            <v>-28692.145999999997</v>
          </cell>
          <cell r="I627">
            <v>-159790</v>
          </cell>
          <cell r="J627">
            <v>1</v>
          </cell>
        </row>
        <row r="628">
          <cell r="B628" t="str">
            <v>Spain</v>
          </cell>
          <cell r="C628" t="str">
            <v>Chairs</v>
          </cell>
          <cell r="D628">
            <v>164492.03399999999</v>
          </cell>
          <cell r="E628">
            <v>-12054.097999999998</v>
          </cell>
          <cell r="I628">
            <v>-227610</v>
          </cell>
          <cell r="J628">
            <v>1</v>
          </cell>
        </row>
        <row r="629">
          <cell r="B629" t="str">
            <v>Greece</v>
          </cell>
          <cell r="C629" t="str">
            <v>Chairs</v>
          </cell>
          <cell r="D629">
            <v>113668.849</v>
          </cell>
          <cell r="E629">
            <v>-14364.377999999999</v>
          </cell>
          <cell r="I629">
            <v>-250980</v>
          </cell>
          <cell r="J629">
            <v>1</v>
          </cell>
        </row>
        <row r="630">
          <cell r="B630" t="str">
            <v>Italy</v>
          </cell>
          <cell r="C630" t="str">
            <v>Chairs</v>
          </cell>
          <cell r="D630">
            <v>733758.04599999997</v>
          </cell>
          <cell r="E630">
            <v>-74753.055999999997</v>
          </cell>
          <cell r="I630">
            <v>-218140</v>
          </cell>
          <cell r="J630">
            <v>1</v>
          </cell>
        </row>
        <row r="631">
          <cell r="B631" t="str">
            <v>Japan</v>
          </cell>
          <cell r="C631" t="str">
            <v>Chairs</v>
          </cell>
          <cell r="D631">
            <v>883349.14500000002</v>
          </cell>
          <cell r="E631">
            <v>-169906.53399999999</v>
          </cell>
          <cell r="I631">
            <v>-133880</v>
          </cell>
          <cell r="J631">
            <v>1</v>
          </cell>
        </row>
        <row r="632">
          <cell r="B632" t="str">
            <v>Netherlands</v>
          </cell>
          <cell r="C632" t="str">
            <v>Chairs</v>
          </cell>
          <cell r="D632">
            <v>1014306.853</v>
          </cell>
          <cell r="E632">
            <v>-118037.24800000001</v>
          </cell>
          <cell r="I632">
            <v>-146570</v>
          </cell>
          <cell r="J632">
            <v>1</v>
          </cell>
        </row>
        <row r="633">
          <cell r="B633" t="str">
            <v>India</v>
          </cell>
          <cell r="C633" t="str">
            <v>Chairs</v>
          </cell>
          <cell r="D633">
            <v>508048.06499999994</v>
          </cell>
          <cell r="E633">
            <v>-30980.879999999997</v>
          </cell>
          <cell r="I633">
            <v>-207170</v>
          </cell>
          <cell r="J633">
            <v>1</v>
          </cell>
        </row>
        <row r="634">
          <cell r="B634" t="str">
            <v>Singapore</v>
          </cell>
          <cell r="C634" t="str">
            <v>Tables</v>
          </cell>
          <cell r="D634">
            <v>18476.156999999999</v>
          </cell>
          <cell r="E634">
            <v>-2384.3609999999999</v>
          </cell>
          <cell r="I634">
            <v>-228690</v>
          </cell>
          <cell r="J634">
            <v>1</v>
          </cell>
        </row>
        <row r="635">
          <cell r="B635" t="str">
            <v>Turkey</v>
          </cell>
          <cell r="C635" t="str">
            <v>Kitchen</v>
          </cell>
          <cell r="D635">
            <v>91710.36</v>
          </cell>
          <cell r="E635">
            <v>-44671.913999999997</v>
          </cell>
          <cell r="I635">
            <v>-158560</v>
          </cell>
          <cell r="J635">
            <v>1</v>
          </cell>
        </row>
        <row r="636">
          <cell r="B636" t="str">
            <v>Canada</v>
          </cell>
          <cell r="C636" t="str">
            <v>Chairs</v>
          </cell>
          <cell r="D636">
            <v>271224.95399999997</v>
          </cell>
          <cell r="E636">
            <v>-17709.194999999996</v>
          </cell>
          <cell r="I636">
            <v>-127410</v>
          </cell>
          <cell r="J636">
            <v>1</v>
          </cell>
        </row>
        <row r="637">
          <cell r="B637" t="str">
            <v>Australia</v>
          </cell>
          <cell r="C637" t="str">
            <v>Chairs</v>
          </cell>
          <cell r="D637">
            <v>83660.142999999996</v>
          </cell>
          <cell r="E637">
            <v>-24491.116999999998</v>
          </cell>
          <cell r="I637">
            <v>-128890</v>
          </cell>
          <cell r="J637">
            <v>1</v>
          </cell>
        </row>
        <row r="638">
          <cell r="B638" t="str">
            <v>Germany</v>
          </cell>
          <cell r="C638" t="str">
            <v>Chairs</v>
          </cell>
          <cell r="D638">
            <v>244157.25599999999</v>
          </cell>
          <cell r="E638">
            <v>-73419.688999999998</v>
          </cell>
          <cell r="I638">
            <v>-238330</v>
          </cell>
          <cell r="J638">
            <v>1</v>
          </cell>
        </row>
        <row r="639">
          <cell r="B639" t="str">
            <v>Spain</v>
          </cell>
          <cell r="C639" t="str">
            <v>Chairs</v>
          </cell>
          <cell r="D639">
            <v>44979.445</v>
          </cell>
          <cell r="E639">
            <v>-23783.031999999999</v>
          </cell>
          <cell r="I639">
            <v>-247440</v>
          </cell>
          <cell r="J639">
            <v>1</v>
          </cell>
        </row>
        <row r="640">
          <cell r="B640" t="str">
            <v>France</v>
          </cell>
          <cell r="C640" t="str">
            <v>Chairs</v>
          </cell>
          <cell r="D640">
            <v>15193.668</v>
          </cell>
          <cell r="E640">
            <v>-10356.507</v>
          </cell>
          <cell r="I640">
            <v>-88350</v>
          </cell>
          <cell r="J640">
            <v>1</v>
          </cell>
        </row>
        <row r="641">
          <cell r="B641" t="str">
            <v>Greece</v>
          </cell>
          <cell r="C641" t="str">
            <v>Tables</v>
          </cell>
          <cell r="D641">
            <v>14729.33</v>
          </cell>
          <cell r="E641">
            <v>-11252.548999999999</v>
          </cell>
          <cell r="I641">
            <v>-115040</v>
          </cell>
          <cell r="J641">
            <v>1</v>
          </cell>
        </row>
        <row r="642">
          <cell r="B642" t="str">
            <v>South Korea</v>
          </cell>
          <cell r="C642" t="str">
            <v>Kitchen</v>
          </cell>
          <cell r="D642">
            <v>27790.454999999998</v>
          </cell>
          <cell r="E642">
            <v>-14409.345999999998</v>
          </cell>
          <cell r="I642">
            <v>-183080</v>
          </cell>
          <cell r="J642">
            <v>1</v>
          </cell>
        </row>
        <row r="643">
          <cell r="B643" t="str">
            <v>India</v>
          </cell>
          <cell r="C643" t="str">
            <v>Chairs</v>
          </cell>
          <cell r="D643">
            <v>31237.934000000001</v>
          </cell>
          <cell r="E643">
            <v>-3768.9399999999996</v>
          </cell>
          <cell r="I643">
            <v>-65840</v>
          </cell>
          <cell r="J643">
            <v>1</v>
          </cell>
        </row>
        <row r="644">
          <cell r="B644" t="str">
            <v>Singapore</v>
          </cell>
          <cell r="C644" t="str">
            <v>Chairs</v>
          </cell>
          <cell r="D644">
            <v>3616.2349999999997</v>
          </cell>
          <cell r="E644">
            <v>-1181.873</v>
          </cell>
          <cell r="I644">
            <v>-181520</v>
          </cell>
          <cell r="J644">
            <v>1</v>
          </cell>
        </row>
        <row r="645">
          <cell r="B645" t="str">
            <v>Turkey</v>
          </cell>
          <cell r="C645" t="str">
            <v>Chairs</v>
          </cell>
          <cell r="D645">
            <v>257229.91699999999</v>
          </cell>
          <cell r="E645">
            <v>-172075.81299999999</v>
          </cell>
          <cell r="I645">
            <v>-214630</v>
          </cell>
          <cell r="J645">
            <v>1</v>
          </cell>
        </row>
        <row r="646">
          <cell r="B646" t="str">
            <v>Australia</v>
          </cell>
          <cell r="C646" t="str">
            <v>Tables</v>
          </cell>
          <cell r="D646">
            <v>15612.568999999998</v>
          </cell>
          <cell r="E646">
            <v>-2971.6260000000002</v>
          </cell>
          <cell r="I646">
            <v>-223440</v>
          </cell>
          <cell r="J646">
            <v>1</v>
          </cell>
        </row>
        <row r="647">
          <cell r="B647" t="str">
            <v>Australia</v>
          </cell>
          <cell r="C647" t="str">
            <v>Kitchen</v>
          </cell>
          <cell r="D647">
            <v>241483.26999999996</v>
          </cell>
          <cell r="E647">
            <v>-43059.939999999995</v>
          </cell>
          <cell r="I647">
            <v>-243880</v>
          </cell>
          <cell r="J647">
            <v>1</v>
          </cell>
        </row>
        <row r="648">
          <cell r="B648" t="str">
            <v>Belgium</v>
          </cell>
          <cell r="C648" t="str">
            <v>Chairs</v>
          </cell>
          <cell r="D648">
            <v>83853.608999999997</v>
          </cell>
          <cell r="E648">
            <v>-18584.488999999998</v>
          </cell>
          <cell r="I648">
            <v>-266350</v>
          </cell>
          <cell r="J648">
            <v>1</v>
          </cell>
        </row>
        <row r="649">
          <cell r="B649" t="str">
            <v>Canada</v>
          </cell>
          <cell r="C649" t="str">
            <v>Chairs</v>
          </cell>
          <cell r="D649">
            <v>209033.08299999998</v>
          </cell>
          <cell r="E649">
            <v>-26283.095999999998</v>
          </cell>
          <cell r="I649">
            <v>-141120</v>
          </cell>
          <cell r="J649">
            <v>1</v>
          </cell>
        </row>
        <row r="650">
          <cell r="B650" t="str">
            <v>Germany</v>
          </cell>
          <cell r="C650" t="str">
            <v>Tables</v>
          </cell>
          <cell r="D650">
            <v>113462.125</v>
          </cell>
          <cell r="E650">
            <v>-72613.345000000001</v>
          </cell>
          <cell r="I650">
            <v>-222610</v>
          </cell>
          <cell r="J650">
            <v>1</v>
          </cell>
        </row>
        <row r="651">
          <cell r="B651" t="str">
            <v>Spain</v>
          </cell>
          <cell r="C651" t="str">
            <v>Kitchen</v>
          </cell>
          <cell r="D651">
            <v>429752.18299999996</v>
          </cell>
          <cell r="E651">
            <v>-165934.139</v>
          </cell>
          <cell r="I651">
            <v>-195530</v>
          </cell>
          <cell r="J651">
            <v>1</v>
          </cell>
        </row>
        <row r="652">
          <cell r="B652" t="str">
            <v>France</v>
          </cell>
          <cell r="C652" t="str">
            <v>Chairs</v>
          </cell>
          <cell r="D652">
            <v>973582.57499999995</v>
          </cell>
          <cell r="E652">
            <v>-165645.38199999998</v>
          </cell>
          <cell r="I652">
            <v>-231130</v>
          </cell>
          <cell r="J652">
            <v>1</v>
          </cell>
        </row>
        <row r="653">
          <cell r="B653" t="str">
            <v>Italy</v>
          </cell>
          <cell r="C653" t="str">
            <v>Chairs</v>
          </cell>
          <cell r="D653">
            <v>624208.1719999999</v>
          </cell>
          <cell r="E653">
            <v>-165402.37699999998</v>
          </cell>
          <cell r="I653">
            <v>-175450</v>
          </cell>
          <cell r="J653">
            <v>1</v>
          </cell>
        </row>
        <row r="654">
          <cell r="B654" t="str">
            <v>Japan</v>
          </cell>
          <cell r="C654" t="str">
            <v>Chairs</v>
          </cell>
          <cell r="D654">
            <v>3677593.8849999998</v>
          </cell>
          <cell r="E654">
            <v>-479173.10699999996</v>
          </cell>
          <cell r="I654">
            <v>-151500</v>
          </cell>
          <cell r="J654">
            <v>1</v>
          </cell>
        </row>
        <row r="655">
          <cell r="B655" t="str">
            <v>Netherlands</v>
          </cell>
          <cell r="C655" t="str">
            <v>Tables</v>
          </cell>
          <cell r="D655">
            <v>30621.625999999997</v>
          </cell>
          <cell r="E655">
            <v>-6519.2119999999995</v>
          </cell>
          <cell r="I655">
            <v>-239790</v>
          </cell>
          <cell r="J655">
            <v>1</v>
          </cell>
        </row>
        <row r="656">
          <cell r="B656" t="str">
            <v>India</v>
          </cell>
          <cell r="C656" t="str">
            <v>Kitchen</v>
          </cell>
          <cell r="D656">
            <v>392024.03799999994</v>
          </cell>
          <cell r="E656">
            <v>-70411.081999999995</v>
          </cell>
          <cell r="I656">
            <v>-178070</v>
          </cell>
          <cell r="J656">
            <v>1</v>
          </cell>
        </row>
        <row r="657">
          <cell r="B657" t="str">
            <v>Singapore</v>
          </cell>
          <cell r="C657" t="str">
            <v>Accessories</v>
          </cell>
          <cell r="D657">
            <v>55245.525999999991</v>
          </cell>
          <cell r="E657">
            <v>-7855.3369999999995</v>
          </cell>
          <cell r="I657">
            <v>-279330</v>
          </cell>
          <cell r="J657">
            <v>1</v>
          </cell>
        </row>
        <row r="658">
          <cell r="B658" t="str">
            <v>Australia</v>
          </cell>
          <cell r="C658" t="str">
            <v>Chairs</v>
          </cell>
          <cell r="D658">
            <v>48622.601999999999</v>
          </cell>
          <cell r="E658">
            <v>-7904.19</v>
          </cell>
          <cell r="I658">
            <v>-102610</v>
          </cell>
          <cell r="J658">
            <v>1</v>
          </cell>
        </row>
        <row r="659">
          <cell r="B659" t="str">
            <v>Belgium</v>
          </cell>
          <cell r="C659" t="str">
            <v>Tables</v>
          </cell>
          <cell r="D659">
            <v>275117.14999999997</v>
          </cell>
          <cell r="E659">
            <v>-41034.272999999994</v>
          </cell>
          <cell r="I659">
            <v>-125300</v>
          </cell>
          <cell r="J659">
            <v>1</v>
          </cell>
        </row>
        <row r="660">
          <cell r="B660" t="str">
            <v>Canada</v>
          </cell>
          <cell r="C660" t="str">
            <v>Kitchen</v>
          </cell>
          <cell r="D660">
            <v>376938.14199999999</v>
          </cell>
          <cell r="E660">
            <v>-42086.925999999999</v>
          </cell>
          <cell r="I660">
            <v>-181670</v>
          </cell>
          <cell r="J660">
            <v>1</v>
          </cell>
        </row>
        <row r="661">
          <cell r="B661" t="str">
            <v>Germany</v>
          </cell>
          <cell r="C661" t="str">
            <v>Accessories</v>
          </cell>
          <cell r="D661">
            <v>391382.93599999999</v>
          </cell>
          <cell r="E661">
            <v>-63992.382999999994</v>
          </cell>
          <cell r="I661">
            <v>-165300</v>
          </cell>
          <cell r="J661">
            <v>1</v>
          </cell>
        </row>
        <row r="662">
          <cell r="B662" t="str">
            <v>France</v>
          </cell>
          <cell r="C662" t="str">
            <v>Chairs</v>
          </cell>
          <cell r="D662">
            <v>562373.02099999995</v>
          </cell>
          <cell r="E662">
            <v>-89601.197</v>
          </cell>
          <cell r="I662">
            <v>-229810</v>
          </cell>
          <cell r="J662">
            <v>1</v>
          </cell>
        </row>
        <row r="663">
          <cell r="B663" t="str">
            <v>Italy</v>
          </cell>
          <cell r="C663" t="str">
            <v>Tables</v>
          </cell>
          <cell r="D663">
            <v>1292646.159</v>
          </cell>
          <cell r="E663">
            <v>-214140.465</v>
          </cell>
          <cell r="I663">
            <v>-155390</v>
          </cell>
          <cell r="J663">
            <v>1</v>
          </cell>
        </row>
        <row r="664">
          <cell r="B664" t="str">
            <v>Japan</v>
          </cell>
          <cell r="C664" t="str">
            <v>Kitchen</v>
          </cell>
          <cell r="D664">
            <v>2187410.9040000001</v>
          </cell>
          <cell r="E664">
            <v>-306573.90399999998</v>
          </cell>
          <cell r="I664">
            <v>-148960</v>
          </cell>
          <cell r="J664">
            <v>1</v>
          </cell>
        </row>
        <row r="665">
          <cell r="B665" t="str">
            <v>South Korea</v>
          </cell>
          <cell r="C665" t="str">
            <v>Accessories</v>
          </cell>
          <cell r="D665">
            <v>208880.51099999997</v>
          </cell>
          <cell r="E665">
            <v>-40864.025999999998</v>
          </cell>
          <cell r="I665">
            <v>-202960</v>
          </cell>
          <cell r="J665">
            <v>1</v>
          </cell>
        </row>
        <row r="666">
          <cell r="B666" t="str">
            <v>Netherlands</v>
          </cell>
          <cell r="C666" t="str">
            <v>Chairs</v>
          </cell>
          <cell r="D666">
            <v>103793.48699999999</v>
          </cell>
          <cell r="E666">
            <v>-13160.623</v>
          </cell>
          <cell r="I666">
            <v>-187860</v>
          </cell>
          <cell r="J666">
            <v>1</v>
          </cell>
        </row>
        <row r="667">
          <cell r="B667" t="str">
            <v>Turkey</v>
          </cell>
          <cell r="C667" t="str">
            <v>Tables</v>
          </cell>
          <cell r="D667">
            <v>180405.70799999998</v>
          </cell>
          <cell r="E667">
            <v>-161601.09</v>
          </cell>
          <cell r="I667">
            <v>-190430</v>
          </cell>
          <cell r="J667">
            <v>1</v>
          </cell>
        </row>
        <row r="668">
          <cell r="B668" t="str">
            <v>Brazil</v>
          </cell>
          <cell r="C668" t="str">
            <v>Kitchen</v>
          </cell>
          <cell r="D668">
            <v>428838.21399999998</v>
          </cell>
          <cell r="E668">
            <v>-56535.905999999995</v>
          </cell>
          <cell r="I668">
            <v>-197740</v>
          </cell>
          <cell r="J668">
            <v>1</v>
          </cell>
        </row>
        <row r="669">
          <cell r="B669" t="str">
            <v>China</v>
          </cell>
          <cell r="C669" t="str">
            <v>Accessories</v>
          </cell>
          <cell r="D669">
            <v>179881.68099999998</v>
          </cell>
          <cell r="E669">
            <v>-9154.655999999999</v>
          </cell>
          <cell r="I669">
            <v>-104640</v>
          </cell>
          <cell r="J669">
            <v>1</v>
          </cell>
        </row>
        <row r="670">
          <cell r="B670" t="str">
            <v>Germany</v>
          </cell>
          <cell r="C670" t="str">
            <v>Chairs</v>
          </cell>
          <cell r="D670">
            <v>327105.76500000001</v>
          </cell>
          <cell r="E670">
            <v>-36446.157999999996</v>
          </cell>
          <cell r="I670">
            <v>-206710</v>
          </cell>
          <cell r="J670">
            <v>1</v>
          </cell>
        </row>
        <row r="671">
          <cell r="B671" t="str">
            <v>Italy</v>
          </cell>
          <cell r="C671" t="str">
            <v>Chairs</v>
          </cell>
          <cell r="D671">
            <v>1448588.19</v>
          </cell>
          <cell r="E671">
            <v>-113093.72899999999</v>
          </cell>
          <cell r="I671">
            <v>-273470</v>
          </cell>
          <cell r="J671">
            <v>1</v>
          </cell>
        </row>
        <row r="672">
          <cell r="B672" t="str">
            <v>Japan</v>
          </cell>
          <cell r="C672" t="str">
            <v>Tables</v>
          </cell>
          <cell r="D672">
            <v>2393012.426</v>
          </cell>
          <cell r="E672">
            <v>-184868.37599999999</v>
          </cell>
          <cell r="I672">
            <v>-178450</v>
          </cell>
          <cell r="J672">
            <v>1</v>
          </cell>
        </row>
        <row r="673">
          <cell r="B673" t="str">
            <v>Netherlands</v>
          </cell>
          <cell r="C673" t="str">
            <v>Kitchen</v>
          </cell>
          <cell r="D673">
            <v>307635.54499999998</v>
          </cell>
          <cell r="E673">
            <v>-24655.364999999998</v>
          </cell>
          <cell r="I673">
            <v>-179100</v>
          </cell>
          <cell r="J673">
            <v>1</v>
          </cell>
        </row>
        <row r="674">
          <cell r="B674" t="str">
            <v>India</v>
          </cell>
          <cell r="C674" t="str">
            <v>Chairs</v>
          </cell>
          <cell r="D674">
            <v>244695.49299999999</v>
          </cell>
          <cell r="E674">
            <v>-20990.822999999997</v>
          </cell>
          <cell r="I674">
            <v>-156130</v>
          </cell>
          <cell r="J674">
            <v>1</v>
          </cell>
        </row>
        <row r="675">
          <cell r="B675" t="str">
            <v>Australia</v>
          </cell>
          <cell r="C675" t="str">
            <v>Tables</v>
          </cell>
          <cell r="D675">
            <v>254987.34099999999</v>
          </cell>
          <cell r="E675">
            <v>-54692.981</v>
          </cell>
          <cell r="I675">
            <v>-230250</v>
          </cell>
          <cell r="J675">
            <v>1</v>
          </cell>
        </row>
        <row r="676">
          <cell r="B676" t="str">
            <v>Brazil</v>
          </cell>
          <cell r="C676" t="str">
            <v>Kitchen</v>
          </cell>
          <cell r="D676">
            <v>70444.338999999993</v>
          </cell>
          <cell r="E676">
            <v>-36986.816999999995</v>
          </cell>
          <cell r="I676">
            <v>-270030</v>
          </cell>
          <cell r="J676">
            <v>1</v>
          </cell>
        </row>
        <row r="677">
          <cell r="B677" t="str">
            <v>Spain</v>
          </cell>
          <cell r="C677" t="str">
            <v>Chairs</v>
          </cell>
          <cell r="D677">
            <v>504216.38399999996</v>
          </cell>
          <cell r="E677">
            <v>-114151.29599999999</v>
          </cell>
          <cell r="I677">
            <v>-206410</v>
          </cell>
          <cell r="J677">
            <v>1</v>
          </cell>
        </row>
        <row r="678">
          <cell r="B678" t="str">
            <v>France</v>
          </cell>
          <cell r="C678" t="str">
            <v>Tables</v>
          </cell>
          <cell r="D678">
            <v>1134539.3429999999</v>
          </cell>
          <cell r="E678">
            <v>-213044.90899999999</v>
          </cell>
          <cell r="I678">
            <v>-212560</v>
          </cell>
          <cell r="J678">
            <v>1</v>
          </cell>
        </row>
        <row r="679">
          <cell r="B679" t="str">
            <v>Italy</v>
          </cell>
          <cell r="C679" t="str">
            <v>Kitchen</v>
          </cell>
          <cell r="D679">
            <v>75082.391999999993</v>
          </cell>
          <cell r="E679">
            <v>-15017.492</v>
          </cell>
          <cell r="I679">
            <v>-138350</v>
          </cell>
          <cell r="J679">
            <v>1</v>
          </cell>
        </row>
        <row r="680">
          <cell r="B680" t="str">
            <v>Netherlands</v>
          </cell>
          <cell r="C680" t="str">
            <v>Chairs</v>
          </cell>
          <cell r="D680">
            <v>63766.898999999998</v>
          </cell>
          <cell r="E680">
            <v>-10488.246999999999</v>
          </cell>
          <cell r="I680">
            <v>-187800</v>
          </cell>
          <cell r="J680">
            <v>1</v>
          </cell>
        </row>
        <row r="681">
          <cell r="B681" t="str">
            <v>Singapore</v>
          </cell>
          <cell r="C681" t="str">
            <v>Chairs</v>
          </cell>
          <cell r="D681">
            <v>71954.357999999993</v>
          </cell>
          <cell r="E681">
            <v>-10340.413999999999</v>
          </cell>
          <cell r="I681">
            <v>-177450</v>
          </cell>
          <cell r="J681">
            <v>1</v>
          </cell>
        </row>
        <row r="682">
          <cell r="B682" t="str">
            <v>Australia</v>
          </cell>
          <cell r="C682" t="str">
            <v>Chairs</v>
          </cell>
          <cell r="D682">
            <v>183010.13499999998</v>
          </cell>
          <cell r="E682">
            <v>-14402.184999999998</v>
          </cell>
          <cell r="I682">
            <v>-169740</v>
          </cell>
          <cell r="J682">
            <v>1</v>
          </cell>
        </row>
        <row r="683">
          <cell r="B683" t="str">
            <v>Belgium</v>
          </cell>
          <cell r="C683" t="str">
            <v>Chairs</v>
          </cell>
          <cell r="D683">
            <v>118403.74699999999</v>
          </cell>
          <cell r="E683">
            <v>-17336.668999999998</v>
          </cell>
          <cell r="I683">
            <v>-236810</v>
          </cell>
          <cell r="J683">
            <v>1</v>
          </cell>
        </row>
        <row r="684">
          <cell r="B684" t="str">
            <v>Brazil</v>
          </cell>
          <cell r="C684" t="str">
            <v>Chairs</v>
          </cell>
          <cell r="D684">
            <v>57953.07</v>
          </cell>
          <cell r="E684">
            <v>-31354.294999999998</v>
          </cell>
          <cell r="I684">
            <v>-169110</v>
          </cell>
          <cell r="J684">
            <v>1</v>
          </cell>
        </row>
        <row r="685">
          <cell r="B685" t="str">
            <v>Canada</v>
          </cell>
          <cell r="C685" t="str">
            <v>Chairs</v>
          </cell>
          <cell r="D685">
            <v>340033.11999999994</v>
          </cell>
          <cell r="E685">
            <v>-18941.705999999998</v>
          </cell>
          <cell r="I685">
            <v>-125690</v>
          </cell>
          <cell r="J685">
            <v>1</v>
          </cell>
        </row>
        <row r="686">
          <cell r="B686" t="str">
            <v>China</v>
          </cell>
          <cell r="C686" t="str">
            <v>Chairs</v>
          </cell>
          <cell r="D686">
            <v>2292373.6359999999</v>
          </cell>
          <cell r="E686">
            <v>-104796.72</v>
          </cell>
          <cell r="I686">
            <v>-230270</v>
          </cell>
          <cell r="J686">
            <v>1</v>
          </cell>
        </row>
        <row r="687">
          <cell r="B687" t="str">
            <v>Spain</v>
          </cell>
          <cell r="C687" t="str">
            <v>Chairs</v>
          </cell>
          <cell r="D687">
            <v>1362377.2609999999</v>
          </cell>
          <cell r="E687">
            <v>-106383.80899999999</v>
          </cell>
          <cell r="I687">
            <v>-211240</v>
          </cell>
          <cell r="J687">
            <v>1</v>
          </cell>
        </row>
        <row r="688">
          <cell r="B688" t="str">
            <v>France</v>
          </cell>
          <cell r="C688" t="str">
            <v>Chairs</v>
          </cell>
          <cell r="D688">
            <v>529583.9219999999</v>
          </cell>
          <cell r="E688">
            <v>-48336.315999999999</v>
          </cell>
          <cell r="I688">
            <v>-190670</v>
          </cell>
          <cell r="J688">
            <v>1</v>
          </cell>
        </row>
        <row r="689">
          <cell r="B689" t="str">
            <v>Greece</v>
          </cell>
          <cell r="C689" t="str">
            <v>Chairs</v>
          </cell>
          <cell r="D689">
            <v>165861.647</v>
          </cell>
          <cell r="E689">
            <v>-22521.988999999998</v>
          </cell>
          <cell r="I689">
            <v>-131830</v>
          </cell>
          <cell r="J689">
            <v>1</v>
          </cell>
        </row>
        <row r="690">
          <cell r="B690" t="str">
            <v>Italy</v>
          </cell>
          <cell r="C690" t="str">
            <v>Chairs</v>
          </cell>
          <cell r="D690">
            <v>210486.63999999998</v>
          </cell>
          <cell r="E690">
            <v>-26776.728999999999</v>
          </cell>
          <cell r="I690">
            <v>-235820</v>
          </cell>
          <cell r="J690">
            <v>1</v>
          </cell>
        </row>
        <row r="691">
          <cell r="B691" t="str">
            <v>Japan</v>
          </cell>
          <cell r="C691" t="str">
            <v>Chairs</v>
          </cell>
          <cell r="D691">
            <v>2737831.2009999999</v>
          </cell>
          <cell r="E691">
            <v>-244456.08599999998</v>
          </cell>
          <cell r="I691">
            <v>-57200</v>
          </cell>
          <cell r="J691">
            <v>1</v>
          </cell>
        </row>
        <row r="692">
          <cell r="B692" t="str">
            <v>South Korea</v>
          </cell>
          <cell r="C692" t="str">
            <v>Chairs</v>
          </cell>
          <cell r="D692">
            <v>249031.88800000001</v>
          </cell>
          <cell r="E692">
            <v>-25357.255000000001</v>
          </cell>
          <cell r="I692">
            <v>-121880</v>
          </cell>
          <cell r="J692">
            <v>1</v>
          </cell>
        </row>
        <row r="693">
          <cell r="B693" t="str">
            <v>Netherlands</v>
          </cell>
          <cell r="C693" t="str">
            <v>Chairs</v>
          </cell>
          <cell r="D693">
            <v>109942.88899999998</v>
          </cell>
          <cell r="E693">
            <v>-10401.377</v>
          </cell>
          <cell r="I693">
            <v>-286680</v>
          </cell>
          <cell r="J693">
            <v>1</v>
          </cell>
        </row>
        <row r="694">
          <cell r="B694" t="str">
            <v>Singapore</v>
          </cell>
          <cell r="C694" t="str">
            <v>Chairs</v>
          </cell>
          <cell r="D694">
            <v>45123.490999999995</v>
          </cell>
          <cell r="E694">
            <v>-3227.2869999999998</v>
          </cell>
          <cell r="I694">
            <v>-169190</v>
          </cell>
          <cell r="J694">
            <v>1</v>
          </cell>
        </row>
        <row r="695">
          <cell r="B695" t="str">
            <v>Australia</v>
          </cell>
          <cell r="C695" t="str">
            <v>Chairs</v>
          </cell>
          <cell r="D695">
            <v>30917.837999999996</v>
          </cell>
          <cell r="E695">
            <v>-11376.987999999999</v>
          </cell>
          <cell r="I695">
            <v>-122310</v>
          </cell>
          <cell r="J695">
            <v>1</v>
          </cell>
        </row>
        <row r="696">
          <cell r="B696" t="str">
            <v>Belgium</v>
          </cell>
          <cell r="C696" t="str">
            <v>Chairs</v>
          </cell>
          <cell r="D696">
            <v>16538.353999999999</v>
          </cell>
          <cell r="E696">
            <v>-9711.9609999999993</v>
          </cell>
          <cell r="I696">
            <v>-222880</v>
          </cell>
          <cell r="J696">
            <v>1</v>
          </cell>
        </row>
        <row r="697">
          <cell r="B697" t="str">
            <v>Canada</v>
          </cell>
          <cell r="C697" t="str">
            <v>Chairs</v>
          </cell>
          <cell r="D697">
            <v>72555.539000000004</v>
          </cell>
          <cell r="E697">
            <v>-25669.056</v>
          </cell>
          <cell r="I697">
            <v>-111460</v>
          </cell>
          <cell r="J697">
            <v>1</v>
          </cell>
        </row>
        <row r="698">
          <cell r="B698" t="str">
            <v>China</v>
          </cell>
          <cell r="C698" t="str">
            <v>Chairs</v>
          </cell>
          <cell r="D698">
            <v>53773.839</v>
          </cell>
          <cell r="E698">
            <v>-8896.3419999999987</v>
          </cell>
          <cell r="I698">
            <v>-52380</v>
          </cell>
          <cell r="J698">
            <v>1</v>
          </cell>
        </row>
        <row r="699">
          <cell r="B699" t="str">
            <v>Germany</v>
          </cell>
          <cell r="C699" t="str">
            <v>Chairs</v>
          </cell>
          <cell r="D699">
            <v>61543.040999999997</v>
          </cell>
          <cell r="E699">
            <v>-11761.456</v>
          </cell>
          <cell r="I699">
            <v>-212050</v>
          </cell>
          <cell r="J699">
            <v>1</v>
          </cell>
        </row>
        <row r="700">
          <cell r="B700" t="str">
            <v>Spain</v>
          </cell>
          <cell r="C700" t="str">
            <v>Chairs</v>
          </cell>
          <cell r="D700">
            <v>48898.135999999991</v>
          </cell>
          <cell r="E700">
            <v>-17623.388999999999</v>
          </cell>
          <cell r="I700">
            <v>-154420</v>
          </cell>
          <cell r="J700">
            <v>1</v>
          </cell>
        </row>
        <row r="701">
          <cell r="B701" t="str">
            <v>France</v>
          </cell>
          <cell r="C701" t="str">
            <v>Chairs</v>
          </cell>
          <cell r="D701">
            <v>59508.966999999997</v>
          </cell>
          <cell r="E701">
            <v>-49505.539999999994</v>
          </cell>
          <cell r="I701">
            <v>-267950</v>
          </cell>
          <cell r="J701">
            <v>1</v>
          </cell>
        </row>
        <row r="702">
          <cell r="B702" t="str">
            <v>Greece</v>
          </cell>
          <cell r="C702" t="str">
            <v>Chairs</v>
          </cell>
          <cell r="D702">
            <v>23896.893999999997</v>
          </cell>
          <cell r="E702">
            <v>-11073.482</v>
          </cell>
          <cell r="I702">
            <v>-127050</v>
          </cell>
          <cell r="J702">
            <v>1</v>
          </cell>
        </row>
        <row r="703">
          <cell r="B703" t="str">
            <v>Italy</v>
          </cell>
          <cell r="C703" t="str">
            <v>Chairs</v>
          </cell>
          <cell r="D703">
            <v>89324.332999999999</v>
          </cell>
          <cell r="E703">
            <v>-40305.110999999997</v>
          </cell>
          <cell r="I703">
            <v>-149840</v>
          </cell>
          <cell r="J703">
            <v>1</v>
          </cell>
        </row>
        <row r="704">
          <cell r="B704" t="str">
            <v>South Korea</v>
          </cell>
          <cell r="C704" t="str">
            <v>Chairs</v>
          </cell>
          <cell r="D704">
            <v>37206.987999999998</v>
          </cell>
          <cell r="E704">
            <v>-13521.451999999999</v>
          </cell>
          <cell r="I704">
            <v>-207020</v>
          </cell>
          <cell r="J704">
            <v>1</v>
          </cell>
        </row>
        <row r="705">
          <cell r="B705" t="str">
            <v>Netherlands</v>
          </cell>
          <cell r="C705" t="str">
            <v>Chairs</v>
          </cell>
          <cell r="D705">
            <v>1998.1849999999999</v>
          </cell>
          <cell r="E705">
            <v>-387.13499999999993</v>
          </cell>
          <cell r="I705">
            <v>-237800</v>
          </cell>
          <cell r="J705">
            <v>1</v>
          </cell>
        </row>
        <row r="706">
          <cell r="B706" t="str">
            <v>India</v>
          </cell>
          <cell r="C706" t="str">
            <v>Tables</v>
          </cell>
          <cell r="D706">
            <v>28872.843999999997</v>
          </cell>
          <cell r="E706">
            <v>-4210.6049999999996</v>
          </cell>
          <cell r="I706">
            <v>-134340</v>
          </cell>
          <cell r="J706">
            <v>1</v>
          </cell>
        </row>
        <row r="707">
          <cell r="B707" t="str">
            <v>Singapore</v>
          </cell>
          <cell r="C707" t="str">
            <v>Kitchen</v>
          </cell>
          <cell r="D707">
            <v>12465.467000000001</v>
          </cell>
          <cell r="E707">
            <v>-8270.3739999999998</v>
          </cell>
          <cell r="I707">
            <v>-231840</v>
          </cell>
          <cell r="J707">
            <v>1</v>
          </cell>
        </row>
        <row r="708">
          <cell r="B708" t="str">
            <v>Turkey</v>
          </cell>
          <cell r="C708" t="str">
            <v>Chairs</v>
          </cell>
          <cell r="D708">
            <v>18072.873</v>
          </cell>
          <cell r="E708">
            <v>-8021.0339999999997</v>
          </cell>
          <cell r="I708">
            <v>-274910</v>
          </cell>
          <cell r="J708">
            <v>1</v>
          </cell>
        </row>
        <row r="709">
          <cell r="B709" t="str">
            <v>Belgium</v>
          </cell>
          <cell r="C709" t="str">
            <v>Chairs</v>
          </cell>
          <cell r="D709">
            <v>30809.485000000001</v>
          </cell>
          <cell r="E709">
            <v>-3773.4829999999993</v>
          </cell>
          <cell r="I709">
            <v>-162490</v>
          </cell>
          <cell r="J709">
            <v>1</v>
          </cell>
        </row>
        <row r="710">
          <cell r="B710" t="str">
            <v>Spain</v>
          </cell>
          <cell r="C710" t="str">
            <v>Chairs</v>
          </cell>
          <cell r="D710">
            <v>29440.081999999999</v>
          </cell>
          <cell r="E710">
            <v>-7707.6439999999993</v>
          </cell>
          <cell r="I710">
            <v>-104450</v>
          </cell>
          <cell r="J710">
            <v>1</v>
          </cell>
        </row>
        <row r="711">
          <cell r="B711" t="str">
            <v>Italy</v>
          </cell>
          <cell r="C711" t="str">
            <v>Chairs</v>
          </cell>
          <cell r="D711">
            <v>22840.495999999999</v>
          </cell>
          <cell r="E711">
            <v>-3946.2919999999999</v>
          </cell>
          <cell r="I711">
            <v>-102480</v>
          </cell>
          <cell r="J711">
            <v>1</v>
          </cell>
        </row>
        <row r="712">
          <cell r="B712" t="str">
            <v>Netherlands</v>
          </cell>
          <cell r="C712" t="str">
            <v>Chairs</v>
          </cell>
          <cell r="D712">
            <v>36422.217999999993</v>
          </cell>
          <cell r="E712">
            <v>-5722.3949999999995</v>
          </cell>
          <cell r="I712">
            <v>-105670</v>
          </cell>
          <cell r="J712">
            <v>1</v>
          </cell>
        </row>
        <row r="713">
          <cell r="B713" t="str">
            <v>Australia</v>
          </cell>
          <cell r="C713" t="str">
            <v>Tables</v>
          </cell>
          <cell r="D713">
            <v>169006.66999999998</v>
          </cell>
          <cell r="E713">
            <v>-25701.668999999998</v>
          </cell>
          <cell r="I713">
            <v>-221700</v>
          </cell>
          <cell r="J713">
            <v>1</v>
          </cell>
        </row>
        <row r="714">
          <cell r="B714" t="str">
            <v>Canada</v>
          </cell>
          <cell r="C714" t="str">
            <v>Kitchen</v>
          </cell>
          <cell r="D714">
            <v>754754.28699999989</v>
          </cell>
          <cell r="E714">
            <v>-28490.601999999999</v>
          </cell>
          <cell r="I714">
            <v>-228020</v>
          </cell>
          <cell r="J714">
            <v>1</v>
          </cell>
        </row>
        <row r="715">
          <cell r="B715" t="str">
            <v>USA</v>
          </cell>
          <cell r="C715" t="str">
            <v>Chairs</v>
          </cell>
          <cell r="D715">
            <v>1342693.52</v>
          </cell>
          <cell r="E715">
            <v>-20324.296999999999</v>
          </cell>
          <cell r="I715">
            <v>-134540</v>
          </cell>
          <cell r="J715">
            <v>1</v>
          </cell>
        </row>
        <row r="716">
          <cell r="B716" t="str">
            <v>Germany</v>
          </cell>
          <cell r="C716" t="str">
            <v>Chairs</v>
          </cell>
          <cell r="D716">
            <v>52206.405999999995</v>
          </cell>
          <cell r="E716">
            <v>-7022.5819999999994</v>
          </cell>
          <cell r="I716">
            <v>-209810</v>
          </cell>
          <cell r="J716">
            <v>1</v>
          </cell>
        </row>
        <row r="717">
          <cell r="B717" t="str">
            <v>France</v>
          </cell>
          <cell r="C717" t="str">
            <v>Chairs</v>
          </cell>
          <cell r="D717">
            <v>2851.3029999999999</v>
          </cell>
          <cell r="E717">
            <v>-1902.8729999999998</v>
          </cell>
          <cell r="I717">
            <v>-160090</v>
          </cell>
          <cell r="J717">
            <v>1</v>
          </cell>
        </row>
        <row r="718">
          <cell r="B718" t="str">
            <v>Italy</v>
          </cell>
          <cell r="C718" t="str">
            <v>Tables</v>
          </cell>
          <cell r="D718">
            <v>199219.321</v>
          </cell>
          <cell r="E718">
            <v>-20354.732999999997</v>
          </cell>
          <cell r="I718">
            <v>-154420</v>
          </cell>
          <cell r="J718">
            <v>1</v>
          </cell>
        </row>
        <row r="719">
          <cell r="B719" t="str">
            <v>Singapore</v>
          </cell>
          <cell r="C719" t="str">
            <v>Kitchen</v>
          </cell>
          <cell r="D719">
            <v>8285.9210000000003</v>
          </cell>
          <cell r="E719">
            <v>-8400</v>
          </cell>
          <cell r="I719">
            <v>-189310</v>
          </cell>
          <cell r="J719">
            <v>1</v>
          </cell>
        </row>
        <row r="720">
          <cell r="B720" t="str">
            <v>Germany</v>
          </cell>
          <cell r="C720" t="str">
            <v>Chairs</v>
          </cell>
          <cell r="D720">
            <v>423821.87399999995</v>
          </cell>
          <cell r="E720">
            <v>-462780.31799999997</v>
          </cell>
          <cell r="I720">
            <v>-236810</v>
          </cell>
          <cell r="J720">
            <v>1</v>
          </cell>
        </row>
        <row r="721">
          <cell r="B721" t="str">
            <v>Spain</v>
          </cell>
          <cell r="C721" t="str">
            <v>Chairs</v>
          </cell>
          <cell r="D721">
            <v>608464.6399999999</v>
          </cell>
          <cell r="E721">
            <v>-694170.47699999996</v>
          </cell>
          <cell r="I721">
            <v>-226720</v>
          </cell>
          <cell r="J721">
            <v>1</v>
          </cell>
        </row>
        <row r="722">
          <cell r="B722" t="str">
            <v>France</v>
          </cell>
          <cell r="C722" t="str">
            <v>Tables</v>
          </cell>
          <cell r="D722">
            <v>246723.30199999997</v>
          </cell>
          <cell r="E722">
            <v>-462780.31799999997</v>
          </cell>
          <cell r="I722">
            <v>-148840</v>
          </cell>
          <cell r="J722">
            <v>1</v>
          </cell>
        </row>
        <row r="723">
          <cell r="B723" t="str">
            <v>Belgium</v>
          </cell>
          <cell r="C723" t="str">
            <v>Kitchen</v>
          </cell>
          <cell r="D723">
            <v>19283.131000000001</v>
          </cell>
          <cell r="E723">
            <v>-42172.010999999999</v>
          </cell>
          <cell r="I723">
            <v>-173470</v>
          </cell>
          <cell r="J723">
            <v>2</v>
          </cell>
        </row>
        <row r="724">
          <cell r="B724" t="str">
            <v>China</v>
          </cell>
          <cell r="C724" t="str">
            <v>Chairs</v>
          </cell>
          <cell r="D724">
            <v>187028.18399999998</v>
          </cell>
          <cell r="E724">
            <v>-175426.02699999997</v>
          </cell>
          <cell r="I724">
            <v>-195870</v>
          </cell>
          <cell r="J724">
            <v>2</v>
          </cell>
        </row>
        <row r="725">
          <cell r="B725" t="str">
            <v>Greece</v>
          </cell>
          <cell r="C725" t="str">
            <v>Chairs</v>
          </cell>
          <cell r="D725">
            <v>112612.90599999999</v>
          </cell>
          <cell r="E725">
            <v>-234268.86</v>
          </cell>
          <cell r="I725">
            <v>-173130</v>
          </cell>
          <cell r="J725">
            <v>2</v>
          </cell>
        </row>
        <row r="726">
          <cell r="B726" t="str">
            <v>Italy</v>
          </cell>
          <cell r="C726" t="str">
            <v>Chairs</v>
          </cell>
          <cell r="D726">
            <v>93080.036000000007</v>
          </cell>
          <cell r="E726">
            <v>-143582.10999999999</v>
          </cell>
          <cell r="I726">
            <v>-242830</v>
          </cell>
          <cell r="J726">
            <v>2</v>
          </cell>
        </row>
        <row r="727">
          <cell r="B727" t="str">
            <v>Netherlands</v>
          </cell>
          <cell r="C727" t="str">
            <v>Tables</v>
          </cell>
          <cell r="D727">
            <v>25291.027999999998</v>
          </cell>
          <cell r="E727">
            <v>-14654.646999999999</v>
          </cell>
          <cell r="I727">
            <v>-182570</v>
          </cell>
          <cell r="J727">
            <v>2</v>
          </cell>
        </row>
        <row r="728">
          <cell r="B728" t="str">
            <v>Germany</v>
          </cell>
          <cell r="C728" t="str">
            <v>Kitchen</v>
          </cell>
          <cell r="D728">
            <v>203046.522</v>
          </cell>
          <cell r="E728">
            <v>-73194.911999999997</v>
          </cell>
          <cell r="I728">
            <v>-260270</v>
          </cell>
          <cell r="J728">
            <v>2</v>
          </cell>
        </row>
        <row r="729">
          <cell r="B729" t="str">
            <v>Belgium</v>
          </cell>
          <cell r="C729" t="str">
            <v>Accessories</v>
          </cell>
          <cell r="D729">
            <v>44235.834999999999</v>
          </cell>
          <cell r="E729">
            <v>-10606.757</v>
          </cell>
          <cell r="I729">
            <v>-257410</v>
          </cell>
          <cell r="J729">
            <v>2</v>
          </cell>
        </row>
        <row r="730">
          <cell r="B730" t="str">
            <v>Canada</v>
          </cell>
          <cell r="C730" t="str">
            <v>Chairs</v>
          </cell>
          <cell r="D730">
            <v>117833.632</v>
          </cell>
          <cell r="E730">
            <v>-4287.9409999999998</v>
          </cell>
          <cell r="I730">
            <v>-141960</v>
          </cell>
          <cell r="J730">
            <v>2</v>
          </cell>
        </row>
        <row r="731">
          <cell r="B731" t="str">
            <v>China</v>
          </cell>
          <cell r="C731" t="str">
            <v>Tables</v>
          </cell>
          <cell r="D731">
            <v>98366.204999999987</v>
          </cell>
          <cell r="E731">
            <v>-14188.698999999999</v>
          </cell>
          <cell r="I731">
            <v>-254740</v>
          </cell>
          <cell r="J731">
            <v>2</v>
          </cell>
        </row>
        <row r="732">
          <cell r="B732" t="str">
            <v>Germany</v>
          </cell>
          <cell r="C732" t="str">
            <v>Kitchen</v>
          </cell>
          <cell r="D732">
            <v>29323.510999999999</v>
          </cell>
          <cell r="E732">
            <v>-23186.400999999998</v>
          </cell>
          <cell r="I732">
            <v>-154450</v>
          </cell>
          <cell r="J732">
            <v>2</v>
          </cell>
        </row>
        <row r="733">
          <cell r="B733" t="str">
            <v>Spain</v>
          </cell>
          <cell r="C733" t="str">
            <v>Accessories</v>
          </cell>
          <cell r="D733">
            <v>159146.83399999997</v>
          </cell>
          <cell r="E733">
            <v>-52988.858999999997</v>
          </cell>
          <cell r="I733">
            <v>-225010</v>
          </cell>
          <cell r="J733">
            <v>2</v>
          </cell>
        </row>
        <row r="734">
          <cell r="B734" t="str">
            <v>Italy</v>
          </cell>
          <cell r="C734" t="str">
            <v>Chairs</v>
          </cell>
          <cell r="D734">
            <v>94242.714999999997</v>
          </cell>
          <cell r="E734">
            <v>-20112.89</v>
          </cell>
          <cell r="I734">
            <v>-102110</v>
          </cell>
          <cell r="J734">
            <v>2</v>
          </cell>
        </row>
        <row r="735">
          <cell r="B735" t="str">
            <v>Netherlands</v>
          </cell>
          <cell r="C735" t="str">
            <v>Tables</v>
          </cell>
          <cell r="D735">
            <v>44025.086000000003</v>
          </cell>
          <cell r="E735">
            <v>-27791.798999999999</v>
          </cell>
          <cell r="I735">
            <v>-262130</v>
          </cell>
          <cell r="J735">
            <v>2</v>
          </cell>
        </row>
        <row r="736">
          <cell r="B736" t="str">
            <v>Spain</v>
          </cell>
          <cell r="C736" t="str">
            <v>Kitchen</v>
          </cell>
          <cell r="D736">
            <v>1380.183</v>
          </cell>
          <cell r="E736">
            <v>-807.8</v>
          </cell>
          <cell r="I736">
            <v>-177770</v>
          </cell>
          <cell r="J736">
            <v>2</v>
          </cell>
        </row>
        <row r="737">
          <cell r="B737" t="str">
            <v>China</v>
          </cell>
          <cell r="C737" t="str">
            <v>Accessories</v>
          </cell>
          <cell r="D737">
            <v>4797990.2809999995</v>
          </cell>
          <cell r="E737">
            <v>-382845.89699999994</v>
          </cell>
          <cell r="I737">
            <v>-159530</v>
          </cell>
          <cell r="J737">
            <v>2</v>
          </cell>
        </row>
        <row r="738">
          <cell r="B738" t="str">
            <v>USA</v>
          </cell>
          <cell r="C738" t="str">
            <v>Chairs</v>
          </cell>
          <cell r="D738">
            <v>116909.27499999999</v>
          </cell>
          <cell r="E738">
            <v>-38804.016999999993</v>
          </cell>
          <cell r="I738">
            <v>-235190</v>
          </cell>
          <cell r="J738">
            <v>2</v>
          </cell>
        </row>
        <row r="739">
          <cell r="B739" t="str">
            <v>Singapore</v>
          </cell>
          <cell r="C739" t="str">
            <v>Tables</v>
          </cell>
          <cell r="D739">
            <v>96967.5</v>
          </cell>
          <cell r="E739">
            <v>-25366.949999999997</v>
          </cell>
          <cell r="I739">
            <v>-237820</v>
          </cell>
          <cell r="J739">
            <v>2</v>
          </cell>
        </row>
        <row r="740">
          <cell r="B740" t="str">
            <v>Australia</v>
          </cell>
          <cell r="C740" t="str">
            <v>Kitchen</v>
          </cell>
          <cell r="D740">
            <v>44466.820999999996</v>
          </cell>
          <cell r="E740">
            <v>-12186.839</v>
          </cell>
          <cell r="I740">
            <v>-137540</v>
          </cell>
          <cell r="J740">
            <v>2</v>
          </cell>
        </row>
        <row r="741">
          <cell r="B741" t="str">
            <v>Belgium</v>
          </cell>
          <cell r="C741" t="str">
            <v>Accessories</v>
          </cell>
          <cell r="D741">
            <v>5576.7249999999995</v>
          </cell>
          <cell r="E741">
            <v>-3639.8459999999995</v>
          </cell>
          <cell r="I741">
            <v>-61950</v>
          </cell>
          <cell r="J741">
            <v>2</v>
          </cell>
        </row>
        <row r="742">
          <cell r="B742" t="str">
            <v>Brazil</v>
          </cell>
          <cell r="C742" t="str">
            <v>Chairs</v>
          </cell>
          <cell r="D742">
            <v>283546.641</v>
          </cell>
          <cell r="E742">
            <v>-282713.29099999997</v>
          </cell>
          <cell r="I742">
            <v>-144530</v>
          </cell>
          <cell r="J742">
            <v>2</v>
          </cell>
        </row>
        <row r="743">
          <cell r="B743" t="str">
            <v>Canada</v>
          </cell>
          <cell r="C743" t="str">
            <v>Chairs</v>
          </cell>
          <cell r="D743">
            <v>261103.073</v>
          </cell>
          <cell r="E743">
            <v>-42479.436999999998</v>
          </cell>
          <cell r="I743">
            <v>-208470</v>
          </cell>
          <cell r="J743">
            <v>2</v>
          </cell>
        </row>
        <row r="744">
          <cell r="B744" t="str">
            <v>China</v>
          </cell>
          <cell r="C744" t="str">
            <v>Tables</v>
          </cell>
          <cell r="D744">
            <v>3534805.7080000001</v>
          </cell>
          <cell r="E744">
            <v>-1625904.2169999999</v>
          </cell>
          <cell r="I744">
            <v>-150520</v>
          </cell>
          <cell r="J744">
            <v>2</v>
          </cell>
        </row>
        <row r="745">
          <cell r="B745" t="str">
            <v>Spain</v>
          </cell>
          <cell r="C745" t="str">
            <v>Kitchen</v>
          </cell>
          <cell r="D745">
            <v>365764.42699999997</v>
          </cell>
          <cell r="E745">
            <v>-277350.598</v>
          </cell>
          <cell r="I745">
            <v>-201280</v>
          </cell>
          <cell r="J745">
            <v>2</v>
          </cell>
        </row>
        <row r="746">
          <cell r="B746" t="str">
            <v>France</v>
          </cell>
          <cell r="C746" t="str">
            <v>Chairs</v>
          </cell>
          <cell r="D746">
            <v>324991.41499999998</v>
          </cell>
          <cell r="E746">
            <v>-188092.34499999997</v>
          </cell>
          <cell r="I746">
            <v>-212280</v>
          </cell>
          <cell r="J746">
            <v>2</v>
          </cell>
        </row>
        <row r="747">
          <cell r="B747" t="str">
            <v>Greece</v>
          </cell>
          <cell r="C747" t="str">
            <v>Tables</v>
          </cell>
          <cell r="D747">
            <v>30049.746999999996</v>
          </cell>
          <cell r="E747">
            <v>-35193.213999999993</v>
          </cell>
          <cell r="I747">
            <v>-81030</v>
          </cell>
          <cell r="J747">
            <v>2</v>
          </cell>
        </row>
        <row r="748">
          <cell r="B748" t="str">
            <v>Italy</v>
          </cell>
          <cell r="C748" t="str">
            <v>Kitchen</v>
          </cell>
          <cell r="D748">
            <v>93415.846999999994</v>
          </cell>
          <cell r="E748">
            <v>-71264.62</v>
          </cell>
          <cell r="I748">
            <v>-127560</v>
          </cell>
          <cell r="J748">
            <v>2</v>
          </cell>
        </row>
        <row r="749">
          <cell r="B749" t="str">
            <v>South Korea</v>
          </cell>
          <cell r="C749" t="str">
            <v>Chairs</v>
          </cell>
          <cell r="D749">
            <v>311326.25299999997</v>
          </cell>
          <cell r="E749">
            <v>-150980.63399999999</v>
          </cell>
          <cell r="I749">
            <v>-167300</v>
          </cell>
          <cell r="J749">
            <v>2</v>
          </cell>
        </row>
        <row r="750">
          <cell r="B750" t="str">
            <v>India</v>
          </cell>
          <cell r="C750" t="str">
            <v>Tables</v>
          </cell>
          <cell r="D750">
            <v>327884.68299999996</v>
          </cell>
          <cell r="E750">
            <v>-136694.74699999997</v>
          </cell>
          <cell r="I750">
            <v>-219230</v>
          </cell>
          <cell r="J750">
            <v>2</v>
          </cell>
        </row>
        <row r="751">
          <cell r="B751" t="str">
            <v>Turkey</v>
          </cell>
          <cell r="C751" t="str">
            <v>Kitchen</v>
          </cell>
          <cell r="D751">
            <v>49707.7</v>
          </cell>
          <cell r="E751">
            <v>-85541.448999999993</v>
          </cell>
          <cell r="I751">
            <v>-133010</v>
          </cell>
          <cell r="J751">
            <v>2</v>
          </cell>
        </row>
        <row r="752">
          <cell r="B752" t="str">
            <v>USA</v>
          </cell>
          <cell r="C752" t="str">
            <v>Chairs</v>
          </cell>
          <cell r="D752">
            <v>145843.894</v>
          </cell>
          <cell r="E752">
            <v>-80641.077999999994</v>
          </cell>
          <cell r="I752">
            <v>-167210</v>
          </cell>
          <cell r="J752">
            <v>2</v>
          </cell>
        </row>
        <row r="753">
          <cell r="B753" t="str">
            <v>Australia</v>
          </cell>
          <cell r="C753" t="str">
            <v>Chairs</v>
          </cell>
          <cell r="D753">
            <v>192875.9</v>
          </cell>
          <cell r="E753">
            <v>-181489.13999999998</v>
          </cell>
          <cell r="I753">
            <v>-211540</v>
          </cell>
          <cell r="J753">
            <v>2</v>
          </cell>
        </row>
        <row r="754">
          <cell r="B754" t="str">
            <v>Belgium</v>
          </cell>
          <cell r="C754" t="str">
            <v>Chairs</v>
          </cell>
          <cell r="D754">
            <v>192377.52799999996</v>
          </cell>
          <cell r="E754">
            <v>-167093.80099999998</v>
          </cell>
          <cell r="I754">
            <v>-105820</v>
          </cell>
          <cell r="J754">
            <v>2</v>
          </cell>
        </row>
        <row r="755">
          <cell r="B755" t="str">
            <v>Brazil</v>
          </cell>
          <cell r="C755" t="str">
            <v>Chairs</v>
          </cell>
          <cell r="D755">
            <v>284884.67</v>
          </cell>
          <cell r="E755">
            <v>-229470.52799999996</v>
          </cell>
          <cell r="I755">
            <v>-229570</v>
          </cell>
          <cell r="J755">
            <v>2</v>
          </cell>
        </row>
        <row r="756">
          <cell r="B756" t="str">
            <v>Germany</v>
          </cell>
          <cell r="C756" t="str">
            <v>Chairs</v>
          </cell>
          <cell r="D756">
            <v>529032.04899999988</v>
          </cell>
          <cell r="E756">
            <v>-622328.56700000004</v>
          </cell>
          <cell r="I756">
            <v>-166020</v>
          </cell>
          <cell r="J756">
            <v>2</v>
          </cell>
        </row>
        <row r="757">
          <cell r="B757" t="str">
            <v>France</v>
          </cell>
          <cell r="C757" t="str">
            <v>Chairs</v>
          </cell>
          <cell r="D757">
            <v>230023.10099999997</v>
          </cell>
          <cell r="E757">
            <v>-126062.111</v>
          </cell>
          <cell r="I757">
            <v>-164930</v>
          </cell>
          <cell r="J757">
            <v>2</v>
          </cell>
        </row>
        <row r="758">
          <cell r="B758" t="str">
            <v>Belgium</v>
          </cell>
          <cell r="C758" t="str">
            <v>Chairs</v>
          </cell>
          <cell r="D758">
            <v>63190.12</v>
          </cell>
          <cell r="E758">
            <v>-30088.555</v>
          </cell>
          <cell r="I758">
            <v>-198640</v>
          </cell>
          <cell r="J758">
            <v>2</v>
          </cell>
        </row>
        <row r="759">
          <cell r="B759" t="str">
            <v>Brazil</v>
          </cell>
          <cell r="C759" t="str">
            <v>Chairs</v>
          </cell>
          <cell r="D759">
            <v>217025.12299999999</v>
          </cell>
          <cell r="E759">
            <v>-105353.58399999999</v>
          </cell>
          <cell r="I759">
            <v>-177760</v>
          </cell>
          <cell r="J759">
            <v>2</v>
          </cell>
        </row>
        <row r="760">
          <cell r="B760" t="str">
            <v>Germany</v>
          </cell>
          <cell r="C760" t="str">
            <v>Chairs</v>
          </cell>
          <cell r="D760">
            <v>5826.6459999999997</v>
          </cell>
          <cell r="E760">
            <v>-216.29300000000001</v>
          </cell>
          <cell r="I760">
            <v>-191970</v>
          </cell>
          <cell r="J760">
            <v>2</v>
          </cell>
        </row>
        <row r="761">
          <cell r="B761" t="str">
            <v>Greece</v>
          </cell>
          <cell r="C761" t="str">
            <v>Chairs</v>
          </cell>
          <cell r="D761">
            <v>29491.496999999996</v>
          </cell>
          <cell r="E761">
            <v>-22143.842000000001</v>
          </cell>
          <cell r="I761">
            <v>-283750</v>
          </cell>
          <cell r="J761">
            <v>2</v>
          </cell>
        </row>
        <row r="762">
          <cell r="B762" t="str">
            <v>Italy</v>
          </cell>
          <cell r="C762" t="str">
            <v>Chairs</v>
          </cell>
          <cell r="D762">
            <v>141761.228</v>
          </cell>
          <cell r="E762">
            <v>-98943.613999999987</v>
          </cell>
          <cell r="I762">
            <v>-176280</v>
          </cell>
          <cell r="J762">
            <v>2</v>
          </cell>
        </row>
        <row r="763">
          <cell r="B763" t="str">
            <v>India</v>
          </cell>
          <cell r="C763" t="str">
            <v>Chairs</v>
          </cell>
          <cell r="D763">
            <v>19589.149999999998</v>
          </cell>
          <cell r="E763">
            <v>-4141.97</v>
          </cell>
          <cell r="I763">
            <v>-157680</v>
          </cell>
          <cell r="J763">
            <v>2</v>
          </cell>
        </row>
        <row r="764">
          <cell r="B764" t="str">
            <v>Singapore</v>
          </cell>
          <cell r="C764" t="str">
            <v>Chairs</v>
          </cell>
          <cell r="D764">
            <v>17782.197999999997</v>
          </cell>
          <cell r="E764">
            <v>-4746.4339999999993</v>
          </cell>
          <cell r="I764">
            <v>-145610</v>
          </cell>
          <cell r="J764">
            <v>2</v>
          </cell>
        </row>
        <row r="765">
          <cell r="B765" t="str">
            <v>Turkey</v>
          </cell>
          <cell r="C765" t="str">
            <v>Chairs</v>
          </cell>
          <cell r="D765">
            <v>63470.308999999994</v>
          </cell>
          <cell r="E765">
            <v>-35108.5</v>
          </cell>
          <cell r="I765">
            <v>-215270</v>
          </cell>
          <cell r="J765">
            <v>2</v>
          </cell>
        </row>
        <row r="766">
          <cell r="B766" t="str">
            <v>Australia</v>
          </cell>
          <cell r="C766" t="str">
            <v>Chairs</v>
          </cell>
          <cell r="D766">
            <v>51260.887999999992</v>
          </cell>
          <cell r="E766">
            <v>-14876.826999999999</v>
          </cell>
          <cell r="I766">
            <v>-208600</v>
          </cell>
          <cell r="J766">
            <v>2</v>
          </cell>
        </row>
        <row r="767">
          <cell r="B767" t="str">
            <v>Belgium</v>
          </cell>
          <cell r="C767" t="str">
            <v>Chairs</v>
          </cell>
          <cell r="D767">
            <v>160442.63199999998</v>
          </cell>
          <cell r="E767">
            <v>-67078.325999999986</v>
          </cell>
          <cell r="I767">
            <v>-172420</v>
          </cell>
          <cell r="J767">
            <v>2</v>
          </cell>
        </row>
        <row r="768">
          <cell r="B768" t="str">
            <v>Brazil</v>
          </cell>
          <cell r="C768" t="str">
            <v>Chairs</v>
          </cell>
          <cell r="D768">
            <v>432306.06299999997</v>
          </cell>
          <cell r="E768">
            <v>-288125.75399999996</v>
          </cell>
          <cell r="I768">
            <v>-156580</v>
          </cell>
          <cell r="J768">
            <v>2</v>
          </cell>
        </row>
        <row r="769">
          <cell r="B769" t="str">
            <v>Canada</v>
          </cell>
          <cell r="C769" t="str">
            <v>Chairs</v>
          </cell>
          <cell r="D769">
            <v>290315.739</v>
          </cell>
          <cell r="E769">
            <v>-27968.793999999998</v>
          </cell>
          <cell r="I769">
            <v>-218790</v>
          </cell>
          <cell r="J769">
            <v>2</v>
          </cell>
        </row>
        <row r="770">
          <cell r="B770" t="str">
            <v>China</v>
          </cell>
          <cell r="C770" t="str">
            <v>Chairs</v>
          </cell>
          <cell r="D770">
            <v>6081668.6139999991</v>
          </cell>
          <cell r="E770">
            <v>-2760865.03</v>
          </cell>
          <cell r="I770">
            <v>-100270</v>
          </cell>
          <cell r="J770">
            <v>2</v>
          </cell>
        </row>
        <row r="771">
          <cell r="B771" t="str">
            <v>Germany</v>
          </cell>
          <cell r="C771" t="str">
            <v>Chairs</v>
          </cell>
          <cell r="D771">
            <v>272605.81599999999</v>
          </cell>
          <cell r="E771">
            <v>-28094.983</v>
          </cell>
          <cell r="I771">
            <v>-182530</v>
          </cell>
          <cell r="J771">
            <v>2</v>
          </cell>
        </row>
        <row r="772">
          <cell r="B772" t="str">
            <v>Spain</v>
          </cell>
          <cell r="C772" t="str">
            <v>Chairs</v>
          </cell>
          <cell r="D772">
            <v>7087718.3789999997</v>
          </cell>
          <cell r="E772">
            <v>-3995472.9569999995</v>
          </cell>
          <cell r="I772">
            <v>-179250</v>
          </cell>
          <cell r="J772">
            <v>2</v>
          </cell>
        </row>
        <row r="773">
          <cell r="B773" t="str">
            <v>France</v>
          </cell>
          <cell r="C773" t="str">
            <v>Chairs</v>
          </cell>
          <cell r="D773">
            <v>541050.17399999988</v>
          </cell>
          <cell r="E773">
            <v>-152389.04800000001</v>
          </cell>
          <cell r="I773">
            <v>-275300</v>
          </cell>
          <cell r="J773">
            <v>2</v>
          </cell>
        </row>
        <row r="774">
          <cell r="B774" t="str">
            <v>Greece</v>
          </cell>
          <cell r="C774" t="str">
            <v>Chairs</v>
          </cell>
          <cell r="D774">
            <v>319744.09600000002</v>
          </cell>
          <cell r="E774">
            <v>-117475.70099999999</v>
          </cell>
          <cell r="I774">
            <v>-211380</v>
          </cell>
          <cell r="J774">
            <v>2</v>
          </cell>
        </row>
        <row r="775">
          <cell r="B775" t="str">
            <v>Italy</v>
          </cell>
          <cell r="C775" t="str">
            <v>Chairs</v>
          </cell>
          <cell r="D775">
            <v>1810973.9339999999</v>
          </cell>
          <cell r="E775">
            <v>-765354.30999999994</v>
          </cell>
          <cell r="I775">
            <v>-185060</v>
          </cell>
          <cell r="J775">
            <v>2</v>
          </cell>
        </row>
        <row r="776">
          <cell r="B776" t="str">
            <v>South Korea</v>
          </cell>
          <cell r="C776" t="str">
            <v>Chairs</v>
          </cell>
          <cell r="D776">
            <v>448360.962</v>
          </cell>
          <cell r="E776">
            <v>-77137.962999999989</v>
          </cell>
          <cell r="I776">
            <v>-207430</v>
          </cell>
          <cell r="J776">
            <v>2</v>
          </cell>
        </row>
        <row r="777">
          <cell r="B777" t="str">
            <v>Netherlands</v>
          </cell>
          <cell r="C777" t="str">
            <v>Chairs</v>
          </cell>
          <cell r="D777">
            <v>75557.054999999993</v>
          </cell>
          <cell r="E777">
            <v>-19375.523999999998</v>
          </cell>
          <cell r="I777">
            <v>-119290</v>
          </cell>
          <cell r="J777">
            <v>2</v>
          </cell>
        </row>
        <row r="778">
          <cell r="B778" t="str">
            <v>India</v>
          </cell>
          <cell r="C778" t="str">
            <v>Tables</v>
          </cell>
          <cell r="D778">
            <v>185762.682</v>
          </cell>
          <cell r="E778">
            <v>-55031.731999999996</v>
          </cell>
          <cell r="I778">
            <v>-173040</v>
          </cell>
          <cell r="J778">
            <v>2</v>
          </cell>
        </row>
        <row r="779">
          <cell r="B779" t="str">
            <v>Singapore</v>
          </cell>
          <cell r="C779" t="str">
            <v>Kitchen</v>
          </cell>
          <cell r="D779">
            <v>14918143.778999997</v>
          </cell>
          <cell r="E779">
            <v>-821097.95600000001</v>
          </cell>
          <cell r="I779">
            <v>-236510</v>
          </cell>
          <cell r="J779">
            <v>2</v>
          </cell>
        </row>
        <row r="780">
          <cell r="B780" t="str">
            <v>Turkey</v>
          </cell>
          <cell r="C780" t="str">
            <v>Chairs</v>
          </cell>
          <cell r="D780">
            <v>2570897.8819999998</v>
          </cell>
          <cell r="E780">
            <v>-10106327.343</v>
          </cell>
          <cell r="I780">
            <v>-154810</v>
          </cell>
          <cell r="J780">
            <v>2</v>
          </cell>
        </row>
        <row r="781">
          <cell r="B781" t="str">
            <v>USA</v>
          </cell>
          <cell r="C781" t="str">
            <v>Chairs</v>
          </cell>
          <cell r="D781">
            <v>160790.84699999998</v>
          </cell>
          <cell r="E781">
            <v>-361437.321</v>
          </cell>
          <cell r="I781">
            <v>-146290</v>
          </cell>
          <cell r="J781">
            <v>2</v>
          </cell>
        </row>
        <row r="782">
          <cell r="B782" t="str">
            <v>China</v>
          </cell>
          <cell r="C782" t="str">
            <v>Chairs</v>
          </cell>
          <cell r="D782">
            <v>540685.37600000005</v>
          </cell>
          <cell r="E782">
            <v>-228825.02299999999</v>
          </cell>
          <cell r="I782">
            <v>-226080</v>
          </cell>
          <cell r="J782">
            <v>2</v>
          </cell>
        </row>
        <row r="783">
          <cell r="B783" t="str">
            <v>Australia</v>
          </cell>
          <cell r="C783" t="str">
            <v>Chairs</v>
          </cell>
          <cell r="D783">
            <v>146759.788</v>
          </cell>
          <cell r="E783">
            <v>-73473.665999999997</v>
          </cell>
          <cell r="I783">
            <v>-177410</v>
          </cell>
          <cell r="J783">
            <v>2</v>
          </cell>
        </row>
        <row r="784">
          <cell r="B784" t="str">
            <v>Brazil</v>
          </cell>
          <cell r="C784" t="str">
            <v>Chairs</v>
          </cell>
          <cell r="D784">
            <v>253951.57899999997</v>
          </cell>
          <cell r="E784">
            <v>-168259.861</v>
          </cell>
          <cell r="I784">
            <v>-223420</v>
          </cell>
          <cell r="J784">
            <v>2</v>
          </cell>
        </row>
        <row r="785">
          <cell r="B785" t="str">
            <v>Japan</v>
          </cell>
          <cell r="C785" t="str">
            <v>Tables</v>
          </cell>
          <cell r="D785">
            <v>1189470.8840000001</v>
          </cell>
          <cell r="E785">
            <v>-695244.98399999994</v>
          </cell>
          <cell r="I785">
            <v>-151640</v>
          </cell>
          <cell r="J785">
            <v>2</v>
          </cell>
        </row>
        <row r="786">
          <cell r="B786" t="str">
            <v>Australia</v>
          </cell>
          <cell r="C786" t="str">
            <v>Kitchen</v>
          </cell>
          <cell r="D786">
            <v>286974.97499999998</v>
          </cell>
          <cell r="E786">
            <v>-63228.374999999993</v>
          </cell>
          <cell r="I786">
            <v>-110260</v>
          </cell>
          <cell r="J786">
            <v>2</v>
          </cell>
        </row>
        <row r="787">
          <cell r="B787" t="str">
            <v>Belgium</v>
          </cell>
          <cell r="C787" t="str">
            <v>Chairs</v>
          </cell>
          <cell r="D787">
            <v>151868.07999999999</v>
          </cell>
          <cell r="E787">
            <v>-21916.985999999997</v>
          </cell>
          <cell r="I787">
            <v>-149590</v>
          </cell>
          <cell r="J787">
            <v>2</v>
          </cell>
        </row>
        <row r="788">
          <cell r="B788" t="str">
            <v>Brazil</v>
          </cell>
          <cell r="C788" t="str">
            <v>Chairs</v>
          </cell>
          <cell r="D788">
            <v>-941.29</v>
          </cell>
          <cell r="E788">
            <v>36.476999999999997</v>
          </cell>
          <cell r="I788">
            <v>-131430</v>
          </cell>
          <cell r="J788">
            <v>2</v>
          </cell>
        </row>
        <row r="789">
          <cell r="B789" t="str">
            <v>China</v>
          </cell>
          <cell r="C789" t="str">
            <v>Chairs</v>
          </cell>
          <cell r="D789">
            <v>4533635.7989999996</v>
          </cell>
          <cell r="E789">
            <v>-368176.43799999997</v>
          </cell>
          <cell r="I789">
            <v>-143680</v>
          </cell>
          <cell r="J789">
            <v>2</v>
          </cell>
        </row>
        <row r="790">
          <cell r="B790" t="str">
            <v>Spain</v>
          </cell>
          <cell r="C790" t="str">
            <v>Tables</v>
          </cell>
          <cell r="D790">
            <v>1247951.8589999999</v>
          </cell>
          <cell r="E790">
            <v>-125000.07799999999</v>
          </cell>
          <cell r="I790">
            <v>-163670</v>
          </cell>
          <cell r="J790">
            <v>2</v>
          </cell>
        </row>
        <row r="791">
          <cell r="B791" t="str">
            <v>France</v>
          </cell>
          <cell r="C791" t="str">
            <v>Kitchen</v>
          </cell>
          <cell r="D791">
            <v>519861.08299999993</v>
          </cell>
          <cell r="E791">
            <v>-65682.077999999994</v>
          </cell>
          <cell r="I791">
            <v>-144150</v>
          </cell>
          <cell r="J791">
            <v>2</v>
          </cell>
        </row>
        <row r="792">
          <cell r="B792" t="str">
            <v>Greece</v>
          </cell>
          <cell r="C792" t="str">
            <v>Chairs</v>
          </cell>
          <cell r="D792">
            <v>300890.21899999998</v>
          </cell>
          <cell r="E792">
            <v>-62049.532999999996</v>
          </cell>
          <cell r="I792">
            <v>-210820</v>
          </cell>
          <cell r="J792">
            <v>2</v>
          </cell>
        </row>
        <row r="793">
          <cell r="B793" t="str">
            <v>Italy</v>
          </cell>
          <cell r="C793" t="str">
            <v>Chairs</v>
          </cell>
          <cell r="D793">
            <v>-6269.5989999999993</v>
          </cell>
          <cell r="E793">
            <v>583.38</v>
          </cell>
          <cell r="I793">
            <v>-150000</v>
          </cell>
          <cell r="J793">
            <v>2</v>
          </cell>
        </row>
        <row r="794">
          <cell r="B794" t="str">
            <v>South Korea</v>
          </cell>
          <cell r="C794" t="str">
            <v>Tables</v>
          </cell>
          <cell r="D794">
            <v>528803.06499999994</v>
          </cell>
          <cell r="E794">
            <v>-46497.639999999992</v>
          </cell>
          <cell r="I794">
            <v>-61420</v>
          </cell>
          <cell r="J794">
            <v>2</v>
          </cell>
        </row>
        <row r="795">
          <cell r="B795" t="str">
            <v>Singapore</v>
          </cell>
          <cell r="C795" t="str">
            <v>Kitchen</v>
          </cell>
          <cell r="D795">
            <v>-9999.5280000000002</v>
          </cell>
          <cell r="E795">
            <v>400.07799999999997</v>
          </cell>
          <cell r="I795">
            <v>-235950</v>
          </cell>
          <cell r="J795">
            <v>2</v>
          </cell>
        </row>
        <row r="796">
          <cell r="B796" t="str">
            <v>Turkey</v>
          </cell>
          <cell r="C796" t="str">
            <v>Chairs</v>
          </cell>
          <cell r="D796">
            <v>224179.56400000001</v>
          </cell>
          <cell r="E796">
            <v>-104654.57799999999</v>
          </cell>
          <cell r="I796">
            <v>-145810</v>
          </cell>
          <cell r="J796">
            <v>2</v>
          </cell>
        </row>
        <row r="797">
          <cell r="B797" t="str">
            <v>Australia</v>
          </cell>
          <cell r="C797" t="str">
            <v>Chairs</v>
          </cell>
          <cell r="D797">
            <v>33573.616999999998</v>
          </cell>
          <cell r="E797">
            <v>-19879.439999999999</v>
          </cell>
          <cell r="I797">
            <v>-130650</v>
          </cell>
          <cell r="J797">
            <v>2</v>
          </cell>
        </row>
        <row r="798">
          <cell r="B798" t="str">
            <v>Brazil</v>
          </cell>
          <cell r="C798" t="str">
            <v>Chairs</v>
          </cell>
          <cell r="D798">
            <v>258617.32399999999</v>
          </cell>
          <cell r="E798">
            <v>-101215.69499999999</v>
          </cell>
          <cell r="I798">
            <v>-170160</v>
          </cell>
          <cell r="J798">
            <v>2</v>
          </cell>
        </row>
        <row r="799">
          <cell r="B799" t="str">
            <v>Canada</v>
          </cell>
          <cell r="C799" t="str">
            <v>Tables</v>
          </cell>
          <cell r="D799">
            <v>16654.96</v>
          </cell>
          <cell r="E799">
            <v>-3471.895</v>
          </cell>
          <cell r="I799">
            <v>-170140</v>
          </cell>
          <cell r="J799">
            <v>2</v>
          </cell>
        </row>
        <row r="800">
          <cell r="B800" t="str">
            <v>China</v>
          </cell>
          <cell r="C800" t="str">
            <v>Kitchen</v>
          </cell>
          <cell r="D800">
            <v>2079929.4040000001</v>
          </cell>
          <cell r="E800">
            <v>-1066611.175</v>
          </cell>
          <cell r="I800">
            <v>-248100</v>
          </cell>
          <cell r="J800">
            <v>2</v>
          </cell>
        </row>
        <row r="801">
          <cell r="B801" t="str">
            <v>Spain</v>
          </cell>
          <cell r="C801" t="str">
            <v>Accessories</v>
          </cell>
          <cell r="D801">
            <v>293630.75699999998</v>
          </cell>
          <cell r="E801">
            <v>-344691.75999999995</v>
          </cell>
          <cell r="I801">
            <v>-174920</v>
          </cell>
          <cell r="J801">
            <v>2</v>
          </cell>
        </row>
        <row r="802">
          <cell r="B802" t="str">
            <v>France</v>
          </cell>
          <cell r="C802" t="str">
            <v>Chairs</v>
          </cell>
          <cell r="D802">
            <v>869812.125</v>
          </cell>
          <cell r="E802">
            <v>-319287.43699999998</v>
          </cell>
          <cell r="I802">
            <v>-235000</v>
          </cell>
          <cell r="J802">
            <v>2</v>
          </cell>
        </row>
        <row r="803">
          <cell r="B803" t="str">
            <v>Greece</v>
          </cell>
          <cell r="C803" t="str">
            <v>Tables</v>
          </cell>
          <cell r="D803">
            <v>601387.02399999998</v>
          </cell>
          <cell r="E803">
            <v>-222077.40099999998</v>
          </cell>
          <cell r="I803">
            <v>-218890</v>
          </cell>
          <cell r="J803">
            <v>2</v>
          </cell>
        </row>
        <row r="804">
          <cell r="B804" t="str">
            <v>Italy</v>
          </cell>
          <cell r="C804" t="str">
            <v>Kitchen</v>
          </cell>
          <cell r="D804">
            <v>1315126.8829999999</v>
          </cell>
          <cell r="E804">
            <v>-624487.52099999995</v>
          </cell>
          <cell r="I804">
            <v>-108080</v>
          </cell>
          <cell r="J804">
            <v>2</v>
          </cell>
        </row>
        <row r="805">
          <cell r="B805" t="str">
            <v>South Korea</v>
          </cell>
          <cell r="C805" t="str">
            <v>Accessories</v>
          </cell>
          <cell r="D805">
            <v>390104.15499999997</v>
          </cell>
          <cell r="E805">
            <v>-143256.49799999999</v>
          </cell>
          <cell r="I805">
            <v>-114910</v>
          </cell>
          <cell r="J805">
            <v>2</v>
          </cell>
        </row>
        <row r="806">
          <cell r="B806" t="str">
            <v>India</v>
          </cell>
          <cell r="C806" t="str">
            <v>Chairs</v>
          </cell>
          <cell r="D806">
            <v>201999.06999999998</v>
          </cell>
          <cell r="E806">
            <v>-66677.036999999997</v>
          </cell>
          <cell r="I806">
            <v>-130550</v>
          </cell>
          <cell r="J806">
            <v>2</v>
          </cell>
        </row>
        <row r="807">
          <cell r="B807" t="str">
            <v>Japan</v>
          </cell>
          <cell r="C807" t="str">
            <v>Tables</v>
          </cell>
          <cell r="D807">
            <v>57061.458999999995</v>
          </cell>
          <cell r="E807">
            <v>-76406.133999999991</v>
          </cell>
          <cell r="I807">
            <v>-178800</v>
          </cell>
          <cell r="J807">
            <v>2</v>
          </cell>
        </row>
        <row r="808">
          <cell r="B808" t="str">
            <v>Australia</v>
          </cell>
          <cell r="C808" t="str">
            <v>Kitchen</v>
          </cell>
          <cell r="D808">
            <v>124325.36900000001</v>
          </cell>
          <cell r="E808">
            <v>-94802.924999999988</v>
          </cell>
          <cell r="I808">
            <v>-136560</v>
          </cell>
          <cell r="J808">
            <v>2</v>
          </cell>
        </row>
        <row r="809">
          <cell r="B809" t="str">
            <v>Belgium</v>
          </cell>
          <cell r="C809" t="str">
            <v>Accessories</v>
          </cell>
          <cell r="D809">
            <v>37262.665999999997</v>
          </cell>
          <cell r="E809">
            <v>-23639.167999999998</v>
          </cell>
          <cell r="I809">
            <v>-122080</v>
          </cell>
          <cell r="J809">
            <v>2</v>
          </cell>
        </row>
        <row r="810">
          <cell r="B810" t="str">
            <v>Canada</v>
          </cell>
          <cell r="C810" t="str">
            <v>Chairs</v>
          </cell>
          <cell r="D810">
            <v>26357.681</v>
          </cell>
          <cell r="E810">
            <v>-13501.683999999999</v>
          </cell>
          <cell r="I810">
            <v>-256450</v>
          </cell>
          <cell r="J810">
            <v>2</v>
          </cell>
        </row>
        <row r="811">
          <cell r="B811" t="str">
            <v>China</v>
          </cell>
          <cell r="C811" t="str">
            <v>Tables</v>
          </cell>
          <cell r="D811">
            <v>428678.22899999993</v>
          </cell>
          <cell r="E811">
            <v>-229041.18299999999</v>
          </cell>
          <cell r="I811">
            <v>-204400</v>
          </cell>
          <cell r="J811">
            <v>2</v>
          </cell>
        </row>
        <row r="812">
          <cell r="B812" t="str">
            <v>Germany</v>
          </cell>
          <cell r="C812" t="str">
            <v>Kitchen</v>
          </cell>
          <cell r="D812">
            <v>29251.515999999996</v>
          </cell>
          <cell r="E812">
            <v>-25524.477999999999</v>
          </cell>
          <cell r="I812">
            <v>-147390</v>
          </cell>
          <cell r="J812">
            <v>2</v>
          </cell>
        </row>
        <row r="813">
          <cell r="B813" t="str">
            <v>Spain</v>
          </cell>
          <cell r="C813" t="str">
            <v>Accessories</v>
          </cell>
          <cell r="D813">
            <v>116586.15499999998</v>
          </cell>
          <cell r="E813">
            <v>-152108.50199999998</v>
          </cell>
          <cell r="I813">
            <v>-182430</v>
          </cell>
          <cell r="J813">
            <v>2</v>
          </cell>
        </row>
        <row r="814">
          <cell r="B814" t="str">
            <v>France</v>
          </cell>
          <cell r="C814" t="str">
            <v>Chairs</v>
          </cell>
          <cell r="D814">
            <v>185653.21599999999</v>
          </cell>
          <cell r="E814">
            <v>-154733.18</v>
          </cell>
          <cell r="I814">
            <v>-140530</v>
          </cell>
          <cell r="J814">
            <v>2</v>
          </cell>
        </row>
        <row r="815">
          <cell r="B815" t="str">
            <v>Greece</v>
          </cell>
          <cell r="C815" t="str">
            <v>Chairs</v>
          </cell>
          <cell r="D815">
            <v>55883.778999999995</v>
          </cell>
          <cell r="E815">
            <v>-48838.061999999998</v>
          </cell>
          <cell r="I815">
            <v>-218740</v>
          </cell>
          <cell r="J815">
            <v>2</v>
          </cell>
        </row>
        <row r="816">
          <cell r="B816" t="str">
            <v>Italy</v>
          </cell>
          <cell r="C816" t="str">
            <v>Tables</v>
          </cell>
          <cell r="D816">
            <v>389431.77699999994</v>
          </cell>
          <cell r="E816">
            <v>-256515.55299999996</v>
          </cell>
          <cell r="I816">
            <v>-206710</v>
          </cell>
          <cell r="J816">
            <v>2</v>
          </cell>
        </row>
        <row r="817">
          <cell r="B817" t="str">
            <v>Netherlands</v>
          </cell>
          <cell r="C817" t="str">
            <v>Kitchen</v>
          </cell>
          <cell r="D817">
            <v>74147.842999999993</v>
          </cell>
          <cell r="E817">
            <v>-42218.140999999996</v>
          </cell>
          <cell r="I817">
            <v>-232020</v>
          </cell>
          <cell r="J817">
            <v>2</v>
          </cell>
        </row>
        <row r="818">
          <cell r="B818" t="str">
            <v>India</v>
          </cell>
          <cell r="C818" t="str">
            <v>Chairs</v>
          </cell>
          <cell r="D818">
            <v>316374.02299999999</v>
          </cell>
          <cell r="E818">
            <v>-189805</v>
          </cell>
          <cell r="I818">
            <v>-139700</v>
          </cell>
          <cell r="J818">
            <v>2</v>
          </cell>
        </row>
        <row r="819">
          <cell r="B819" t="str">
            <v>Singapore</v>
          </cell>
          <cell r="C819" t="str">
            <v>Tables</v>
          </cell>
          <cell r="D819">
            <v>11348.47</v>
          </cell>
          <cell r="E819">
            <v>-9089.8219999999983</v>
          </cell>
          <cell r="I819">
            <v>-167120</v>
          </cell>
          <cell r="J819">
            <v>2</v>
          </cell>
        </row>
        <row r="820">
          <cell r="B820" t="str">
            <v>Turkey</v>
          </cell>
          <cell r="C820" t="str">
            <v>Kitchen</v>
          </cell>
          <cell r="D820">
            <v>812222.67700000003</v>
          </cell>
          <cell r="E820">
            <v>-297261.39799999999</v>
          </cell>
          <cell r="I820">
            <v>-183790</v>
          </cell>
          <cell r="J820">
            <v>2</v>
          </cell>
        </row>
        <row r="821">
          <cell r="B821" t="str">
            <v>USA</v>
          </cell>
          <cell r="C821" t="str">
            <v>Chairs</v>
          </cell>
          <cell r="D821">
            <v>567508.97699999996</v>
          </cell>
          <cell r="E821">
            <v>-141995.679</v>
          </cell>
          <cell r="I821">
            <v>-155810</v>
          </cell>
          <cell r="J821">
            <v>2</v>
          </cell>
        </row>
        <row r="822">
          <cell r="B822" t="str">
            <v>Australia</v>
          </cell>
          <cell r="C822" t="str">
            <v>Tables</v>
          </cell>
          <cell r="D822">
            <v>38731.741999999998</v>
          </cell>
          <cell r="E822">
            <v>-75780.634999999995</v>
          </cell>
          <cell r="I822">
            <v>-184470</v>
          </cell>
          <cell r="J822">
            <v>2</v>
          </cell>
        </row>
        <row r="823">
          <cell r="B823" t="str">
            <v>Belgium</v>
          </cell>
          <cell r="C823" t="str">
            <v>Kitchen</v>
          </cell>
          <cell r="D823">
            <v>81891.312999999995</v>
          </cell>
          <cell r="E823">
            <v>-69049.938999999998</v>
          </cell>
          <cell r="I823">
            <v>-119630</v>
          </cell>
          <cell r="J823">
            <v>2</v>
          </cell>
        </row>
        <row r="824">
          <cell r="B824" t="str">
            <v>Canada</v>
          </cell>
          <cell r="C824" t="str">
            <v>Chairs</v>
          </cell>
          <cell r="D824">
            <v>39872.161</v>
          </cell>
          <cell r="E824">
            <v>-7712.5299999999988</v>
          </cell>
          <cell r="I824">
            <v>-150280</v>
          </cell>
          <cell r="J824">
            <v>2</v>
          </cell>
        </row>
        <row r="825">
          <cell r="B825" t="str">
            <v>France</v>
          </cell>
          <cell r="C825" t="str">
            <v>Chairs</v>
          </cell>
          <cell r="D825">
            <v>185188.33199999999</v>
          </cell>
          <cell r="E825">
            <v>-153408.40199999997</v>
          </cell>
          <cell r="I825">
            <v>-162520</v>
          </cell>
          <cell r="J825">
            <v>2</v>
          </cell>
        </row>
        <row r="826">
          <cell r="B826" t="str">
            <v>South Korea</v>
          </cell>
          <cell r="C826" t="str">
            <v>Chairs</v>
          </cell>
          <cell r="D826">
            <v>323010.60399999993</v>
          </cell>
          <cell r="E826">
            <v>-326543.75599999999</v>
          </cell>
          <cell r="I826">
            <v>-210890</v>
          </cell>
          <cell r="J826">
            <v>2</v>
          </cell>
        </row>
        <row r="827">
          <cell r="B827" t="str">
            <v>India</v>
          </cell>
          <cell r="C827" t="str">
            <v>Chairs</v>
          </cell>
          <cell r="D827">
            <v>34762.483</v>
          </cell>
          <cell r="E827">
            <v>-36768.010999999999</v>
          </cell>
          <cell r="I827">
            <v>-211700</v>
          </cell>
          <cell r="J827">
            <v>2</v>
          </cell>
        </row>
        <row r="828">
          <cell r="B828" t="str">
            <v>Japan</v>
          </cell>
          <cell r="C828" t="str">
            <v>Chairs</v>
          </cell>
          <cell r="D828">
            <v>1424749.1089999999</v>
          </cell>
          <cell r="E828">
            <v>-195291.264</v>
          </cell>
          <cell r="I828">
            <v>-62480</v>
          </cell>
          <cell r="J828">
            <v>2</v>
          </cell>
        </row>
        <row r="829">
          <cell r="B829" t="str">
            <v>Spain</v>
          </cell>
          <cell r="C829" t="str">
            <v>Chairs</v>
          </cell>
          <cell r="D829">
            <v>353553.79499999998</v>
          </cell>
          <cell r="E829">
            <v>-70610.056999999986</v>
          </cell>
          <cell r="I829">
            <v>-228950</v>
          </cell>
          <cell r="J829">
            <v>2</v>
          </cell>
        </row>
        <row r="830">
          <cell r="B830" t="str">
            <v>Spain</v>
          </cell>
          <cell r="C830" t="str">
            <v>Chairs</v>
          </cell>
          <cell r="D830">
            <v>7992.186999999999</v>
          </cell>
          <cell r="E830">
            <v>-47782.945</v>
          </cell>
          <cell r="I830">
            <v>-140460</v>
          </cell>
          <cell r="J830">
            <v>2</v>
          </cell>
        </row>
        <row r="831">
          <cell r="B831" t="str">
            <v>France</v>
          </cell>
          <cell r="C831" t="str">
            <v>Chairs</v>
          </cell>
          <cell r="D831">
            <v>1885.8419999999999</v>
          </cell>
          <cell r="E831">
            <v>-9641.24</v>
          </cell>
          <cell r="I831">
            <v>-215040</v>
          </cell>
          <cell r="J831">
            <v>2</v>
          </cell>
        </row>
        <row r="832">
          <cell r="B832" t="str">
            <v>Italy</v>
          </cell>
          <cell r="C832" t="str">
            <v>Chairs</v>
          </cell>
          <cell r="D832">
            <v>7209.5939999999991</v>
          </cell>
          <cell r="E832">
            <v>-16874.633999999998</v>
          </cell>
          <cell r="I832">
            <v>-161550</v>
          </cell>
          <cell r="J832">
            <v>2</v>
          </cell>
        </row>
        <row r="833">
          <cell r="B833" t="str">
            <v>Spain</v>
          </cell>
          <cell r="C833" t="str">
            <v>Chairs</v>
          </cell>
          <cell r="D833">
            <v>18215.483999999997</v>
          </cell>
          <cell r="E833">
            <v>-21468.607999999997</v>
          </cell>
          <cell r="I833">
            <v>-291720</v>
          </cell>
          <cell r="J833">
            <v>2</v>
          </cell>
        </row>
        <row r="834">
          <cell r="B834" t="str">
            <v>Australia</v>
          </cell>
          <cell r="C834" t="str">
            <v>Chairs</v>
          </cell>
          <cell r="D834">
            <v>74381.376999999993</v>
          </cell>
          <cell r="E834">
            <v>-81687.837</v>
          </cell>
          <cell r="I834">
            <v>-94950</v>
          </cell>
          <cell r="J834">
            <v>2</v>
          </cell>
        </row>
        <row r="835">
          <cell r="B835" t="str">
            <v>Belgium</v>
          </cell>
          <cell r="C835" t="str">
            <v>Chairs</v>
          </cell>
          <cell r="D835">
            <v>14778.357999999998</v>
          </cell>
          <cell r="E835">
            <v>-11512.802</v>
          </cell>
          <cell r="I835">
            <v>-94070</v>
          </cell>
          <cell r="J835">
            <v>2</v>
          </cell>
        </row>
        <row r="836">
          <cell r="B836" t="str">
            <v>Brazil</v>
          </cell>
          <cell r="C836" t="str">
            <v>Chairs</v>
          </cell>
          <cell r="D836">
            <v>245650.42599999998</v>
          </cell>
          <cell r="E836">
            <v>-157838.40099999998</v>
          </cell>
          <cell r="I836">
            <v>-140880</v>
          </cell>
          <cell r="J836">
            <v>2</v>
          </cell>
        </row>
        <row r="837">
          <cell r="B837" t="str">
            <v>Canada</v>
          </cell>
          <cell r="C837" t="str">
            <v>Chairs</v>
          </cell>
          <cell r="D837">
            <v>229835.38199999998</v>
          </cell>
          <cell r="E837">
            <v>-132463.94</v>
          </cell>
          <cell r="I837">
            <v>-210950</v>
          </cell>
          <cell r="J837">
            <v>2</v>
          </cell>
        </row>
        <row r="838">
          <cell r="B838" t="str">
            <v>Germany</v>
          </cell>
          <cell r="C838" t="str">
            <v>Chairs</v>
          </cell>
          <cell r="D838">
            <v>540299.73199999996</v>
          </cell>
          <cell r="E838">
            <v>-630146.50300000003</v>
          </cell>
          <cell r="I838">
            <v>-233200</v>
          </cell>
          <cell r="J838">
            <v>2</v>
          </cell>
        </row>
        <row r="839">
          <cell r="B839" t="str">
            <v>Spain</v>
          </cell>
          <cell r="C839" t="str">
            <v>Chairs</v>
          </cell>
          <cell r="D839">
            <v>498709.24599999998</v>
          </cell>
          <cell r="E839">
            <v>-526566.17299999995</v>
          </cell>
          <cell r="I839">
            <v>-200210</v>
          </cell>
          <cell r="J839">
            <v>2</v>
          </cell>
        </row>
        <row r="840">
          <cell r="B840" t="str">
            <v>France</v>
          </cell>
          <cell r="C840" t="str">
            <v>Chairs</v>
          </cell>
          <cell r="D840">
            <v>638668.89099999995</v>
          </cell>
          <cell r="E840">
            <v>-248776.78699999995</v>
          </cell>
          <cell r="I840">
            <v>-199920</v>
          </cell>
          <cell r="J840">
            <v>2</v>
          </cell>
        </row>
        <row r="841">
          <cell r="B841" t="str">
            <v>Greece</v>
          </cell>
          <cell r="C841" t="str">
            <v>Chairs</v>
          </cell>
          <cell r="D841">
            <v>221625.992</v>
          </cell>
          <cell r="E841">
            <v>-212370.921</v>
          </cell>
          <cell r="I841">
            <v>-163100</v>
          </cell>
          <cell r="J841">
            <v>2</v>
          </cell>
        </row>
        <row r="842">
          <cell r="B842" t="str">
            <v>Italy</v>
          </cell>
          <cell r="C842" t="str">
            <v>Chairs</v>
          </cell>
          <cell r="D842">
            <v>344622.06099999999</v>
          </cell>
          <cell r="E842">
            <v>-295027.08899999998</v>
          </cell>
          <cell r="I842">
            <v>-128130</v>
          </cell>
          <cell r="J842">
            <v>2</v>
          </cell>
        </row>
        <row r="843">
          <cell r="B843" t="str">
            <v>India</v>
          </cell>
          <cell r="C843" t="str">
            <v>Chairs</v>
          </cell>
          <cell r="D843">
            <v>25696.341999999997</v>
          </cell>
          <cell r="E843">
            <v>-16541.504000000001</v>
          </cell>
          <cell r="I843">
            <v>-195930</v>
          </cell>
          <cell r="J843">
            <v>2</v>
          </cell>
        </row>
        <row r="844">
          <cell r="B844" t="str">
            <v>Singapore</v>
          </cell>
          <cell r="C844" t="str">
            <v>Chairs</v>
          </cell>
          <cell r="D844">
            <v>4207.7349999999997</v>
          </cell>
          <cell r="E844">
            <v>-2985.1219999999998</v>
          </cell>
          <cell r="I844">
            <v>-148250</v>
          </cell>
          <cell r="J844">
            <v>2</v>
          </cell>
        </row>
        <row r="845">
          <cell r="B845" t="str">
            <v>Turkey</v>
          </cell>
          <cell r="C845" t="str">
            <v>Chairs</v>
          </cell>
          <cell r="D845">
            <v>114398.22099999999</v>
          </cell>
          <cell r="E845">
            <v>-87744.383999999991</v>
          </cell>
          <cell r="I845">
            <v>-206890</v>
          </cell>
          <cell r="J845">
            <v>2</v>
          </cell>
        </row>
        <row r="846">
          <cell r="B846" t="str">
            <v>China</v>
          </cell>
          <cell r="C846" t="str">
            <v>Chairs</v>
          </cell>
          <cell r="D846">
            <v>963980.75199999998</v>
          </cell>
          <cell r="E846">
            <v>-477482.46</v>
          </cell>
          <cell r="I846">
            <v>-199060</v>
          </cell>
          <cell r="J846">
            <v>2</v>
          </cell>
        </row>
        <row r="847">
          <cell r="B847" t="str">
            <v>Belgium</v>
          </cell>
          <cell r="C847" t="str">
            <v>Chairs</v>
          </cell>
          <cell r="D847">
            <v>171883.117</v>
          </cell>
          <cell r="E847">
            <v>-43418.969999999994</v>
          </cell>
          <cell r="I847">
            <v>-156220</v>
          </cell>
          <cell r="J847">
            <v>2</v>
          </cell>
        </row>
        <row r="848">
          <cell r="B848" t="str">
            <v>Brazil</v>
          </cell>
          <cell r="C848" t="str">
            <v>Chairs</v>
          </cell>
          <cell r="D848">
            <v>241970.288</v>
          </cell>
          <cell r="E848">
            <v>-54779.668999999994</v>
          </cell>
          <cell r="I848">
            <v>-190060</v>
          </cell>
          <cell r="J848">
            <v>2</v>
          </cell>
        </row>
        <row r="849">
          <cell r="B849" t="str">
            <v>Canada</v>
          </cell>
          <cell r="C849" t="str">
            <v>Chairs</v>
          </cell>
          <cell r="D849">
            <v>715969.02299999993</v>
          </cell>
          <cell r="E849">
            <v>-166039.671</v>
          </cell>
          <cell r="I849">
            <v>-163750</v>
          </cell>
          <cell r="J849">
            <v>2</v>
          </cell>
        </row>
        <row r="850">
          <cell r="B850" t="str">
            <v>China</v>
          </cell>
          <cell r="C850" t="str">
            <v>Tables</v>
          </cell>
          <cell r="D850">
            <v>1725920.8260000001</v>
          </cell>
          <cell r="E850">
            <v>-597024.53299999994</v>
          </cell>
          <cell r="I850">
            <v>-177500</v>
          </cell>
          <cell r="J850">
            <v>2</v>
          </cell>
        </row>
        <row r="851">
          <cell r="B851" t="str">
            <v>Germany</v>
          </cell>
          <cell r="C851" t="str">
            <v>Kitchen</v>
          </cell>
          <cell r="D851">
            <v>329586.64899999998</v>
          </cell>
          <cell r="E851">
            <v>-75187.293999999994</v>
          </cell>
          <cell r="I851">
            <v>-146640</v>
          </cell>
          <cell r="J851">
            <v>2</v>
          </cell>
        </row>
        <row r="852">
          <cell r="B852" t="str">
            <v>Greece</v>
          </cell>
          <cell r="C852" t="str">
            <v>Chairs</v>
          </cell>
          <cell r="D852">
            <v>65996.637000000002</v>
          </cell>
          <cell r="E852">
            <v>-24058.824999999997</v>
          </cell>
          <cell r="I852">
            <v>-152300</v>
          </cell>
          <cell r="J852">
            <v>2</v>
          </cell>
        </row>
        <row r="853">
          <cell r="B853" t="str">
            <v>Singapore</v>
          </cell>
          <cell r="C853" t="str">
            <v>Chairs</v>
          </cell>
          <cell r="D853">
            <v>110649.90300000001</v>
          </cell>
          <cell r="E853">
            <v>-22268.952999999998</v>
          </cell>
          <cell r="I853">
            <v>-216260</v>
          </cell>
          <cell r="J853">
            <v>2</v>
          </cell>
        </row>
        <row r="854">
          <cell r="B854" t="str">
            <v>Turkey</v>
          </cell>
          <cell r="C854" t="str">
            <v>Chairs</v>
          </cell>
          <cell r="D854">
            <v>68292.335999999996</v>
          </cell>
          <cell r="E854">
            <v>-47457.542999999998</v>
          </cell>
          <cell r="I854">
            <v>-308830</v>
          </cell>
          <cell r="J854">
            <v>2</v>
          </cell>
        </row>
        <row r="855">
          <cell r="B855" t="str">
            <v>USA</v>
          </cell>
          <cell r="C855" t="str">
            <v>Chairs</v>
          </cell>
          <cell r="D855">
            <v>9334042.7459999993</v>
          </cell>
          <cell r="E855">
            <v>-974005.79500000004</v>
          </cell>
          <cell r="I855">
            <v>-151010</v>
          </cell>
          <cell r="J855">
            <v>2</v>
          </cell>
        </row>
        <row r="856">
          <cell r="B856" t="str">
            <v>Australia</v>
          </cell>
          <cell r="C856" t="str">
            <v>Chairs</v>
          </cell>
          <cell r="D856">
            <v>265887.18800000002</v>
          </cell>
          <cell r="E856">
            <v>-288168.83199999999</v>
          </cell>
          <cell r="I856">
            <v>-144670</v>
          </cell>
          <cell r="J856">
            <v>2</v>
          </cell>
        </row>
        <row r="857">
          <cell r="B857" t="str">
            <v>Belgium</v>
          </cell>
          <cell r="C857" t="str">
            <v>Tables</v>
          </cell>
          <cell r="D857">
            <v>1001551.6979999999</v>
          </cell>
          <cell r="E857">
            <v>-1053201.5899999999</v>
          </cell>
          <cell r="I857">
            <v>-232070</v>
          </cell>
          <cell r="J857">
            <v>2</v>
          </cell>
        </row>
        <row r="858">
          <cell r="B858" t="str">
            <v>Brazil</v>
          </cell>
          <cell r="C858" t="str">
            <v>Kitchen</v>
          </cell>
          <cell r="D858">
            <v>307273.21799999999</v>
          </cell>
          <cell r="E858">
            <v>-93984.254000000001</v>
          </cell>
          <cell r="I858">
            <v>-177920</v>
          </cell>
          <cell r="J858">
            <v>2</v>
          </cell>
        </row>
        <row r="859">
          <cell r="B859" t="str">
            <v>Canada</v>
          </cell>
          <cell r="C859" t="str">
            <v>Chairs</v>
          </cell>
          <cell r="D859">
            <v>653324.98</v>
          </cell>
          <cell r="E859">
            <v>-345985.03100000002</v>
          </cell>
          <cell r="I859">
            <v>-175950</v>
          </cell>
          <cell r="J859">
            <v>2</v>
          </cell>
        </row>
        <row r="860">
          <cell r="B860" t="str">
            <v>China</v>
          </cell>
          <cell r="C860" t="str">
            <v>Chairs</v>
          </cell>
          <cell r="D860">
            <v>4673961.2009999994</v>
          </cell>
          <cell r="E860">
            <v>-2365487.39</v>
          </cell>
          <cell r="I860">
            <v>-208600</v>
          </cell>
          <cell r="J860">
            <v>2</v>
          </cell>
        </row>
        <row r="861">
          <cell r="B861" t="str">
            <v>Germany</v>
          </cell>
          <cell r="C861" t="str">
            <v>Chairs</v>
          </cell>
          <cell r="D861">
            <v>2778579.0129999998</v>
          </cell>
          <cell r="E861">
            <v>-1076843.9779999999</v>
          </cell>
          <cell r="I861">
            <v>-201260</v>
          </cell>
          <cell r="J861">
            <v>2</v>
          </cell>
        </row>
        <row r="862">
          <cell r="B862" t="str">
            <v>Spain</v>
          </cell>
          <cell r="C862" t="str">
            <v>Tables</v>
          </cell>
          <cell r="D862">
            <v>30256.155999999999</v>
          </cell>
          <cell r="E862">
            <v>-424195.39400000003</v>
          </cell>
          <cell r="I862">
            <v>-207490</v>
          </cell>
          <cell r="J862">
            <v>2</v>
          </cell>
        </row>
        <row r="863">
          <cell r="B863" t="str">
            <v>Greece</v>
          </cell>
          <cell r="C863" t="str">
            <v>Kitchen</v>
          </cell>
          <cell r="D863">
            <v>235419.28199999998</v>
          </cell>
          <cell r="E863">
            <v>-269605.56699999998</v>
          </cell>
          <cell r="I863">
            <v>-210200</v>
          </cell>
          <cell r="J863">
            <v>2</v>
          </cell>
        </row>
        <row r="864">
          <cell r="B864" t="str">
            <v>Japan</v>
          </cell>
          <cell r="C864" t="str">
            <v>Chairs</v>
          </cell>
          <cell r="D864">
            <v>32517795.575999998</v>
          </cell>
          <cell r="E864">
            <v>-15407413.132999999</v>
          </cell>
          <cell r="I864">
            <v>-97360</v>
          </cell>
          <cell r="J864">
            <v>2</v>
          </cell>
        </row>
        <row r="865">
          <cell r="B865" t="str">
            <v>Netherlands</v>
          </cell>
          <cell r="C865" t="str">
            <v>Chairs</v>
          </cell>
          <cell r="D865">
            <v>1070985.5729999999</v>
          </cell>
          <cell r="E865">
            <v>-471891.25199999998</v>
          </cell>
          <cell r="I865">
            <v>-110790</v>
          </cell>
          <cell r="J865">
            <v>2</v>
          </cell>
        </row>
        <row r="866">
          <cell r="B866" t="str">
            <v>USA</v>
          </cell>
          <cell r="C866" t="str">
            <v>Tables</v>
          </cell>
          <cell r="D866">
            <v>-455001.77100000001</v>
          </cell>
          <cell r="E866">
            <v>76716.100999999995</v>
          </cell>
          <cell r="I866">
            <v>-162900</v>
          </cell>
          <cell r="J866">
            <v>2</v>
          </cell>
        </row>
        <row r="867">
          <cell r="B867" t="str">
            <v>Australia</v>
          </cell>
          <cell r="C867" t="str">
            <v>Kitchen</v>
          </cell>
          <cell r="D867">
            <v>22482.789000000001</v>
          </cell>
          <cell r="E867">
            <v>-1820.8539999999998</v>
          </cell>
          <cell r="I867">
            <v>-129680</v>
          </cell>
          <cell r="J867">
            <v>2</v>
          </cell>
        </row>
        <row r="868">
          <cell r="B868" t="str">
            <v>Brazil</v>
          </cell>
          <cell r="C868" t="str">
            <v>Chairs</v>
          </cell>
          <cell r="D868">
            <v>121675.30899999999</v>
          </cell>
          <cell r="E868">
            <v>-14451.800999999999</v>
          </cell>
          <cell r="I868">
            <v>-232620</v>
          </cell>
          <cell r="J868">
            <v>2</v>
          </cell>
        </row>
        <row r="869">
          <cell r="B869" t="str">
            <v>China</v>
          </cell>
          <cell r="C869" t="str">
            <v>Chairs</v>
          </cell>
          <cell r="D869">
            <v>239718.40199999997</v>
          </cell>
          <cell r="E869">
            <v>-20937.671999999999</v>
          </cell>
          <cell r="I869">
            <v>-144660</v>
          </cell>
          <cell r="J869">
            <v>2</v>
          </cell>
        </row>
        <row r="870">
          <cell r="B870" t="str">
            <v>Germany</v>
          </cell>
          <cell r="C870" t="str">
            <v>Chairs</v>
          </cell>
          <cell r="D870">
            <v>34096.629000000001</v>
          </cell>
          <cell r="E870">
            <v>-2282.6369999999997</v>
          </cell>
          <cell r="I870">
            <v>-126620</v>
          </cell>
          <cell r="J870">
            <v>2</v>
          </cell>
        </row>
        <row r="871">
          <cell r="B871" t="str">
            <v>Spain</v>
          </cell>
          <cell r="C871" t="str">
            <v>Tables</v>
          </cell>
          <cell r="D871">
            <v>55630.868999999999</v>
          </cell>
          <cell r="E871">
            <v>-4609.2129999999997</v>
          </cell>
          <cell r="I871">
            <v>-134480</v>
          </cell>
          <cell r="J871">
            <v>2</v>
          </cell>
        </row>
        <row r="872">
          <cell r="B872" t="str">
            <v>Greece</v>
          </cell>
          <cell r="C872" t="str">
            <v>Kitchen</v>
          </cell>
          <cell r="D872">
            <v>96020.203999999998</v>
          </cell>
          <cell r="E872">
            <v>-16372.719999999998</v>
          </cell>
          <cell r="I872">
            <v>-122330</v>
          </cell>
          <cell r="J872">
            <v>2</v>
          </cell>
        </row>
        <row r="873">
          <cell r="B873" t="str">
            <v>Turkey</v>
          </cell>
          <cell r="C873" t="str">
            <v>Accessories</v>
          </cell>
          <cell r="D873">
            <v>39075.385999999999</v>
          </cell>
          <cell r="E873">
            <v>-20018.361999999997</v>
          </cell>
          <cell r="I873">
            <v>-174450</v>
          </cell>
          <cell r="J873">
            <v>2</v>
          </cell>
        </row>
        <row r="874">
          <cell r="B874" t="str">
            <v>Spain</v>
          </cell>
          <cell r="C874" t="str">
            <v>Chairs</v>
          </cell>
          <cell r="D874">
            <v>720732.34100000001</v>
          </cell>
          <cell r="E874">
            <v>-106025.92699999998</v>
          </cell>
          <cell r="I874">
            <v>-229280</v>
          </cell>
          <cell r="J874">
            <v>2</v>
          </cell>
        </row>
        <row r="875">
          <cell r="B875" t="str">
            <v>France</v>
          </cell>
          <cell r="C875" t="str">
            <v>Tables</v>
          </cell>
          <cell r="D875">
            <v>336062.83199999999</v>
          </cell>
          <cell r="E875">
            <v>-55925.750999999989</v>
          </cell>
          <cell r="I875">
            <v>-208110</v>
          </cell>
          <cell r="J875">
            <v>2</v>
          </cell>
        </row>
        <row r="876">
          <cell r="B876" t="str">
            <v>Italy</v>
          </cell>
          <cell r="C876" t="str">
            <v>Kitchen</v>
          </cell>
          <cell r="D876">
            <v>801845.70200000005</v>
          </cell>
          <cell r="E876">
            <v>-152921.99299999999</v>
          </cell>
          <cell r="I876">
            <v>-180800</v>
          </cell>
          <cell r="J876">
            <v>2</v>
          </cell>
        </row>
        <row r="877">
          <cell r="B877" t="str">
            <v>Turkey</v>
          </cell>
          <cell r="C877" t="str">
            <v>Accessories</v>
          </cell>
          <cell r="D877">
            <v>51949.582999999999</v>
          </cell>
          <cell r="E877">
            <v>-27962.879000000001</v>
          </cell>
          <cell r="I877">
            <v>-227900</v>
          </cell>
          <cell r="J877">
            <v>2</v>
          </cell>
        </row>
        <row r="878">
          <cell r="B878" t="str">
            <v>Germany</v>
          </cell>
          <cell r="C878" t="str">
            <v>Chairs</v>
          </cell>
          <cell r="D878">
            <v>30654.763999999996</v>
          </cell>
          <cell r="E878">
            <v>-7076.6919999999991</v>
          </cell>
          <cell r="I878">
            <v>-174870</v>
          </cell>
          <cell r="J878">
            <v>2</v>
          </cell>
        </row>
        <row r="879">
          <cell r="B879" t="str">
            <v>Greece</v>
          </cell>
          <cell r="C879" t="str">
            <v>Tables</v>
          </cell>
          <cell r="D879">
            <v>26878.914999999997</v>
          </cell>
          <cell r="E879">
            <v>-15699.494999999997</v>
          </cell>
          <cell r="I879">
            <v>-212720</v>
          </cell>
          <cell r="J879">
            <v>2</v>
          </cell>
        </row>
        <row r="880">
          <cell r="B880" t="str">
            <v>Australia</v>
          </cell>
          <cell r="C880" t="str">
            <v>Kitchen</v>
          </cell>
          <cell r="D880">
            <v>284340.95199999999</v>
          </cell>
          <cell r="E880">
            <v>-156005.16399999999</v>
          </cell>
          <cell r="I880">
            <v>-243030</v>
          </cell>
          <cell r="J880">
            <v>2</v>
          </cell>
        </row>
        <row r="881">
          <cell r="B881" t="str">
            <v>Canada</v>
          </cell>
          <cell r="C881" t="str">
            <v>Accessories</v>
          </cell>
          <cell r="D881">
            <v>196207.291</v>
          </cell>
          <cell r="E881">
            <v>-50866.381999999991</v>
          </cell>
          <cell r="I881">
            <v>-196560</v>
          </cell>
          <cell r="J881">
            <v>2</v>
          </cell>
        </row>
        <row r="882">
          <cell r="B882" t="str">
            <v>Germany</v>
          </cell>
          <cell r="C882" t="str">
            <v>Chairs</v>
          </cell>
          <cell r="D882">
            <v>1388929.6539999999</v>
          </cell>
          <cell r="E882">
            <v>-250690.54499999995</v>
          </cell>
          <cell r="I882">
            <v>-222280</v>
          </cell>
          <cell r="J882">
            <v>2</v>
          </cell>
        </row>
        <row r="883">
          <cell r="B883" t="str">
            <v>Spain</v>
          </cell>
          <cell r="C883" t="str">
            <v>Tables</v>
          </cell>
          <cell r="D883">
            <v>84816.801999999996</v>
          </cell>
          <cell r="E883">
            <v>-34958.363999999994</v>
          </cell>
          <cell r="I883">
            <v>-189720</v>
          </cell>
          <cell r="J883">
            <v>2</v>
          </cell>
        </row>
        <row r="884">
          <cell r="B884" t="str">
            <v>France</v>
          </cell>
          <cell r="C884" t="str">
            <v>Kitchen</v>
          </cell>
          <cell r="D884">
            <v>613827.71099999989</v>
          </cell>
          <cell r="E884">
            <v>-149204.56599999999</v>
          </cell>
          <cell r="I884">
            <v>-282070</v>
          </cell>
          <cell r="J884">
            <v>2</v>
          </cell>
        </row>
        <row r="885">
          <cell r="B885" t="str">
            <v>Italy</v>
          </cell>
          <cell r="C885" t="str">
            <v>Accessories</v>
          </cell>
          <cell r="D885">
            <v>371675.06599999999</v>
          </cell>
          <cell r="E885">
            <v>-102059.09</v>
          </cell>
          <cell r="I885">
            <v>-208360</v>
          </cell>
          <cell r="J885">
            <v>2</v>
          </cell>
        </row>
        <row r="886">
          <cell r="B886" t="str">
            <v>Netherlands</v>
          </cell>
          <cell r="C886" t="str">
            <v>Chairs</v>
          </cell>
          <cell r="D886">
            <v>54025.489000000001</v>
          </cell>
          <cell r="E886">
            <v>-13216.868</v>
          </cell>
          <cell r="I886">
            <v>-290210</v>
          </cell>
          <cell r="J886">
            <v>2</v>
          </cell>
        </row>
        <row r="887">
          <cell r="B887" t="str">
            <v>India</v>
          </cell>
          <cell r="C887" t="str">
            <v>Chairs</v>
          </cell>
          <cell r="D887">
            <v>20615.524999999998</v>
          </cell>
          <cell r="E887">
            <v>-6595.12</v>
          </cell>
          <cell r="I887">
            <v>-227220</v>
          </cell>
          <cell r="J887">
            <v>2</v>
          </cell>
        </row>
        <row r="888">
          <cell r="B888" t="str">
            <v>Singapore</v>
          </cell>
          <cell r="C888" t="str">
            <v>Tables</v>
          </cell>
          <cell r="D888">
            <v>131135.46599999999</v>
          </cell>
          <cell r="E888">
            <v>-28357.300999999999</v>
          </cell>
          <cell r="I888">
            <v>-124140</v>
          </cell>
          <cell r="J888">
            <v>2</v>
          </cell>
        </row>
        <row r="889">
          <cell r="B889" t="str">
            <v>Turkey</v>
          </cell>
          <cell r="C889" t="str">
            <v>Kitchen</v>
          </cell>
          <cell r="D889">
            <v>469442.46299999993</v>
          </cell>
          <cell r="E889">
            <v>-437851.97399999993</v>
          </cell>
          <cell r="I889">
            <v>-216880</v>
          </cell>
          <cell r="J889">
            <v>2</v>
          </cell>
        </row>
        <row r="890">
          <cell r="B890" t="str">
            <v>Germany</v>
          </cell>
          <cell r="C890" t="str">
            <v>Chairs</v>
          </cell>
          <cell r="D890">
            <v>312739.973</v>
          </cell>
          <cell r="E890">
            <v>-14441.755999999999</v>
          </cell>
          <cell r="I890">
            <v>-159280</v>
          </cell>
          <cell r="J890">
            <v>2</v>
          </cell>
        </row>
        <row r="891">
          <cell r="B891" t="str">
            <v>France</v>
          </cell>
          <cell r="C891" t="str">
            <v>Tables</v>
          </cell>
          <cell r="D891">
            <v>281654.86300000001</v>
          </cell>
          <cell r="E891">
            <v>-58140.060999999994</v>
          </cell>
          <cell r="I891">
            <v>-149460</v>
          </cell>
          <cell r="J891">
            <v>2</v>
          </cell>
        </row>
        <row r="892">
          <cell r="B892" t="str">
            <v>South Korea</v>
          </cell>
          <cell r="C892" t="str">
            <v>Kitchen</v>
          </cell>
          <cell r="D892">
            <v>310004.60399999993</v>
          </cell>
          <cell r="E892">
            <v>-109562.817</v>
          </cell>
          <cell r="I892">
            <v>-203030</v>
          </cell>
          <cell r="J892">
            <v>2</v>
          </cell>
        </row>
        <row r="893">
          <cell r="B893" t="str">
            <v>Australia</v>
          </cell>
          <cell r="C893" t="str">
            <v>Chairs</v>
          </cell>
          <cell r="D893">
            <v>25788.287</v>
          </cell>
          <cell r="E893">
            <v>-35057.714999999997</v>
          </cell>
          <cell r="I893">
            <v>-140430</v>
          </cell>
          <cell r="J893">
            <v>2</v>
          </cell>
        </row>
        <row r="894">
          <cell r="B894" t="str">
            <v>Canada</v>
          </cell>
          <cell r="C894" t="str">
            <v>Tables</v>
          </cell>
          <cell r="D894">
            <v>18132.687999999998</v>
          </cell>
          <cell r="E894">
            <v>-32555.900999999998</v>
          </cell>
          <cell r="I894">
            <v>-243300</v>
          </cell>
          <cell r="J894">
            <v>2</v>
          </cell>
        </row>
        <row r="895">
          <cell r="B895" t="str">
            <v>China</v>
          </cell>
          <cell r="C895" t="str">
            <v>Kitchen</v>
          </cell>
          <cell r="D895">
            <v>220423.35699999999</v>
          </cell>
          <cell r="E895">
            <v>-158182.95499999999</v>
          </cell>
          <cell r="I895">
            <v>-120350</v>
          </cell>
          <cell r="J895">
            <v>2</v>
          </cell>
        </row>
        <row r="896">
          <cell r="B896" t="str">
            <v>Germany</v>
          </cell>
          <cell r="C896" t="str">
            <v>Chairs</v>
          </cell>
          <cell r="D896">
            <v>71660.981</v>
          </cell>
          <cell r="E896">
            <v>-115622.12199999999</v>
          </cell>
          <cell r="I896">
            <v>-199980</v>
          </cell>
          <cell r="J896">
            <v>2</v>
          </cell>
        </row>
        <row r="897">
          <cell r="B897" t="str">
            <v>France</v>
          </cell>
          <cell r="C897" t="str">
            <v>Chairs</v>
          </cell>
          <cell r="D897">
            <v>94314.541999999987</v>
          </cell>
          <cell r="E897">
            <v>-134765.24599999998</v>
          </cell>
          <cell r="I897">
            <v>-83030</v>
          </cell>
          <cell r="J897">
            <v>2</v>
          </cell>
        </row>
        <row r="898">
          <cell r="B898" t="str">
            <v>Italy</v>
          </cell>
          <cell r="C898" t="str">
            <v>Chairs</v>
          </cell>
          <cell r="D898">
            <v>126203.11199999999</v>
          </cell>
          <cell r="E898">
            <v>-85832.718999999997</v>
          </cell>
          <cell r="I898">
            <v>-237560</v>
          </cell>
          <cell r="J898">
            <v>2</v>
          </cell>
        </row>
        <row r="899">
          <cell r="B899" t="str">
            <v>Japan</v>
          </cell>
          <cell r="C899" t="str">
            <v>Chairs</v>
          </cell>
          <cell r="D899">
            <v>215937.42799999999</v>
          </cell>
          <cell r="E899">
            <v>-73293.933999999994</v>
          </cell>
          <cell r="I899">
            <v>-210650</v>
          </cell>
          <cell r="J899">
            <v>2</v>
          </cell>
        </row>
        <row r="900">
          <cell r="B900" t="str">
            <v>USA</v>
          </cell>
          <cell r="C900" t="str">
            <v>Chairs</v>
          </cell>
          <cell r="D900">
            <v>3898052.0599999996</v>
          </cell>
          <cell r="E900">
            <v>-1412280.45</v>
          </cell>
          <cell r="I900">
            <v>-88040</v>
          </cell>
          <cell r="J900">
            <v>2</v>
          </cell>
        </row>
        <row r="901">
          <cell r="B901" t="str">
            <v>Belgium</v>
          </cell>
          <cell r="C901" t="str">
            <v>Chairs</v>
          </cell>
          <cell r="D901">
            <v>15871.421999999999</v>
          </cell>
          <cell r="E901">
            <v>-22411.906999999999</v>
          </cell>
          <cell r="I901">
            <v>-173110</v>
          </cell>
          <cell r="J901">
            <v>2</v>
          </cell>
        </row>
        <row r="902">
          <cell r="B902" t="str">
            <v>Brazil</v>
          </cell>
          <cell r="C902" t="str">
            <v>Chairs</v>
          </cell>
          <cell r="D902">
            <v>350492.87699999998</v>
          </cell>
          <cell r="E902">
            <v>-83941.766999999993</v>
          </cell>
          <cell r="I902">
            <v>-162990</v>
          </cell>
          <cell r="J902">
            <v>2</v>
          </cell>
        </row>
        <row r="903">
          <cell r="B903" t="str">
            <v>Canada</v>
          </cell>
          <cell r="C903" t="str">
            <v>Chairs</v>
          </cell>
          <cell r="D903">
            <v>23060.359</v>
          </cell>
          <cell r="E903">
            <v>-13328.034999999998</v>
          </cell>
          <cell r="I903">
            <v>-211540</v>
          </cell>
          <cell r="J903">
            <v>2</v>
          </cell>
        </row>
        <row r="904">
          <cell r="B904" t="str">
            <v>Greece</v>
          </cell>
          <cell r="C904" t="str">
            <v>Chairs</v>
          </cell>
          <cell r="D904">
            <v>8212.3859999999986</v>
          </cell>
          <cell r="E904">
            <v>-15899.8</v>
          </cell>
          <cell r="I904">
            <v>-145380</v>
          </cell>
          <cell r="J904">
            <v>2</v>
          </cell>
        </row>
        <row r="905">
          <cell r="B905" t="str">
            <v>Japan</v>
          </cell>
          <cell r="C905" t="str">
            <v>Chairs</v>
          </cell>
          <cell r="D905">
            <v>916711.01199999987</v>
          </cell>
          <cell r="E905">
            <v>-162134.245</v>
          </cell>
          <cell r="I905">
            <v>-169490</v>
          </cell>
          <cell r="J905">
            <v>2</v>
          </cell>
        </row>
        <row r="906">
          <cell r="B906" t="str">
            <v>South Korea</v>
          </cell>
          <cell r="C906" t="str">
            <v>Chairs</v>
          </cell>
          <cell r="D906">
            <v>122627.42099999999</v>
          </cell>
          <cell r="E906">
            <v>-57271.472999999998</v>
          </cell>
          <cell r="I906">
            <v>-180800</v>
          </cell>
          <cell r="J906">
            <v>2</v>
          </cell>
        </row>
        <row r="907">
          <cell r="B907" t="str">
            <v>Netherlands</v>
          </cell>
          <cell r="C907" t="str">
            <v>Chairs</v>
          </cell>
          <cell r="D907">
            <v>6579.110999999999</v>
          </cell>
          <cell r="E907">
            <v>-4765.3339999999998</v>
          </cell>
          <cell r="I907">
            <v>-169440</v>
          </cell>
          <cell r="J907">
            <v>2</v>
          </cell>
        </row>
        <row r="908">
          <cell r="B908" t="str">
            <v>Singapore</v>
          </cell>
          <cell r="C908" t="str">
            <v>Chairs</v>
          </cell>
          <cell r="D908">
            <v>93787.175999999992</v>
          </cell>
          <cell r="E908">
            <v>-11187.553999999998</v>
          </cell>
          <cell r="I908">
            <v>-240250</v>
          </cell>
          <cell r="J908">
            <v>2</v>
          </cell>
        </row>
        <row r="909">
          <cell r="B909" t="str">
            <v>USA</v>
          </cell>
          <cell r="C909" t="str">
            <v>Chairs</v>
          </cell>
          <cell r="D909">
            <v>187234.19399999999</v>
          </cell>
          <cell r="E909">
            <v>-42980.391999999993</v>
          </cell>
          <cell r="I909">
            <v>-127590</v>
          </cell>
          <cell r="J909">
            <v>2</v>
          </cell>
        </row>
        <row r="910">
          <cell r="B910" t="str">
            <v>France</v>
          </cell>
          <cell r="C910" t="str">
            <v>Chairs</v>
          </cell>
          <cell r="D910">
            <v>8271.2909999999993</v>
          </cell>
          <cell r="E910">
            <v>-674.54099999999994</v>
          </cell>
          <cell r="I910">
            <v>-165460</v>
          </cell>
          <cell r="J910">
            <v>2</v>
          </cell>
        </row>
        <row r="911">
          <cell r="B911" t="str">
            <v>Japan</v>
          </cell>
          <cell r="C911" t="str">
            <v>Chairs</v>
          </cell>
          <cell r="D911">
            <v>293754.13199999998</v>
          </cell>
          <cell r="E911">
            <v>-69611.849999999991</v>
          </cell>
          <cell r="I911">
            <v>-219030</v>
          </cell>
          <cell r="J911">
            <v>2</v>
          </cell>
        </row>
        <row r="912">
          <cell r="B912" t="str">
            <v>Australia</v>
          </cell>
          <cell r="C912" t="str">
            <v>Chairs</v>
          </cell>
          <cell r="D912">
            <v>54314.315999999999</v>
          </cell>
          <cell r="E912">
            <v>-15573.712</v>
          </cell>
          <cell r="I912">
            <v>-143920</v>
          </cell>
          <cell r="J912">
            <v>2</v>
          </cell>
        </row>
        <row r="913">
          <cell r="B913" t="str">
            <v>Belgium</v>
          </cell>
          <cell r="C913" t="str">
            <v>Chairs</v>
          </cell>
          <cell r="D913">
            <v>2108987.6709999996</v>
          </cell>
          <cell r="E913">
            <v>-190405.92899999997</v>
          </cell>
          <cell r="I913">
            <v>-169160</v>
          </cell>
          <cell r="J913">
            <v>2</v>
          </cell>
        </row>
        <row r="914">
          <cell r="B914" t="str">
            <v>Germany</v>
          </cell>
          <cell r="C914" t="str">
            <v>Chairs</v>
          </cell>
          <cell r="D914">
            <v>34739.774999999994</v>
          </cell>
          <cell r="E914">
            <v>-9672.9709999999995</v>
          </cell>
          <cell r="I914">
            <v>-223980</v>
          </cell>
          <cell r="J914">
            <v>2</v>
          </cell>
        </row>
        <row r="915">
          <cell r="B915" t="str">
            <v>Spain</v>
          </cell>
          <cell r="C915" t="str">
            <v>Chairs</v>
          </cell>
          <cell r="D915">
            <v>357171.19899999996</v>
          </cell>
          <cell r="E915">
            <v>-39449.06</v>
          </cell>
          <cell r="I915">
            <v>-151450</v>
          </cell>
          <cell r="J915">
            <v>2</v>
          </cell>
        </row>
        <row r="916">
          <cell r="B916" t="str">
            <v>Greece</v>
          </cell>
          <cell r="C916" t="str">
            <v>Chairs</v>
          </cell>
          <cell r="D916">
            <v>-3161.7040000000002</v>
          </cell>
          <cell r="E916">
            <v>-1758.211</v>
          </cell>
          <cell r="I916">
            <v>-160950</v>
          </cell>
          <cell r="J916">
            <v>2</v>
          </cell>
        </row>
        <row r="917">
          <cell r="B917" t="str">
            <v>Italy</v>
          </cell>
          <cell r="C917" t="str">
            <v>Chairs</v>
          </cell>
          <cell r="D917">
            <v>3544652.3139999993</v>
          </cell>
          <cell r="E917">
            <v>-403195.86999999994</v>
          </cell>
          <cell r="I917">
            <v>-279330</v>
          </cell>
          <cell r="J917">
            <v>2</v>
          </cell>
        </row>
        <row r="918">
          <cell r="B918" t="str">
            <v>Japan</v>
          </cell>
          <cell r="C918" t="str">
            <v>Chairs</v>
          </cell>
          <cell r="D918">
            <v>3027629.2479999997</v>
          </cell>
          <cell r="E918">
            <v>-317979.48</v>
          </cell>
          <cell r="I918">
            <v>-96180</v>
          </cell>
          <cell r="J918">
            <v>2</v>
          </cell>
        </row>
        <row r="919">
          <cell r="B919" t="str">
            <v>South Korea</v>
          </cell>
          <cell r="C919" t="str">
            <v>Chairs</v>
          </cell>
          <cell r="D919">
            <v>760493.25099999993</v>
          </cell>
          <cell r="E919">
            <v>-132957.636</v>
          </cell>
          <cell r="I919">
            <v>-224870</v>
          </cell>
          <cell r="J919">
            <v>2</v>
          </cell>
        </row>
        <row r="920">
          <cell r="B920" t="str">
            <v>Netherlands</v>
          </cell>
          <cell r="C920" t="str">
            <v>Chairs</v>
          </cell>
          <cell r="D920">
            <v>93391.941999999995</v>
          </cell>
          <cell r="E920">
            <v>-15225.195999999998</v>
          </cell>
          <cell r="I920">
            <v>-175370</v>
          </cell>
          <cell r="J920">
            <v>2</v>
          </cell>
        </row>
        <row r="921">
          <cell r="B921" t="str">
            <v>India</v>
          </cell>
          <cell r="C921" t="str">
            <v>Chairs</v>
          </cell>
          <cell r="D921">
            <v>33267.037999999993</v>
          </cell>
          <cell r="E921">
            <v>-8740.732</v>
          </cell>
          <cell r="I921">
            <v>-254340</v>
          </cell>
          <cell r="J921">
            <v>2</v>
          </cell>
        </row>
        <row r="922">
          <cell r="B922" t="str">
            <v>Turkey</v>
          </cell>
          <cell r="C922" t="str">
            <v>Tables</v>
          </cell>
          <cell r="D922">
            <v>2923516.5189999999</v>
          </cell>
          <cell r="E922">
            <v>-816246.71099999989</v>
          </cell>
          <cell r="I922">
            <v>-237700</v>
          </cell>
          <cell r="J922">
            <v>2</v>
          </cell>
        </row>
        <row r="923">
          <cell r="B923" t="str">
            <v>Canada</v>
          </cell>
          <cell r="C923" t="str">
            <v>Kitchen</v>
          </cell>
          <cell r="D923">
            <v>394757.82499999995</v>
          </cell>
          <cell r="E923">
            <v>-62763.350999999988</v>
          </cell>
          <cell r="I923">
            <v>-171850</v>
          </cell>
          <cell r="J923">
            <v>2</v>
          </cell>
        </row>
        <row r="924">
          <cell r="B924" t="str">
            <v>Italy</v>
          </cell>
          <cell r="C924" t="str">
            <v>Chairs</v>
          </cell>
          <cell r="D924">
            <v>66781.252999999997</v>
          </cell>
          <cell r="E924">
            <v>-17062.296999999999</v>
          </cell>
          <cell r="I924">
            <v>-259400</v>
          </cell>
          <cell r="J924">
            <v>2</v>
          </cell>
        </row>
        <row r="925">
          <cell r="B925" t="str">
            <v>Turkey</v>
          </cell>
          <cell r="C925" t="str">
            <v>Chairs</v>
          </cell>
          <cell r="D925">
            <v>2675.4490000000001</v>
          </cell>
          <cell r="E925">
            <v>-6462.2530000000006</v>
          </cell>
          <cell r="I925">
            <v>-244760</v>
          </cell>
          <cell r="J925">
            <v>2</v>
          </cell>
        </row>
        <row r="926">
          <cell r="B926" t="str">
            <v>Turkey</v>
          </cell>
          <cell r="C926" t="str">
            <v>Chairs</v>
          </cell>
          <cell r="D926">
            <v>53148.12999999999</v>
          </cell>
          <cell r="E926">
            <v>-165415.71900000001</v>
          </cell>
          <cell r="I926">
            <v>-83620</v>
          </cell>
          <cell r="J926">
            <v>2</v>
          </cell>
        </row>
        <row r="927">
          <cell r="B927" t="str">
            <v>Australia</v>
          </cell>
          <cell r="C927" t="str">
            <v>Chairs</v>
          </cell>
          <cell r="D927">
            <v>222175.114</v>
          </cell>
          <cell r="E927">
            <v>-160264.76199999999</v>
          </cell>
          <cell r="I927">
            <v>-208320</v>
          </cell>
          <cell r="J927">
            <v>2</v>
          </cell>
        </row>
        <row r="928">
          <cell r="B928" t="str">
            <v>Belgium</v>
          </cell>
          <cell r="C928" t="str">
            <v>Chairs</v>
          </cell>
          <cell r="D928">
            <v>244639.70299999998</v>
          </cell>
          <cell r="E928">
            <v>-282971.913</v>
          </cell>
          <cell r="I928">
            <v>-145110</v>
          </cell>
          <cell r="J928">
            <v>2</v>
          </cell>
        </row>
        <row r="929">
          <cell r="B929" t="str">
            <v>Brazil</v>
          </cell>
          <cell r="C929" t="str">
            <v>Tables</v>
          </cell>
          <cell r="D929">
            <v>177156.75599999999</v>
          </cell>
          <cell r="E929">
            <v>-376531.98799999995</v>
          </cell>
          <cell r="I929">
            <v>-201120</v>
          </cell>
          <cell r="J929">
            <v>2</v>
          </cell>
        </row>
        <row r="930">
          <cell r="B930" t="str">
            <v>Canada</v>
          </cell>
          <cell r="C930" t="str">
            <v>Kitchen</v>
          </cell>
          <cell r="D930">
            <v>24025.847999999998</v>
          </cell>
          <cell r="E930">
            <v>-12258.981</v>
          </cell>
          <cell r="I930">
            <v>-237120</v>
          </cell>
          <cell r="J930">
            <v>2</v>
          </cell>
        </row>
        <row r="931">
          <cell r="B931" t="str">
            <v>China</v>
          </cell>
          <cell r="C931" t="str">
            <v>Chairs</v>
          </cell>
          <cell r="D931">
            <v>567555.18400000001</v>
          </cell>
          <cell r="E931">
            <v>-355492.17200000002</v>
          </cell>
          <cell r="I931">
            <v>-170680</v>
          </cell>
          <cell r="J931">
            <v>2</v>
          </cell>
        </row>
        <row r="932">
          <cell r="B932" t="str">
            <v>Germany</v>
          </cell>
          <cell r="C932" t="str">
            <v>Chairs</v>
          </cell>
          <cell r="D932">
            <v>87982.86</v>
          </cell>
          <cell r="E932">
            <v>-47530.706999999995</v>
          </cell>
          <cell r="I932">
            <v>-262350</v>
          </cell>
          <cell r="J932">
            <v>2</v>
          </cell>
        </row>
        <row r="933">
          <cell r="B933" t="str">
            <v>Spain</v>
          </cell>
          <cell r="C933" t="str">
            <v>Chairs</v>
          </cell>
          <cell r="D933">
            <v>377846.10499999998</v>
          </cell>
          <cell r="E933">
            <v>-496609.44199999998</v>
          </cell>
          <cell r="I933">
            <v>-189860</v>
          </cell>
          <cell r="J933">
            <v>2</v>
          </cell>
        </row>
        <row r="934">
          <cell r="B934" t="str">
            <v>France</v>
          </cell>
          <cell r="C934" t="str">
            <v>Tables</v>
          </cell>
          <cell r="D934">
            <v>269841.57199999999</v>
          </cell>
          <cell r="E934">
            <v>-160152.60799999998</v>
          </cell>
          <cell r="I934">
            <v>-193850</v>
          </cell>
          <cell r="J934">
            <v>2</v>
          </cell>
        </row>
        <row r="935">
          <cell r="B935" t="str">
            <v>Italy</v>
          </cell>
          <cell r="C935" t="str">
            <v>Kitchen</v>
          </cell>
          <cell r="D935">
            <v>976661.60199999996</v>
          </cell>
          <cell r="E935">
            <v>-608595.02899999998</v>
          </cell>
          <cell r="I935">
            <v>-191970</v>
          </cell>
          <cell r="J935">
            <v>2</v>
          </cell>
        </row>
        <row r="936">
          <cell r="B936" t="str">
            <v>Japan</v>
          </cell>
          <cell r="C936" t="str">
            <v>Chairs</v>
          </cell>
          <cell r="D936">
            <v>3779238.68</v>
          </cell>
          <cell r="E936">
            <v>-1341555.2009999999</v>
          </cell>
          <cell r="I936">
            <v>-185820</v>
          </cell>
          <cell r="J936">
            <v>2</v>
          </cell>
        </row>
        <row r="937">
          <cell r="B937" t="str">
            <v>South Korea</v>
          </cell>
          <cell r="C937" t="str">
            <v>Chairs</v>
          </cell>
          <cell r="D937">
            <v>29101.534</v>
          </cell>
          <cell r="E937">
            <v>-21943.970999999998</v>
          </cell>
          <cell r="I937">
            <v>-163280</v>
          </cell>
          <cell r="J937">
            <v>2</v>
          </cell>
        </row>
        <row r="938">
          <cell r="B938" t="str">
            <v>India</v>
          </cell>
          <cell r="C938" t="str">
            <v>Tables</v>
          </cell>
          <cell r="D938">
            <v>45209.170999999995</v>
          </cell>
          <cell r="E938">
            <v>-49247.135000000002</v>
          </cell>
          <cell r="I938">
            <v>-133960</v>
          </cell>
          <cell r="J938">
            <v>2</v>
          </cell>
        </row>
        <row r="939">
          <cell r="B939" t="str">
            <v>Singapore</v>
          </cell>
          <cell r="C939" t="str">
            <v>Kitchen</v>
          </cell>
          <cell r="D939">
            <v>173903.44299999997</v>
          </cell>
          <cell r="E939">
            <v>-73958.555999999997</v>
          </cell>
          <cell r="I939">
            <v>-197700</v>
          </cell>
          <cell r="J939">
            <v>2</v>
          </cell>
        </row>
        <row r="940">
          <cell r="B940" t="str">
            <v>Turkey</v>
          </cell>
          <cell r="C940" t="str">
            <v>Chairs</v>
          </cell>
          <cell r="D940">
            <v>124240.30499999999</v>
          </cell>
          <cell r="E940">
            <v>-302901.83699999994</v>
          </cell>
          <cell r="I940">
            <v>-204210</v>
          </cell>
          <cell r="J940">
            <v>2</v>
          </cell>
        </row>
        <row r="941">
          <cell r="B941" t="str">
            <v>Brazil</v>
          </cell>
          <cell r="C941" t="str">
            <v>Chairs</v>
          </cell>
          <cell r="D941">
            <v>4347170.233</v>
          </cell>
          <cell r="E941">
            <v>-2129696.5619999999</v>
          </cell>
          <cell r="I941">
            <v>-106040</v>
          </cell>
          <cell r="J941">
            <v>2</v>
          </cell>
        </row>
        <row r="942">
          <cell r="B942" t="str">
            <v>South Korea</v>
          </cell>
          <cell r="C942" t="str">
            <v>Tables</v>
          </cell>
          <cell r="D942">
            <v>1169725.1159999999</v>
          </cell>
          <cell r="E942">
            <v>-643341.853</v>
          </cell>
          <cell r="I942">
            <v>-156290</v>
          </cell>
          <cell r="J942">
            <v>2</v>
          </cell>
        </row>
        <row r="943">
          <cell r="B943" t="str">
            <v>Netherlands</v>
          </cell>
          <cell r="C943" t="str">
            <v>Chairs</v>
          </cell>
          <cell r="D943">
            <v>828888.94900000002</v>
          </cell>
          <cell r="E943">
            <v>-391184.56299999997</v>
          </cell>
          <cell r="I943">
            <v>-129560</v>
          </cell>
          <cell r="J943">
            <v>2</v>
          </cell>
        </row>
        <row r="944">
          <cell r="B944" t="str">
            <v>USA</v>
          </cell>
          <cell r="C944" t="str">
            <v>Tables</v>
          </cell>
          <cell r="D944">
            <v>6227262.5029999986</v>
          </cell>
          <cell r="E944">
            <v>-2260504.7429999998</v>
          </cell>
          <cell r="I944">
            <v>-152640</v>
          </cell>
          <cell r="J944">
            <v>2</v>
          </cell>
        </row>
        <row r="945">
          <cell r="B945" t="str">
            <v>Brazil</v>
          </cell>
          <cell r="C945" t="str">
            <v>Kitchen</v>
          </cell>
          <cell r="D945">
            <v>12144.173999999999</v>
          </cell>
          <cell r="E945">
            <v>-13705.552</v>
          </cell>
          <cell r="I945">
            <v>-197740</v>
          </cell>
          <cell r="J945">
            <v>2</v>
          </cell>
        </row>
        <row r="946">
          <cell r="B946" t="str">
            <v>Germany</v>
          </cell>
          <cell r="C946" t="str">
            <v>Accessories</v>
          </cell>
          <cell r="D946">
            <v>499969.89699999994</v>
          </cell>
          <cell r="E946">
            <v>-216436.62599999999</v>
          </cell>
          <cell r="I946">
            <v>-148240</v>
          </cell>
          <cell r="J946">
            <v>2</v>
          </cell>
        </row>
        <row r="947">
          <cell r="B947" t="str">
            <v>Spain</v>
          </cell>
          <cell r="C947" t="str">
            <v>Chairs</v>
          </cell>
          <cell r="D947">
            <v>18985.707999999999</v>
          </cell>
          <cell r="E947">
            <v>-14138.193999999998</v>
          </cell>
          <cell r="I947">
            <v>-127930</v>
          </cell>
          <cell r="J947">
            <v>2</v>
          </cell>
        </row>
        <row r="948">
          <cell r="B948" t="str">
            <v>Italy</v>
          </cell>
          <cell r="C948" t="str">
            <v>Tables</v>
          </cell>
          <cell r="D948">
            <v>24034.282999999999</v>
          </cell>
          <cell r="E948">
            <v>-12612.901</v>
          </cell>
          <cell r="I948">
            <v>-171270</v>
          </cell>
          <cell r="J948">
            <v>2</v>
          </cell>
        </row>
        <row r="949">
          <cell r="B949" t="str">
            <v>India</v>
          </cell>
          <cell r="C949" t="str">
            <v>Kitchen</v>
          </cell>
          <cell r="D949">
            <v>335127.87699999998</v>
          </cell>
          <cell r="E949">
            <v>-190675.76499999998</v>
          </cell>
          <cell r="I949">
            <v>-220130</v>
          </cell>
          <cell r="J949">
            <v>2</v>
          </cell>
        </row>
        <row r="950">
          <cell r="B950" t="str">
            <v>Turkey</v>
          </cell>
          <cell r="C950" t="str">
            <v>Accessories</v>
          </cell>
          <cell r="D950">
            <v>38060.911</v>
          </cell>
          <cell r="E950">
            <v>-67984.28</v>
          </cell>
          <cell r="I950">
            <v>-259230</v>
          </cell>
          <cell r="J950">
            <v>2</v>
          </cell>
        </row>
        <row r="951">
          <cell r="B951" t="str">
            <v>Australia</v>
          </cell>
          <cell r="C951" t="str">
            <v>Chairs</v>
          </cell>
          <cell r="D951">
            <v>161197.519</v>
          </cell>
          <cell r="E951">
            <v>-49390.131000000001</v>
          </cell>
          <cell r="I951">
            <v>-248280</v>
          </cell>
          <cell r="J951">
            <v>2</v>
          </cell>
        </row>
        <row r="952">
          <cell r="B952" t="str">
            <v>Canada</v>
          </cell>
          <cell r="C952" t="str">
            <v>Tables</v>
          </cell>
          <cell r="D952">
            <v>44335.06</v>
          </cell>
          <cell r="E952">
            <v>-14535.219999999998</v>
          </cell>
          <cell r="I952">
            <v>-154350</v>
          </cell>
          <cell r="J952">
            <v>2</v>
          </cell>
        </row>
        <row r="953">
          <cell r="B953" t="str">
            <v>Germany</v>
          </cell>
          <cell r="C953" t="str">
            <v>Kitchen</v>
          </cell>
          <cell r="D953">
            <v>257939.36</v>
          </cell>
          <cell r="E953">
            <v>-87171.231</v>
          </cell>
          <cell r="I953">
            <v>-168700</v>
          </cell>
          <cell r="J953">
            <v>2</v>
          </cell>
        </row>
        <row r="954">
          <cell r="B954" t="str">
            <v>Spain</v>
          </cell>
          <cell r="C954" t="str">
            <v>Accessories</v>
          </cell>
          <cell r="D954">
            <v>1637170.2620000001</v>
          </cell>
          <cell r="E954">
            <v>-661882.15099999995</v>
          </cell>
          <cell r="I954">
            <v>-230100</v>
          </cell>
          <cell r="J954">
            <v>2</v>
          </cell>
        </row>
        <row r="955">
          <cell r="B955" t="str">
            <v>France</v>
          </cell>
          <cell r="C955" t="str">
            <v>Chairs</v>
          </cell>
          <cell r="D955">
            <v>95333.433999999994</v>
          </cell>
          <cell r="E955">
            <v>-55979.951999999997</v>
          </cell>
          <cell r="I955">
            <v>-173920</v>
          </cell>
          <cell r="J955">
            <v>2</v>
          </cell>
        </row>
        <row r="956">
          <cell r="B956" t="str">
            <v>Greece</v>
          </cell>
          <cell r="C956" t="str">
            <v>Tables</v>
          </cell>
          <cell r="D956">
            <v>42273.440999999999</v>
          </cell>
          <cell r="E956">
            <v>-32011.832999999999</v>
          </cell>
          <cell r="I956">
            <v>-218080</v>
          </cell>
          <cell r="J956">
            <v>2</v>
          </cell>
        </row>
        <row r="957">
          <cell r="B957" t="str">
            <v>Italy</v>
          </cell>
          <cell r="C957" t="str">
            <v>Kitchen</v>
          </cell>
          <cell r="D957">
            <v>365473.64</v>
          </cell>
          <cell r="E957">
            <v>-176376.74599999998</v>
          </cell>
          <cell r="I957">
            <v>-189290</v>
          </cell>
          <cell r="J957">
            <v>2</v>
          </cell>
        </row>
        <row r="958">
          <cell r="B958" t="str">
            <v>Japan</v>
          </cell>
          <cell r="C958" t="str">
            <v>Accessories</v>
          </cell>
          <cell r="D958">
            <v>3018125.8169999993</v>
          </cell>
          <cell r="E958">
            <v>-539873.38299999991</v>
          </cell>
          <cell r="I958">
            <v>-198610</v>
          </cell>
          <cell r="J958">
            <v>2</v>
          </cell>
        </row>
        <row r="959">
          <cell r="B959" t="str">
            <v>Singapore</v>
          </cell>
          <cell r="C959" t="str">
            <v>Chairs</v>
          </cell>
          <cell r="D959">
            <v>12690.867</v>
          </cell>
          <cell r="E959">
            <v>-7582.0009999999993</v>
          </cell>
          <cell r="I959">
            <v>-180320</v>
          </cell>
          <cell r="J959">
            <v>2</v>
          </cell>
        </row>
        <row r="960">
          <cell r="B960" t="str">
            <v>Turkey</v>
          </cell>
          <cell r="C960" t="str">
            <v>Chairs</v>
          </cell>
          <cell r="D960">
            <v>488986.88299999991</v>
          </cell>
          <cell r="E960">
            <v>-706639.94099999999</v>
          </cell>
          <cell r="I960">
            <v>-144000</v>
          </cell>
          <cell r="J960">
            <v>2</v>
          </cell>
        </row>
        <row r="961">
          <cell r="B961" t="str">
            <v>USA</v>
          </cell>
          <cell r="C961" t="str">
            <v>Tables</v>
          </cell>
          <cell r="D961">
            <v>4016360.1379999998</v>
          </cell>
          <cell r="E961">
            <v>-681727.29799999995</v>
          </cell>
          <cell r="I961">
            <v>-169670</v>
          </cell>
          <cell r="J961">
            <v>2</v>
          </cell>
        </row>
        <row r="962">
          <cell r="B962" t="str">
            <v>Australia</v>
          </cell>
          <cell r="C962" t="str">
            <v>Kitchen</v>
          </cell>
          <cell r="D962">
            <v>378935.65499999997</v>
          </cell>
          <cell r="E962">
            <v>-254997.30199999997</v>
          </cell>
          <cell r="I962">
            <v>-174640</v>
          </cell>
          <cell r="J962">
            <v>2</v>
          </cell>
        </row>
        <row r="963">
          <cell r="B963" t="str">
            <v>Brazil</v>
          </cell>
          <cell r="C963" t="str">
            <v>Chairs</v>
          </cell>
          <cell r="D963">
            <v>697569.36899999995</v>
          </cell>
          <cell r="E963">
            <v>-824797.603</v>
          </cell>
          <cell r="I963">
            <v>-191450</v>
          </cell>
          <cell r="J963">
            <v>2</v>
          </cell>
        </row>
        <row r="964">
          <cell r="B964" t="str">
            <v>China</v>
          </cell>
          <cell r="C964" t="str">
            <v>Tables</v>
          </cell>
          <cell r="D964">
            <v>6560349.9639999997</v>
          </cell>
          <cell r="E964">
            <v>-671841.06499999994</v>
          </cell>
          <cell r="I964">
            <v>-171080</v>
          </cell>
          <cell r="J964">
            <v>2</v>
          </cell>
        </row>
        <row r="965">
          <cell r="B965" t="str">
            <v>Germany</v>
          </cell>
          <cell r="C965" t="str">
            <v>Kitchen</v>
          </cell>
          <cell r="D965">
            <v>1685710.8029999998</v>
          </cell>
          <cell r="E965">
            <v>-204082.17199999999</v>
          </cell>
          <cell r="I965">
            <v>-264160</v>
          </cell>
          <cell r="J965">
            <v>2</v>
          </cell>
        </row>
        <row r="966">
          <cell r="B966" t="str">
            <v>Spain</v>
          </cell>
          <cell r="C966" t="str">
            <v>Chairs</v>
          </cell>
          <cell r="D966">
            <v>343158.43800000002</v>
          </cell>
          <cell r="E966">
            <v>-103508.42599999999</v>
          </cell>
          <cell r="I966">
            <v>-194080</v>
          </cell>
          <cell r="J966">
            <v>2</v>
          </cell>
        </row>
        <row r="967">
          <cell r="B967" t="str">
            <v>France</v>
          </cell>
          <cell r="C967" t="str">
            <v>Tables</v>
          </cell>
          <cell r="D967">
            <v>3342787.9240000001</v>
          </cell>
          <cell r="E967">
            <v>-457544.22699999996</v>
          </cell>
          <cell r="I967">
            <v>-131810</v>
          </cell>
          <cell r="J967">
            <v>2</v>
          </cell>
        </row>
        <row r="968">
          <cell r="B968" t="str">
            <v>Greece</v>
          </cell>
          <cell r="C968" t="str">
            <v>Kitchen</v>
          </cell>
          <cell r="D968">
            <v>195254.84999999998</v>
          </cell>
          <cell r="E968">
            <v>-166177.45199999999</v>
          </cell>
          <cell r="I968">
            <v>-247230</v>
          </cell>
          <cell r="J968">
            <v>2</v>
          </cell>
        </row>
        <row r="969">
          <cell r="B969" t="str">
            <v>South Korea</v>
          </cell>
          <cell r="C969" t="str">
            <v>Chairs</v>
          </cell>
          <cell r="D969">
            <v>386009.06400000001</v>
          </cell>
          <cell r="E969">
            <v>-53023.131000000001</v>
          </cell>
          <cell r="I969">
            <v>-161720</v>
          </cell>
          <cell r="J969">
            <v>2</v>
          </cell>
        </row>
        <row r="970">
          <cell r="B970" t="str">
            <v>Singapore</v>
          </cell>
          <cell r="C970" t="str">
            <v>Chairs</v>
          </cell>
          <cell r="D970">
            <v>139735.08499999999</v>
          </cell>
          <cell r="E970">
            <v>-21734.468000000001</v>
          </cell>
          <cell r="I970">
            <v>-182710</v>
          </cell>
          <cell r="J970">
            <v>2</v>
          </cell>
        </row>
        <row r="971">
          <cell r="B971" t="str">
            <v>Turkey</v>
          </cell>
          <cell r="C971" t="str">
            <v>Chairs</v>
          </cell>
          <cell r="D971">
            <v>93092.558999999994</v>
          </cell>
          <cell r="E971">
            <v>-102825.478</v>
          </cell>
          <cell r="I971">
            <v>-138590</v>
          </cell>
          <cell r="J971">
            <v>2</v>
          </cell>
        </row>
        <row r="972">
          <cell r="B972" t="str">
            <v>USA</v>
          </cell>
          <cell r="C972" t="str">
            <v>Chairs</v>
          </cell>
          <cell r="D972">
            <v>5871.1449999999995</v>
          </cell>
          <cell r="E972">
            <v>-5632.2420000000002</v>
          </cell>
          <cell r="I972">
            <v>-191810</v>
          </cell>
          <cell r="J972">
            <v>2</v>
          </cell>
        </row>
        <row r="973">
          <cell r="B973" t="str">
            <v>Australia</v>
          </cell>
          <cell r="C973" t="str">
            <v>Chairs</v>
          </cell>
          <cell r="D973">
            <v>66508.812999999995</v>
          </cell>
          <cell r="E973">
            <v>-32283.811000000002</v>
          </cell>
          <cell r="I973">
            <v>-246660</v>
          </cell>
          <cell r="J973">
            <v>2</v>
          </cell>
        </row>
        <row r="974">
          <cell r="B974" t="str">
            <v>Brazil</v>
          </cell>
          <cell r="C974" t="str">
            <v>Chairs</v>
          </cell>
          <cell r="D974">
            <v>555960.39099999995</v>
          </cell>
          <cell r="E974">
            <v>-273145.08199999999</v>
          </cell>
          <cell r="I974">
            <v>-164840</v>
          </cell>
          <cell r="J974">
            <v>2</v>
          </cell>
        </row>
        <row r="975">
          <cell r="B975" t="str">
            <v>Germany</v>
          </cell>
          <cell r="C975" t="str">
            <v>Chairs</v>
          </cell>
          <cell r="D975">
            <v>111317.787</v>
          </cell>
          <cell r="E975">
            <v>-101485.31399999998</v>
          </cell>
          <cell r="I975">
            <v>-58690</v>
          </cell>
          <cell r="J975">
            <v>2</v>
          </cell>
        </row>
        <row r="976">
          <cell r="B976" t="str">
            <v>Spain</v>
          </cell>
          <cell r="C976" t="str">
            <v>Chairs</v>
          </cell>
          <cell r="D976">
            <v>597584.61</v>
          </cell>
          <cell r="E976">
            <v>-175038.78</v>
          </cell>
          <cell r="I976">
            <v>-130860</v>
          </cell>
          <cell r="J976">
            <v>2</v>
          </cell>
        </row>
        <row r="977">
          <cell r="B977" t="str">
            <v>France</v>
          </cell>
          <cell r="C977" t="str">
            <v>Chairs</v>
          </cell>
          <cell r="D977">
            <v>1228170.4469999999</v>
          </cell>
          <cell r="E977">
            <v>-460066.51599999995</v>
          </cell>
          <cell r="I977">
            <v>-296770</v>
          </cell>
          <cell r="J977">
            <v>2</v>
          </cell>
        </row>
        <row r="978">
          <cell r="B978" t="str">
            <v>Italy</v>
          </cell>
          <cell r="C978" t="str">
            <v>Chairs</v>
          </cell>
          <cell r="D978">
            <v>192793.041</v>
          </cell>
          <cell r="E978">
            <v>-66774.224999999991</v>
          </cell>
          <cell r="I978">
            <v>-166420</v>
          </cell>
          <cell r="J978">
            <v>2</v>
          </cell>
        </row>
        <row r="979">
          <cell r="B979" t="str">
            <v>South Korea</v>
          </cell>
          <cell r="C979" t="str">
            <v>Chairs</v>
          </cell>
          <cell r="D979">
            <v>244596.21899999998</v>
          </cell>
          <cell r="E979">
            <v>-136221.54699999999</v>
          </cell>
          <cell r="I979">
            <v>-230800</v>
          </cell>
          <cell r="J979">
            <v>2</v>
          </cell>
        </row>
        <row r="980">
          <cell r="B980" t="str">
            <v>Netherlands</v>
          </cell>
          <cell r="C980" t="str">
            <v>Chairs</v>
          </cell>
          <cell r="D980">
            <v>136057.663</v>
          </cell>
          <cell r="E980">
            <v>-32942.07</v>
          </cell>
          <cell r="I980">
            <v>-150780</v>
          </cell>
          <cell r="J980">
            <v>2</v>
          </cell>
        </row>
        <row r="981">
          <cell r="B981" t="str">
            <v>India</v>
          </cell>
          <cell r="C981" t="str">
            <v>Chairs</v>
          </cell>
          <cell r="D981">
            <v>82460.279999999984</v>
          </cell>
          <cell r="E981">
            <v>-14226.449999999999</v>
          </cell>
          <cell r="I981">
            <v>-173450</v>
          </cell>
          <cell r="J981">
            <v>2</v>
          </cell>
        </row>
        <row r="982">
          <cell r="B982" t="str">
            <v>Singapore</v>
          </cell>
          <cell r="C982" t="str">
            <v>Chairs</v>
          </cell>
          <cell r="D982">
            <v>21959822.941</v>
          </cell>
          <cell r="E982">
            <v>-6523597.7869999995</v>
          </cell>
          <cell r="I982">
            <v>-228150</v>
          </cell>
          <cell r="J982">
            <v>2</v>
          </cell>
        </row>
        <row r="983">
          <cell r="B983" t="str">
            <v>Turkey</v>
          </cell>
          <cell r="C983" t="str">
            <v>Chairs</v>
          </cell>
          <cell r="D983">
            <v>627777.40899999999</v>
          </cell>
          <cell r="E983">
            <v>-709611.37099999993</v>
          </cell>
          <cell r="I983">
            <v>-115820</v>
          </cell>
          <cell r="J983">
            <v>2</v>
          </cell>
        </row>
        <row r="984">
          <cell r="B984" t="str">
            <v>Australia</v>
          </cell>
          <cell r="C984" t="str">
            <v>Chairs</v>
          </cell>
          <cell r="D984">
            <v>-52254.110999999997</v>
          </cell>
          <cell r="E984">
            <v>4055.1839999999997</v>
          </cell>
          <cell r="I984">
            <v>-264000</v>
          </cell>
          <cell r="J984">
            <v>2</v>
          </cell>
        </row>
        <row r="985">
          <cell r="B985" t="str">
            <v>China</v>
          </cell>
          <cell r="C985" t="str">
            <v>Chairs</v>
          </cell>
          <cell r="D985">
            <v>405204.07899999997</v>
          </cell>
          <cell r="E985">
            <v>-20138.09</v>
          </cell>
          <cell r="I985">
            <v>-194330</v>
          </cell>
          <cell r="J985">
            <v>2</v>
          </cell>
        </row>
        <row r="986">
          <cell r="B986" t="str">
            <v>Turkey</v>
          </cell>
          <cell r="C986" t="str">
            <v>Chairs</v>
          </cell>
          <cell r="D986">
            <v>1028699.847</v>
          </cell>
          <cell r="E986">
            <v>-187417.88800000001</v>
          </cell>
          <cell r="I986">
            <v>-156670</v>
          </cell>
          <cell r="J986">
            <v>2</v>
          </cell>
        </row>
        <row r="987">
          <cell r="B987" t="str">
            <v>Australia</v>
          </cell>
          <cell r="C987" t="str">
            <v>Chairs</v>
          </cell>
          <cell r="D987">
            <v>320415.29099999997</v>
          </cell>
          <cell r="E987">
            <v>-132400.394</v>
          </cell>
          <cell r="I987">
            <v>-184910</v>
          </cell>
          <cell r="J987">
            <v>2</v>
          </cell>
        </row>
        <row r="988">
          <cell r="B988" t="str">
            <v>Brazil</v>
          </cell>
          <cell r="C988" t="str">
            <v>Chairs</v>
          </cell>
          <cell r="D988">
            <v>183133.69899999999</v>
          </cell>
          <cell r="E988">
            <v>-134377.579</v>
          </cell>
          <cell r="I988">
            <v>-250530</v>
          </cell>
          <cell r="J988">
            <v>2</v>
          </cell>
        </row>
        <row r="989">
          <cell r="B989" t="str">
            <v>Japan</v>
          </cell>
          <cell r="C989" t="str">
            <v>Chairs</v>
          </cell>
          <cell r="D989">
            <v>1017755.732</v>
          </cell>
          <cell r="E989">
            <v>-631008.62300000002</v>
          </cell>
          <cell r="I989">
            <v>-117080</v>
          </cell>
          <cell r="J989">
            <v>2</v>
          </cell>
        </row>
        <row r="990">
          <cell r="B990" t="str">
            <v>Turkey</v>
          </cell>
          <cell r="C990" t="str">
            <v>Chairs</v>
          </cell>
          <cell r="D990">
            <v>387534.32899999997</v>
          </cell>
          <cell r="E990">
            <v>-423406.60599999997</v>
          </cell>
          <cell r="I990">
            <v>-204410</v>
          </cell>
          <cell r="J990">
            <v>2</v>
          </cell>
        </row>
        <row r="991">
          <cell r="B991" t="str">
            <v>Australia</v>
          </cell>
          <cell r="C991" t="str">
            <v>Chairs</v>
          </cell>
          <cell r="D991">
            <v>137817.87599999999</v>
          </cell>
          <cell r="E991">
            <v>-53250.154999999992</v>
          </cell>
          <cell r="I991">
            <v>-200730</v>
          </cell>
          <cell r="J991">
            <v>2</v>
          </cell>
        </row>
        <row r="992">
          <cell r="B992" t="str">
            <v>Belgium</v>
          </cell>
          <cell r="C992" t="str">
            <v>Chairs</v>
          </cell>
          <cell r="D992">
            <v>67242.524999999994</v>
          </cell>
          <cell r="E992">
            <v>-75007.141999999993</v>
          </cell>
          <cell r="I992">
            <v>-156580</v>
          </cell>
          <cell r="J992">
            <v>2</v>
          </cell>
        </row>
        <row r="993">
          <cell r="B993" t="str">
            <v>Spain</v>
          </cell>
          <cell r="C993" t="str">
            <v>Chairs</v>
          </cell>
          <cell r="D993">
            <v>219050.80399999997</v>
          </cell>
          <cell r="E993">
            <v>-167402.78099999999</v>
          </cell>
          <cell r="I993">
            <v>-281970</v>
          </cell>
          <cell r="J993">
            <v>2</v>
          </cell>
        </row>
        <row r="994">
          <cell r="B994" t="str">
            <v>Italy</v>
          </cell>
          <cell r="C994" t="str">
            <v>Chairs</v>
          </cell>
          <cell r="D994">
            <v>28779.400999999998</v>
          </cell>
          <cell r="E994">
            <v>-42592.689999999995</v>
          </cell>
          <cell r="I994">
            <v>-149130</v>
          </cell>
          <cell r="J994">
            <v>2</v>
          </cell>
        </row>
        <row r="995">
          <cell r="B995" t="str">
            <v>South Korea</v>
          </cell>
          <cell r="C995" t="str">
            <v>Tables</v>
          </cell>
          <cell r="D995">
            <v>255064.51599999997</v>
          </cell>
          <cell r="E995">
            <v>-157236.48499999999</v>
          </cell>
          <cell r="I995">
            <v>-297850</v>
          </cell>
          <cell r="J995">
            <v>2</v>
          </cell>
        </row>
        <row r="996">
          <cell r="B996" t="str">
            <v>USA</v>
          </cell>
          <cell r="C996" t="str">
            <v>Kitchen</v>
          </cell>
          <cell r="D996">
            <v>1780720.8370000001</v>
          </cell>
          <cell r="E996">
            <v>-172276.636</v>
          </cell>
          <cell r="I996">
            <v>-202690</v>
          </cell>
          <cell r="J996">
            <v>2</v>
          </cell>
        </row>
        <row r="997">
          <cell r="B997" t="str">
            <v>China</v>
          </cell>
          <cell r="C997" t="str">
            <v>Chairs</v>
          </cell>
          <cell r="D997">
            <v>5236093.7369999997</v>
          </cell>
          <cell r="E997">
            <v>-3981299.2449999996</v>
          </cell>
          <cell r="I997">
            <v>-214480</v>
          </cell>
          <cell r="J997">
            <v>2</v>
          </cell>
        </row>
        <row r="998">
          <cell r="B998" t="str">
            <v>Spain</v>
          </cell>
          <cell r="C998" t="str">
            <v>Chairs</v>
          </cell>
          <cell r="D998">
            <v>38435.697999999997</v>
          </cell>
          <cell r="E998">
            <v>-7856.3239999999996</v>
          </cell>
          <cell r="I998">
            <v>-123600</v>
          </cell>
          <cell r="J998">
            <v>2</v>
          </cell>
        </row>
        <row r="999">
          <cell r="B999" t="str">
            <v>Italy</v>
          </cell>
          <cell r="C999" t="str">
            <v>Chairs</v>
          </cell>
          <cell r="D999">
            <v>119811.307</v>
          </cell>
          <cell r="E999">
            <v>-17695.874</v>
          </cell>
          <cell r="I999">
            <v>-103550</v>
          </cell>
          <cell r="J999">
            <v>2</v>
          </cell>
        </row>
        <row r="1000">
          <cell r="B1000" t="str">
            <v>Australia</v>
          </cell>
          <cell r="C1000" t="str">
            <v>Chairs</v>
          </cell>
          <cell r="D1000">
            <v>717118.38799999992</v>
          </cell>
          <cell r="E1000">
            <v>-65874.417000000001</v>
          </cell>
          <cell r="I1000">
            <v>-244340</v>
          </cell>
          <cell r="J1000">
            <v>2</v>
          </cell>
        </row>
        <row r="1001">
          <cell r="B1001" t="str">
            <v>Canada</v>
          </cell>
          <cell r="C1001" t="str">
            <v>Chairs</v>
          </cell>
          <cell r="D1001">
            <v>1859054.6029999999</v>
          </cell>
          <cell r="E1001">
            <v>-172960.91399999999</v>
          </cell>
          <cell r="I1001">
            <v>-182310</v>
          </cell>
          <cell r="J1001">
            <v>2</v>
          </cell>
        </row>
        <row r="1002">
          <cell r="B1002" t="str">
            <v>Germany</v>
          </cell>
          <cell r="C1002" t="str">
            <v>Tables</v>
          </cell>
          <cell r="D1002">
            <v>-423292.98199999996</v>
          </cell>
          <cell r="E1002">
            <v>28143.731</v>
          </cell>
          <cell r="I1002">
            <v>-219830</v>
          </cell>
          <cell r="J1002">
            <v>2</v>
          </cell>
        </row>
        <row r="1003">
          <cell r="B1003" t="str">
            <v>Spain</v>
          </cell>
          <cell r="C1003" t="str">
            <v>Kitchen</v>
          </cell>
          <cell r="D1003">
            <v>575627.33899999992</v>
          </cell>
          <cell r="E1003">
            <v>-59446.554999999993</v>
          </cell>
          <cell r="I1003">
            <v>-246960</v>
          </cell>
          <cell r="J1003">
            <v>2</v>
          </cell>
        </row>
        <row r="1004">
          <cell r="B1004" t="str">
            <v>Netherlands</v>
          </cell>
          <cell r="C1004" t="str">
            <v>Chairs</v>
          </cell>
          <cell r="D1004">
            <v>383421.41599999997</v>
          </cell>
          <cell r="E1004">
            <v>-32174.092999999997</v>
          </cell>
          <cell r="I1004">
            <v>-217660</v>
          </cell>
          <cell r="J1004">
            <v>2</v>
          </cell>
        </row>
        <row r="1005">
          <cell r="B1005" t="str">
            <v>Singapore</v>
          </cell>
          <cell r="C1005" t="str">
            <v>Chairs</v>
          </cell>
          <cell r="D1005">
            <v>70000.111999999994</v>
          </cell>
          <cell r="E1005">
            <v>-14602.706999999999</v>
          </cell>
          <cell r="I1005">
            <v>-115060</v>
          </cell>
          <cell r="J1005">
            <v>2</v>
          </cell>
        </row>
        <row r="1006">
          <cell r="B1006" t="str">
            <v>Germany</v>
          </cell>
          <cell r="C1006" t="str">
            <v>Chairs</v>
          </cell>
          <cell r="D1006">
            <v>317656.20600000001</v>
          </cell>
          <cell r="E1006">
            <v>-22523.724999999999</v>
          </cell>
          <cell r="I1006">
            <v>-120960</v>
          </cell>
          <cell r="J1006">
            <v>2</v>
          </cell>
        </row>
        <row r="1007">
          <cell r="B1007" t="str">
            <v>Australia</v>
          </cell>
          <cell r="C1007" t="str">
            <v>Tables</v>
          </cell>
          <cell r="D1007">
            <v>1474477.8579999998</v>
          </cell>
          <cell r="E1007">
            <v>-1558694.13</v>
          </cell>
          <cell r="I1007">
            <v>-124530</v>
          </cell>
          <cell r="J1007">
            <v>2</v>
          </cell>
        </row>
        <row r="1008">
          <cell r="B1008" t="str">
            <v>Belgium</v>
          </cell>
          <cell r="C1008" t="str">
            <v>Kitchen</v>
          </cell>
          <cell r="D1008">
            <v>-16202.262999999999</v>
          </cell>
          <cell r="E1008">
            <v>13861.981</v>
          </cell>
          <cell r="I1008">
            <v>-204850</v>
          </cell>
          <cell r="J1008">
            <v>2</v>
          </cell>
        </row>
        <row r="1009">
          <cell r="B1009" t="str">
            <v>Brazil</v>
          </cell>
          <cell r="C1009" t="str">
            <v>Chairs</v>
          </cell>
          <cell r="D1009">
            <v>986986.02099999995</v>
          </cell>
          <cell r="E1009">
            <v>-1951918.9269999997</v>
          </cell>
          <cell r="I1009">
            <v>-177160</v>
          </cell>
          <cell r="J1009">
            <v>2</v>
          </cell>
        </row>
        <row r="1010">
          <cell r="B1010" t="str">
            <v>Canada</v>
          </cell>
          <cell r="C1010" t="str">
            <v>Chairs</v>
          </cell>
          <cell r="D1010">
            <v>1409101.379</v>
          </cell>
          <cell r="E1010">
            <v>-1682195.7879999997</v>
          </cell>
          <cell r="I1010">
            <v>-194220</v>
          </cell>
          <cell r="J1010">
            <v>2</v>
          </cell>
        </row>
        <row r="1011">
          <cell r="B1011" t="str">
            <v>China</v>
          </cell>
          <cell r="C1011" t="str">
            <v>Tables</v>
          </cell>
          <cell r="D1011">
            <v>1110080.4539999999</v>
          </cell>
          <cell r="E1011">
            <v>-3894072.3080000002</v>
          </cell>
          <cell r="I1011">
            <v>-167830</v>
          </cell>
          <cell r="J1011">
            <v>2</v>
          </cell>
        </row>
        <row r="1012">
          <cell r="B1012" t="str">
            <v>Germany</v>
          </cell>
          <cell r="C1012" t="str">
            <v>Kitchen</v>
          </cell>
          <cell r="D1012">
            <v>6950906.5009999992</v>
          </cell>
          <cell r="E1012">
            <v>-5205448.7449999992</v>
          </cell>
          <cell r="I1012">
            <v>-166250</v>
          </cell>
          <cell r="J1012">
            <v>2</v>
          </cell>
        </row>
        <row r="1013">
          <cell r="B1013" t="str">
            <v>France</v>
          </cell>
          <cell r="C1013" t="str">
            <v>Chairs</v>
          </cell>
          <cell r="D1013">
            <v>-195192.92799999999</v>
          </cell>
          <cell r="E1013">
            <v>169032.29699999999</v>
          </cell>
          <cell r="I1013">
            <v>-148290</v>
          </cell>
          <cell r="J1013">
            <v>2</v>
          </cell>
        </row>
        <row r="1014">
          <cell r="B1014" t="str">
            <v>Greece</v>
          </cell>
          <cell r="C1014" t="str">
            <v>Chairs</v>
          </cell>
          <cell r="D1014">
            <v>275693.02599999995</v>
          </cell>
          <cell r="E1014">
            <v>-355935.538</v>
          </cell>
          <cell r="I1014">
            <v>-165010</v>
          </cell>
          <cell r="J1014">
            <v>2</v>
          </cell>
        </row>
        <row r="1015">
          <cell r="B1015" t="str">
            <v>Italy</v>
          </cell>
          <cell r="C1015" t="str">
            <v>Tables</v>
          </cell>
          <cell r="D1015">
            <v>3787714.1539999996</v>
          </cell>
          <cell r="E1015">
            <v>-2935797.4029999999</v>
          </cell>
          <cell r="I1015">
            <v>-133140</v>
          </cell>
          <cell r="J1015">
            <v>2</v>
          </cell>
        </row>
        <row r="1016">
          <cell r="B1016" t="str">
            <v>South Korea</v>
          </cell>
          <cell r="C1016" t="str">
            <v>Kitchen</v>
          </cell>
          <cell r="D1016">
            <v>2486732.5209999997</v>
          </cell>
          <cell r="E1016">
            <v>-3384899.2729999996</v>
          </cell>
          <cell r="I1016">
            <v>-106750</v>
          </cell>
          <cell r="J1016">
            <v>2</v>
          </cell>
        </row>
        <row r="1017">
          <cell r="B1017" t="str">
            <v>Netherlands</v>
          </cell>
          <cell r="C1017" t="str">
            <v>Accessories</v>
          </cell>
          <cell r="D1017">
            <v>444937.98299999995</v>
          </cell>
          <cell r="E1017">
            <v>-319629.47799999994</v>
          </cell>
          <cell r="I1017">
            <v>-198690</v>
          </cell>
          <cell r="J1017">
            <v>2</v>
          </cell>
        </row>
        <row r="1018">
          <cell r="B1018" t="str">
            <v>India</v>
          </cell>
          <cell r="C1018" t="str">
            <v>Chairs</v>
          </cell>
          <cell r="D1018">
            <v>1657113.6049999997</v>
          </cell>
          <cell r="E1018">
            <v>-1374899.6240000001</v>
          </cell>
          <cell r="I1018">
            <v>-179290</v>
          </cell>
          <cell r="J1018">
            <v>2</v>
          </cell>
        </row>
        <row r="1019">
          <cell r="B1019" t="str">
            <v>Singapore</v>
          </cell>
          <cell r="C1019" t="str">
            <v>Tables</v>
          </cell>
          <cell r="D1019">
            <v>99350.103999999992</v>
          </cell>
          <cell r="E1019">
            <v>-101781.575</v>
          </cell>
          <cell r="I1019">
            <v>-158530</v>
          </cell>
          <cell r="J1019">
            <v>2</v>
          </cell>
        </row>
        <row r="1020">
          <cell r="B1020" t="str">
            <v>Turkey</v>
          </cell>
          <cell r="C1020" t="str">
            <v>Kitchen</v>
          </cell>
          <cell r="D1020">
            <v>1231908.6079999998</v>
          </cell>
          <cell r="E1020">
            <v>-3768463.1669999994</v>
          </cell>
          <cell r="I1020">
            <v>-160540</v>
          </cell>
          <cell r="J1020">
            <v>2</v>
          </cell>
        </row>
        <row r="1021">
          <cell r="B1021" t="str">
            <v>USA</v>
          </cell>
          <cell r="C1021" t="str">
            <v>Accessories</v>
          </cell>
          <cell r="D1021">
            <v>15556063.417999998</v>
          </cell>
          <cell r="E1021">
            <v>-8555226.6659999993</v>
          </cell>
          <cell r="I1021">
            <v>-188100</v>
          </cell>
          <cell r="J1021">
            <v>2</v>
          </cell>
        </row>
        <row r="1022">
          <cell r="B1022" t="str">
            <v>Australia</v>
          </cell>
          <cell r="C1022" t="str">
            <v>Chairs</v>
          </cell>
          <cell r="D1022">
            <v>-1712.375</v>
          </cell>
          <cell r="E1022">
            <v>9109.7999999999993</v>
          </cell>
          <cell r="I1022">
            <v>-274870</v>
          </cell>
          <cell r="J1022">
            <v>2</v>
          </cell>
        </row>
        <row r="1023">
          <cell r="B1023" t="str">
            <v>Belgium</v>
          </cell>
          <cell r="C1023" t="str">
            <v>Tables</v>
          </cell>
          <cell r="D1023">
            <v>463641.22699999996</v>
          </cell>
          <cell r="E1023">
            <v>-566834.73699999996</v>
          </cell>
          <cell r="I1023">
            <v>-308320</v>
          </cell>
          <cell r="J1023">
            <v>2</v>
          </cell>
        </row>
        <row r="1024">
          <cell r="B1024" t="str">
            <v>Brazil</v>
          </cell>
          <cell r="C1024" t="str">
            <v>Kitchen</v>
          </cell>
          <cell r="D1024">
            <v>1076943.4759999998</v>
          </cell>
          <cell r="E1024">
            <v>-1103583.5369999998</v>
          </cell>
          <cell r="I1024">
            <v>-240670</v>
          </cell>
          <cell r="J1024">
            <v>2</v>
          </cell>
        </row>
        <row r="1025">
          <cell r="B1025" t="str">
            <v>China</v>
          </cell>
          <cell r="C1025" t="str">
            <v>Accessories</v>
          </cell>
          <cell r="D1025">
            <v>253907.00999999998</v>
          </cell>
          <cell r="E1025">
            <v>-176419.761</v>
          </cell>
          <cell r="I1025">
            <v>-139540</v>
          </cell>
          <cell r="J1025">
            <v>2</v>
          </cell>
        </row>
        <row r="1026">
          <cell r="B1026" t="str">
            <v>Germany</v>
          </cell>
          <cell r="C1026" t="str">
            <v>Chairs</v>
          </cell>
          <cell r="D1026">
            <v>234182.53599999996</v>
          </cell>
          <cell r="E1026">
            <v>-733852.98</v>
          </cell>
          <cell r="I1026">
            <v>-258970</v>
          </cell>
          <cell r="J1026">
            <v>2</v>
          </cell>
        </row>
        <row r="1027">
          <cell r="B1027" t="str">
            <v>Spain</v>
          </cell>
          <cell r="C1027" t="str">
            <v>Tables</v>
          </cell>
          <cell r="D1027">
            <v>1556896.2569999998</v>
          </cell>
          <cell r="E1027">
            <v>-1814240.848</v>
          </cell>
          <cell r="I1027">
            <v>-192870</v>
          </cell>
          <cell r="J1027">
            <v>2</v>
          </cell>
        </row>
        <row r="1028">
          <cell r="B1028" t="str">
            <v>France</v>
          </cell>
          <cell r="C1028" t="str">
            <v>Kitchen</v>
          </cell>
          <cell r="D1028">
            <v>1474252.2969999998</v>
          </cell>
          <cell r="E1028">
            <v>-2466236.017</v>
          </cell>
          <cell r="I1028">
            <v>-137630</v>
          </cell>
          <cell r="J1028">
            <v>2</v>
          </cell>
        </row>
        <row r="1029">
          <cell r="B1029" t="str">
            <v>Greece</v>
          </cell>
          <cell r="C1029" t="str">
            <v>Accessories</v>
          </cell>
          <cell r="D1029">
            <v>926004.82799999998</v>
          </cell>
          <cell r="E1029">
            <v>-1673699.3069999998</v>
          </cell>
          <cell r="I1029">
            <v>-273410</v>
          </cell>
          <cell r="J1029">
            <v>2</v>
          </cell>
        </row>
        <row r="1030">
          <cell r="B1030" t="str">
            <v>Italy</v>
          </cell>
          <cell r="C1030" t="str">
            <v>Chairs</v>
          </cell>
          <cell r="D1030">
            <v>827201.88599999994</v>
          </cell>
          <cell r="E1030">
            <v>-1155176.4209999999</v>
          </cell>
          <cell r="I1030">
            <v>-228060</v>
          </cell>
          <cell r="J1030">
            <v>2</v>
          </cell>
        </row>
        <row r="1031">
          <cell r="B1031" t="str">
            <v>Netherlands</v>
          </cell>
          <cell r="C1031" t="str">
            <v>Tables</v>
          </cell>
          <cell r="D1031">
            <v>72505.495999999999</v>
          </cell>
          <cell r="E1031">
            <v>-69518.994999999995</v>
          </cell>
          <cell r="I1031">
            <v>-197080</v>
          </cell>
          <cell r="J1031">
            <v>2</v>
          </cell>
        </row>
        <row r="1032">
          <cell r="B1032" t="str">
            <v>Singapore</v>
          </cell>
          <cell r="C1032" t="str">
            <v>Kitchen</v>
          </cell>
          <cell r="D1032">
            <v>1384996.5359999998</v>
          </cell>
          <cell r="E1032">
            <v>-726761.72100000002</v>
          </cell>
          <cell r="I1032">
            <v>-217900</v>
          </cell>
          <cell r="J1032">
            <v>2</v>
          </cell>
        </row>
        <row r="1033">
          <cell r="B1033" t="str">
            <v>Turkey</v>
          </cell>
          <cell r="C1033" t="str">
            <v>Accessories</v>
          </cell>
          <cell r="D1033">
            <v>162089.13699999999</v>
          </cell>
          <cell r="E1033">
            <v>-199339.02100000001</v>
          </cell>
          <cell r="I1033">
            <v>-178450</v>
          </cell>
          <cell r="J1033">
            <v>2</v>
          </cell>
        </row>
        <row r="1034">
          <cell r="B1034" t="str">
            <v>Australia</v>
          </cell>
          <cell r="C1034" t="str">
            <v>Chairs</v>
          </cell>
          <cell r="D1034">
            <v>419623.25300000003</v>
          </cell>
          <cell r="E1034">
            <v>-133947.68799999999</v>
          </cell>
          <cell r="I1034">
            <v>-171780</v>
          </cell>
          <cell r="J1034">
            <v>2</v>
          </cell>
        </row>
        <row r="1035">
          <cell r="B1035" t="str">
            <v>Belgium</v>
          </cell>
          <cell r="C1035" t="str">
            <v>Chairs</v>
          </cell>
          <cell r="D1035">
            <v>232535.541</v>
          </cell>
          <cell r="E1035">
            <v>-91680.112999999998</v>
          </cell>
          <cell r="I1035">
            <v>-100260</v>
          </cell>
          <cell r="J1035">
            <v>2</v>
          </cell>
        </row>
        <row r="1036">
          <cell r="B1036" t="str">
            <v>Brazil</v>
          </cell>
          <cell r="C1036" t="str">
            <v>Tables</v>
          </cell>
          <cell r="D1036">
            <v>188257.95099999997</v>
          </cell>
          <cell r="E1036">
            <v>-157627.18299999999</v>
          </cell>
          <cell r="I1036">
            <v>-202220</v>
          </cell>
          <cell r="J1036">
            <v>2</v>
          </cell>
        </row>
        <row r="1037">
          <cell r="B1037" t="str">
            <v>Canada</v>
          </cell>
          <cell r="C1037" t="str">
            <v>Kitchen</v>
          </cell>
          <cell r="D1037">
            <v>317374.51199999999</v>
          </cell>
          <cell r="E1037">
            <v>-123849.348</v>
          </cell>
          <cell r="I1037">
            <v>-173570</v>
          </cell>
          <cell r="J1037">
            <v>2</v>
          </cell>
        </row>
        <row r="1038">
          <cell r="B1038" t="str">
            <v>Spain</v>
          </cell>
          <cell r="C1038" t="str">
            <v>Chairs</v>
          </cell>
          <cell r="D1038">
            <v>80175.108999999997</v>
          </cell>
          <cell r="E1038">
            <v>-59439.743999999992</v>
          </cell>
          <cell r="I1038">
            <v>-193850</v>
          </cell>
          <cell r="J1038">
            <v>2</v>
          </cell>
        </row>
        <row r="1039">
          <cell r="B1039" t="str">
            <v>France</v>
          </cell>
          <cell r="C1039" t="str">
            <v>Tables</v>
          </cell>
          <cell r="D1039">
            <v>729423.17699999991</v>
          </cell>
          <cell r="E1039">
            <v>-391413.30199999997</v>
          </cell>
          <cell r="I1039">
            <v>-136090</v>
          </cell>
          <cell r="J1039">
            <v>2</v>
          </cell>
        </row>
        <row r="1040">
          <cell r="B1040" t="str">
            <v>Greece</v>
          </cell>
          <cell r="C1040" t="str">
            <v>Kitchen</v>
          </cell>
          <cell r="D1040">
            <v>90130.145000000004</v>
          </cell>
          <cell r="E1040">
            <v>-39706.365999999995</v>
          </cell>
          <cell r="I1040">
            <v>-163860</v>
          </cell>
          <cell r="J1040">
            <v>2</v>
          </cell>
        </row>
        <row r="1041">
          <cell r="B1041" t="str">
            <v>Italy</v>
          </cell>
          <cell r="C1041" t="str">
            <v>Chairs</v>
          </cell>
          <cell r="D1041">
            <v>354756.61899999995</v>
          </cell>
          <cell r="E1041">
            <v>-249881.26799999998</v>
          </cell>
          <cell r="I1041">
            <v>-159460</v>
          </cell>
          <cell r="J1041">
            <v>2</v>
          </cell>
        </row>
        <row r="1042">
          <cell r="B1042" t="str">
            <v>Netherlands</v>
          </cell>
          <cell r="C1042" t="str">
            <v>Tables</v>
          </cell>
          <cell r="D1042">
            <v>93211.642999999982</v>
          </cell>
          <cell r="E1042">
            <v>-25758.929</v>
          </cell>
          <cell r="I1042">
            <v>-180380</v>
          </cell>
          <cell r="J1042">
            <v>2</v>
          </cell>
        </row>
        <row r="1043">
          <cell r="B1043" t="str">
            <v>India</v>
          </cell>
          <cell r="C1043" t="str">
            <v>Kitchen</v>
          </cell>
          <cell r="D1043">
            <v>245838.85199999998</v>
          </cell>
          <cell r="E1043">
            <v>-114996.99400000001</v>
          </cell>
          <cell r="I1043">
            <v>-216370</v>
          </cell>
          <cell r="J1043">
            <v>2</v>
          </cell>
        </row>
        <row r="1044">
          <cell r="B1044" t="str">
            <v>Belgium</v>
          </cell>
          <cell r="C1044" t="str">
            <v>Chairs</v>
          </cell>
          <cell r="D1044">
            <v>1042241.69</v>
          </cell>
          <cell r="E1044">
            <v>-972142.14299999992</v>
          </cell>
          <cell r="I1044">
            <v>-151900</v>
          </cell>
          <cell r="J1044">
            <v>2</v>
          </cell>
        </row>
        <row r="1045">
          <cell r="B1045" t="str">
            <v>China</v>
          </cell>
          <cell r="C1045" t="str">
            <v>Chairs</v>
          </cell>
          <cell r="D1045">
            <v>20947460.982000001</v>
          </cell>
          <cell r="E1045">
            <v>-1014404.4049999999</v>
          </cell>
          <cell r="I1045">
            <v>-158860</v>
          </cell>
          <cell r="J1045">
            <v>2</v>
          </cell>
        </row>
        <row r="1046">
          <cell r="B1046" t="str">
            <v>Greece</v>
          </cell>
          <cell r="C1046" t="str">
            <v>Chairs</v>
          </cell>
          <cell r="D1046">
            <v>1343990.3539999998</v>
          </cell>
          <cell r="E1046">
            <v>-75084.197999999989</v>
          </cell>
          <cell r="I1046">
            <v>-211190</v>
          </cell>
          <cell r="J1046">
            <v>2</v>
          </cell>
        </row>
        <row r="1047">
          <cell r="B1047" t="str">
            <v>South Korea</v>
          </cell>
          <cell r="C1047" t="str">
            <v>Chairs</v>
          </cell>
          <cell r="D1047">
            <v>3903777.1639999994</v>
          </cell>
          <cell r="E1047">
            <v>-263784.94099999999</v>
          </cell>
          <cell r="I1047">
            <v>-190570</v>
          </cell>
          <cell r="J1047">
            <v>2</v>
          </cell>
        </row>
        <row r="1048">
          <cell r="B1048" t="str">
            <v>Netherlands</v>
          </cell>
          <cell r="C1048" t="str">
            <v>Chairs</v>
          </cell>
          <cell r="D1048">
            <v>341701.66099999996</v>
          </cell>
          <cell r="E1048">
            <v>-14100.751</v>
          </cell>
          <cell r="I1048">
            <v>-240340</v>
          </cell>
          <cell r="J1048">
            <v>2</v>
          </cell>
        </row>
        <row r="1049">
          <cell r="B1049" t="str">
            <v>India</v>
          </cell>
          <cell r="C1049" t="str">
            <v>Chairs</v>
          </cell>
          <cell r="D1049">
            <v>3448745.9229999995</v>
          </cell>
          <cell r="E1049">
            <v>-90025.019</v>
          </cell>
          <cell r="I1049">
            <v>-106530</v>
          </cell>
          <cell r="J1049">
            <v>2</v>
          </cell>
        </row>
        <row r="1050">
          <cell r="B1050" t="str">
            <v>Australia</v>
          </cell>
          <cell r="C1050" t="str">
            <v>Chairs</v>
          </cell>
          <cell r="D1050">
            <v>378203</v>
          </cell>
          <cell r="E1050">
            <v>-317690.81400000001</v>
          </cell>
          <cell r="I1050">
            <v>-98770</v>
          </cell>
          <cell r="J1050">
            <v>2</v>
          </cell>
        </row>
        <row r="1051">
          <cell r="B1051" t="str">
            <v>Belgium</v>
          </cell>
          <cell r="C1051" t="str">
            <v>Chairs</v>
          </cell>
          <cell r="D1051">
            <v>258823.19399999996</v>
          </cell>
          <cell r="E1051">
            <v>-45367.216999999997</v>
          </cell>
          <cell r="I1051">
            <v>-135250</v>
          </cell>
          <cell r="J1051">
            <v>2</v>
          </cell>
        </row>
        <row r="1052">
          <cell r="B1052" t="str">
            <v>Brazil</v>
          </cell>
          <cell r="C1052" t="str">
            <v>Chairs</v>
          </cell>
          <cell r="D1052">
            <v>-3605.1399999999994</v>
          </cell>
          <cell r="E1052">
            <v>1233.05</v>
          </cell>
          <cell r="I1052">
            <v>-166610</v>
          </cell>
          <cell r="J1052">
            <v>2</v>
          </cell>
        </row>
        <row r="1053">
          <cell r="B1053" t="str">
            <v>Canada</v>
          </cell>
          <cell r="C1053" t="str">
            <v>Chairs</v>
          </cell>
          <cell r="D1053">
            <v>1466787.371</v>
          </cell>
          <cell r="E1053">
            <v>-356362.18800000002</v>
          </cell>
          <cell r="I1053">
            <v>-207160</v>
          </cell>
          <cell r="J1053">
            <v>2</v>
          </cell>
        </row>
        <row r="1054">
          <cell r="B1054" t="str">
            <v>China</v>
          </cell>
          <cell r="C1054" t="str">
            <v>Chairs</v>
          </cell>
          <cell r="D1054">
            <v>1110254.9219999998</v>
          </cell>
          <cell r="E1054">
            <v>-753410.43400000001</v>
          </cell>
          <cell r="I1054">
            <v>-159890</v>
          </cell>
          <cell r="J1054">
            <v>2</v>
          </cell>
        </row>
        <row r="1055">
          <cell r="B1055" t="str">
            <v>Spain</v>
          </cell>
          <cell r="C1055" t="str">
            <v>Chairs</v>
          </cell>
          <cell r="D1055">
            <v>632919.6719999999</v>
          </cell>
          <cell r="E1055">
            <v>-163740.647</v>
          </cell>
          <cell r="I1055">
            <v>-152460</v>
          </cell>
          <cell r="J1055">
            <v>2</v>
          </cell>
        </row>
        <row r="1056">
          <cell r="B1056" t="str">
            <v>France</v>
          </cell>
          <cell r="C1056" t="str">
            <v>Chairs</v>
          </cell>
          <cell r="D1056">
            <v>2063422.3540000001</v>
          </cell>
          <cell r="E1056">
            <v>-628788.97899999993</v>
          </cell>
          <cell r="I1056">
            <v>-140740</v>
          </cell>
          <cell r="J1056">
            <v>2</v>
          </cell>
        </row>
        <row r="1057">
          <cell r="B1057" t="str">
            <v>Italy</v>
          </cell>
          <cell r="C1057" t="str">
            <v>Chairs</v>
          </cell>
          <cell r="D1057">
            <v>1276588.7049999998</v>
          </cell>
          <cell r="E1057">
            <v>-309640.19099999999</v>
          </cell>
          <cell r="I1057">
            <v>-176270</v>
          </cell>
          <cell r="J1057">
            <v>2</v>
          </cell>
        </row>
        <row r="1058">
          <cell r="B1058" t="str">
            <v>Japan</v>
          </cell>
          <cell r="C1058" t="str">
            <v>Chairs</v>
          </cell>
          <cell r="D1058">
            <v>14516485.774</v>
          </cell>
          <cell r="E1058">
            <v>-2252727.6799999997</v>
          </cell>
          <cell r="I1058">
            <v>-136100</v>
          </cell>
          <cell r="J1058">
            <v>2</v>
          </cell>
        </row>
        <row r="1059">
          <cell r="B1059" t="str">
            <v>South Korea</v>
          </cell>
          <cell r="C1059" t="str">
            <v>Chairs</v>
          </cell>
          <cell r="D1059">
            <v>610944.15899999999</v>
          </cell>
          <cell r="E1059">
            <v>-294171.46499999997</v>
          </cell>
          <cell r="I1059">
            <v>-251630</v>
          </cell>
          <cell r="J1059">
            <v>2</v>
          </cell>
        </row>
        <row r="1060">
          <cell r="B1060" t="str">
            <v>Singapore</v>
          </cell>
          <cell r="C1060" t="str">
            <v>Chairs</v>
          </cell>
          <cell r="D1060">
            <v>125668.44499999999</v>
          </cell>
          <cell r="E1060">
            <v>-22841.923999999999</v>
          </cell>
          <cell r="I1060">
            <v>-235170</v>
          </cell>
          <cell r="J1060">
            <v>2</v>
          </cell>
        </row>
        <row r="1061">
          <cell r="B1061" t="str">
            <v>Turkey</v>
          </cell>
          <cell r="C1061" t="str">
            <v>Chairs</v>
          </cell>
          <cell r="D1061">
            <v>1921898.0409999997</v>
          </cell>
          <cell r="E1061">
            <v>-1545035.4569999997</v>
          </cell>
          <cell r="I1061">
            <v>-194080</v>
          </cell>
          <cell r="J1061">
            <v>2</v>
          </cell>
        </row>
        <row r="1062">
          <cell r="B1062" t="str">
            <v>USA</v>
          </cell>
          <cell r="C1062" t="str">
            <v>Chairs</v>
          </cell>
          <cell r="D1062">
            <v>29699979.015000001</v>
          </cell>
          <cell r="E1062">
            <v>-1578683.351</v>
          </cell>
          <cell r="I1062">
            <v>-103470</v>
          </cell>
          <cell r="J1062">
            <v>2</v>
          </cell>
        </row>
        <row r="1063">
          <cell r="B1063" t="str">
            <v>Brazil</v>
          </cell>
          <cell r="C1063" t="str">
            <v>Chairs</v>
          </cell>
          <cell r="D1063">
            <v>68547.48599999999</v>
          </cell>
          <cell r="E1063">
            <v>-8253.1260000000002</v>
          </cell>
          <cell r="I1063">
            <v>-145530</v>
          </cell>
          <cell r="J1063">
            <v>2</v>
          </cell>
        </row>
        <row r="1064">
          <cell r="B1064" t="str">
            <v>Canada</v>
          </cell>
          <cell r="C1064" t="str">
            <v>Chairs</v>
          </cell>
          <cell r="D1064">
            <v>29538.130999999998</v>
          </cell>
          <cell r="E1064">
            <v>-7237.65</v>
          </cell>
          <cell r="I1064">
            <v>-168550</v>
          </cell>
          <cell r="J1064">
            <v>2</v>
          </cell>
        </row>
        <row r="1065">
          <cell r="B1065" t="str">
            <v>Spain</v>
          </cell>
          <cell r="C1065" t="str">
            <v>Chairs</v>
          </cell>
          <cell r="D1065">
            <v>24998.294999999998</v>
          </cell>
          <cell r="E1065">
            <v>-1878.3029999999999</v>
          </cell>
          <cell r="I1065">
            <v>-153500</v>
          </cell>
          <cell r="J1065">
            <v>2</v>
          </cell>
        </row>
        <row r="1066">
          <cell r="B1066" t="str">
            <v>Italy</v>
          </cell>
          <cell r="C1066" t="str">
            <v>Chairs</v>
          </cell>
          <cell r="D1066">
            <v>261698.40899999999</v>
          </cell>
          <cell r="E1066">
            <v>-13965.762999999999</v>
          </cell>
          <cell r="I1066">
            <v>-200520</v>
          </cell>
          <cell r="J1066">
            <v>2</v>
          </cell>
        </row>
        <row r="1067">
          <cell r="B1067" t="str">
            <v>Australia</v>
          </cell>
          <cell r="C1067" t="str">
            <v>Chairs</v>
          </cell>
          <cell r="D1067">
            <v>119425.04</v>
          </cell>
          <cell r="E1067">
            <v>-46809.958999999995</v>
          </cell>
          <cell r="I1067">
            <v>-122290</v>
          </cell>
          <cell r="J1067">
            <v>2</v>
          </cell>
        </row>
        <row r="1068">
          <cell r="B1068" t="str">
            <v>Belgium</v>
          </cell>
          <cell r="C1068" t="str">
            <v>Chairs</v>
          </cell>
          <cell r="D1068">
            <v>53066.670999999995</v>
          </cell>
          <cell r="E1068">
            <v>-7888.1599999999989</v>
          </cell>
          <cell r="I1068">
            <v>-137510</v>
          </cell>
          <cell r="J1068">
            <v>2</v>
          </cell>
        </row>
        <row r="1069">
          <cell r="B1069" t="str">
            <v>Spain</v>
          </cell>
          <cell r="C1069" t="str">
            <v>Chairs</v>
          </cell>
          <cell r="D1069">
            <v>36400.601999999999</v>
          </cell>
          <cell r="E1069">
            <v>-7888.1599999999989</v>
          </cell>
          <cell r="I1069">
            <v>-179060</v>
          </cell>
          <cell r="J1069">
            <v>2</v>
          </cell>
        </row>
        <row r="1070">
          <cell r="B1070" t="str">
            <v>France</v>
          </cell>
          <cell r="C1070" t="str">
            <v>Tables</v>
          </cell>
          <cell r="D1070">
            <v>455143.68199999997</v>
          </cell>
          <cell r="E1070">
            <v>-63105.293999999994</v>
          </cell>
          <cell r="I1070">
            <v>-193220</v>
          </cell>
          <cell r="J1070">
            <v>2</v>
          </cell>
        </row>
        <row r="1071">
          <cell r="B1071" t="str">
            <v>Netherlands</v>
          </cell>
          <cell r="C1071" t="str">
            <v>Kitchen</v>
          </cell>
          <cell r="D1071">
            <v>230107.48599999998</v>
          </cell>
          <cell r="E1071">
            <v>-31552.653999999999</v>
          </cell>
          <cell r="I1071">
            <v>-158390</v>
          </cell>
          <cell r="J1071">
            <v>2</v>
          </cell>
        </row>
        <row r="1072">
          <cell r="B1072" t="str">
            <v>Germany</v>
          </cell>
          <cell r="C1072" t="str">
            <v>Chairs</v>
          </cell>
          <cell r="D1072">
            <v>-42749.741999999998</v>
          </cell>
          <cell r="E1072">
            <v>17822.741999999998</v>
          </cell>
          <cell r="I1072">
            <v>-259370</v>
          </cell>
          <cell r="J1072">
            <v>2</v>
          </cell>
        </row>
        <row r="1073">
          <cell r="B1073" t="str">
            <v>France</v>
          </cell>
          <cell r="C1073" t="str">
            <v>Chairs</v>
          </cell>
          <cell r="D1073">
            <v>37864.784999999996</v>
          </cell>
          <cell r="E1073">
            <v>-35939.798999999999</v>
          </cell>
          <cell r="I1073">
            <v>-191670</v>
          </cell>
          <cell r="J1073">
            <v>2</v>
          </cell>
        </row>
        <row r="1074">
          <cell r="B1074" t="str">
            <v>USA</v>
          </cell>
          <cell r="C1074" t="str">
            <v>Chairs</v>
          </cell>
          <cell r="D1074">
            <v>178068.38699999999</v>
          </cell>
          <cell r="E1074">
            <v>-184385.77499999999</v>
          </cell>
          <cell r="I1074">
            <v>-173280</v>
          </cell>
          <cell r="J1074">
            <v>2</v>
          </cell>
        </row>
        <row r="1075">
          <cell r="B1075" t="str">
            <v>Australia</v>
          </cell>
          <cell r="C1075" t="str">
            <v>Chairs</v>
          </cell>
          <cell r="D1075">
            <v>4263183.9949999992</v>
          </cell>
          <cell r="E1075">
            <v>-44083.955999999998</v>
          </cell>
          <cell r="I1075">
            <v>-136250</v>
          </cell>
          <cell r="J1075">
            <v>2</v>
          </cell>
        </row>
        <row r="1076">
          <cell r="B1076" t="str">
            <v>Belgium</v>
          </cell>
          <cell r="C1076" t="str">
            <v>Chairs</v>
          </cell>
          <cell r="D1076">
            <v>2367974.679</v>
          </cell>
          <cell r="E1076">
            <v>-13558.572999999999</v>
          </cell>
          <cell r="I1076">
            <v>-186750</v>
          </cell>
          <cell r="J1076">
            <v>2</v>
          </cell>
        </row>
        <row r="1077">
          <cell r="B1077" t="str">
            <v>Brazil</v>
          </cell>
          <cell r="C1077" t="str">
            <v>Tables</v>
          </cell>
          <cell r="D1077">
            <v>866805.12099999993</v>
          </cell>
          <cell r="E1077">
            <v>-43174.648999999998</v>
          </cell>
          <cell r="I1077">
            <v>-214680</v>
          </cell>
          <cell r="J1077">
            <v>2</v>
          </cell>
        </row>
        <row r="1078">
          <cell r="B1078" t="str">
            <v>Canada</v>
          </cell>
          <cell r="C1078" t="str">
            <v>Kitchen</v>
          </cell>
          <cell r="D1078">
            <v>3427224.2129999995</v>
          </cell>
          <cell r="E1078">
            <v>-22225.559999999998</v>
          </cell>
          <cell r="I1078">
            <v>-174530</v>
          </cell>
          <cell r="J1078">
            <v>2</v>
          </cell>
        </row>
        <row r="1079">
          <cell r="B1079" t="str">
            <v>Germany</v>
          </cell>
          <cell r="C1079" t="str">
            <v>Chairs</v>
          </cell>
          <cell r="D1079">
            <v>24605749.399</v>
          </cell>
          <cell r="E1079">
            <v>-101419.47199999999</v>
          </cell>
          <cell r="I1079">
            <v>-128100</v>
          </cell>
          <cell r="J1079">
            <v>2</v>
          </cell>
        </row>
        <row r="1080">
          <cell r="B1080" t="str">
            <v>France</v>
          </cell>
          <cell r="C1080" t="str">
            <v>Chairs</v>
          </cell>
          <cell r="D1080">
            <v>11039291.864999998</v>
          </cell>
          <cell r="E1080">
            <v>-64388.939999999995</v>
          </cell>
          <cell r="I1080">
            <v>-185740</v>
          </cell>
          <cell r="J1080">
            <v>2</v>
          </cell>
        </row>
        <row r="1081">
          <cell r="B1081" t="str">
            <v>Greece</v>
          </cell>
          <cell r="C1081" t="str">
            <v>Chairs</v>
          </cell>
          <cell r="D1081">
            <v>2530840.0879999995</v>
          </cell>
          <cell r="E1081">
            <v>-26484.422999999999</v>
          </cell>
          <cell r="I1081">
            <v>-194260</v>
          </cell>
          <cell r="J1081">
            <v>2</v>
          </cell>
        </row>
        <row r="1082">
          <cell r="B1082" t="str">
            <v>Italy</v>
          </cell>
          <cell r="C1082" t="str">
            <v>Tables</v>
          </cell>
          <cell r="D1082">
            <v>10820790.049999999</v>
          </cell>
          <cell r="E1082">
            <v>-55787.514999999992</v>
          </cell>
          <cell r="I1082">
            <v>-151150</v>
          </cell>
          <cell r="J1082">
            <v>2</v>
          </cell>
        </row>
        <row r="1083">
          <cell r="B1083" t="str">
            <v>Japan</v>
          </cell>
          <cell r="C1083" t="str">
            <v>Kitchen</v>
          </cell>
          <cell r="D1083">
            <v>1939100.1839999999</v>
          </cell>
          <cell r="E1083">
            <v>-15953.909999999998</v>
          </cell>
          <cell r="I1083">
            <v>-168000</v>
          </cell>
          <cell r="J1083">
            <v>2</v>
          </cell>
        </row>
        <row r="1084">
          <cell r="B1084" t="str">
            <v>Netherlands</v>
          </cell>
          <cell r="C1084" t="str">
            <v>Chairs</v>
          </cell>
          <cell r="D1084">
            <v>23390.464999999997</v>
          </cell>
          <cell r="E1084">
            <v>-1607.2559999999999</v>
          </cell>
          <cell r="I1084">
            <v>-242100</v>
          </cell>
          <cell r="J1084">
            <v>2</v>
          </cell>
        </row>
        <row r="1085">
          <cell r="B1085" t="str">
            <v>India</v>
          </cell>
          <cell r="C1085" t="str">
            <v>Chairs</v>
          </cell>
          <cell r="D1085">
            <v>1643114.3049999999</v>
          </cell>
          <cell r="E1085">
            <v>-8321.4809999999998</v>
          </cell>
          <cell r="I1085">
            <v>-200790</v>
          </cell>
          <cell r="J1085">
            <v>2</v>
          </cell>
        </row>
        <row r="1086">
          <cell r="B1086" t="str">
            <v>Singapore</v>
          </cell>
          <cell r="C1086" t="str">
            <v>Tables</v>
          </cell>
          <cell r="D1086">
            <v>45445.063999999998</v>
          </cell>
          <cell r="E1086">
            <v>-389.93499999999995</v>
          </cell>
          <cell r="I1086">
            <v>-193910</v>
          </cell>
          <cell r="J1086">
            <v>2</v>
          </cell>
        </row>
        <row r="1087">
          <cell r="B1087" t="str">
            <v>USA</v>
          </cell>
          <cell r="C1087" t="str">
            <v>Kitchen</v>
          </cell>
          <cell r="D1087">
            <v>70417073.971999988</v>
          </cell>
          <cell r="E1087">
            <v>-114567.15899999999</v>
          </cell>
          <cell r="I1087">
            <v>-287310</v>
          </cell>
          <cell r="J1087">
            <v>2</v>
          </cell>
        </row>
        <row r="1088">
          <cell r="B1088" t="str">
            <v>Australia</v>
          </cell>
          <cell r="C1088" t="str">
            <v>Chairs</v>
          </cell>
          <cell r="D1088">
            <v>205459.81400000001</v>
          </cell>
          <cell r="E1088">
            <v>-92195.438999999984</v>
          </cell>
          <cell r="I1088">
            <v>-195470</v>
          </cell>
          <cell r="J1088">
            <v>2</v>
          </cell>
        </row>
        <row r="1089">
          <cell r="B1089" t="str">
            <v>Belgium</v>
          </cell>
          <cell r="C1089" t="str">
            <v>Chairs</v>
          </cell>
          <cell r="D1089">
            <v>140499.65299999999</v>
          </cell>
          <cell r="E1089">
            <v>-47705.272999999994</v>
          </cell>
          <cell r="I1089">
            <v>-269720</v>
          </cell>
          <cell r="J1089">
            <v>2</v>
          </cell>
        </row>
        <row r="1090">
          <cell r="B1090" t="str">
            <v>Brazil</v>
          </cell>
          <cell r="C1090" t="str">
            <v>Tables</v>
          </cell>
          <cell r="D1090">
            <v>471921.58299999993</v>
          </cell>
          <cell r="E1090">
            <v>-284847.96199999994</v>
          </cell>
          <cell r="I1090">
            <v>-143340</v>
          </cell>
          <cell r="J1090">
            <v>2</v>
          </cell>
        </row>
        <row r="1091">
          <cell r="B1091" t="str">
            <v>Germany</v>
          </cell>
          <cell r="C1091" t="str">
            <v>Chairs</v>
          </cell>
          <cell r="D1091">
            <v>1895230.9949999999</v>
          </cell>
          <cell r="E1091">
            <v>-243911.10799999998</v>
          </cell>
          <cell r="I1091">
            <v>-210200</v>
          </cell>
          <cell r="J1091">
            <v>2</v>
          </cell>
        </row>
        <row r="1092">
          <cell r="B1092" t="str">
            <v>Spain</v>
          </cell>
          <cell r="C1092" t="str">
            <v>Tables</v>
          </cell>
          <cell r="D1092">
            <v>354649.07799999998</v>
          </cell>
          <cell r="E1092">
            <v>-138745.18700000001</v>
          </cell>
          <cell r="I1092">
            <v>-118000</v>
          </cell>
          <cell r="J1092">
            <v>2</v>
          </cell>
        </row>
        <row r="1093">
          <cell r="B1093" t="str">
            <v>France</v>
          </cell>
          <cell r="C1093" t="str">
            <v>Kitchen</v>
          </cell>
          <cell r="D1093">
            <v>14202.852999999999</v>
          </cell>
          <cell r="E1093">
            <v>-3054.2749999999996</v>
          </cell>
          <cell r="I1093">
            <v>-192450</v>
          </cell>
          <cell r="J1093">
            <v>2</v>
          </cell>
        </row>
        <row r="1094">
          <cell r="B1094" t="str">
            <v>Greece</v>
          </cell>
          <cell r="C1094" t="str">
            <v>Accessories</v>
          </cell>
          <cell r="D1094">
            <v>370071.28200000001</v>
          </cell>
          <cell r="E1094">
            <v>-78312.142999999996</v>
          </cell>
          <cell r="I1094">
            <v>-211210</v>
          </cell>
          <cell r="J1094">
            <v>2</v>
          </cell>
        </row>
        <row r="1095">
          <cell r="B1095" t="str">
            <v>Singapore</v>
          </cell>
          <cell r="C1095" t="str">
            <v>Chairs</v>
          </cell>
          <cell r="D1095">
            <v>6393.3590000000004</v>
          </cell>
          <cell r="E1095">
            <v>-5816.3559999999998</v>
          </cell>
          <cell r="I1095">
            <v>-239090</v>
          </cell>
          <cell r="J1095">
            <v>2</v>
          </cell>
        </row>
        <row r="1096">
          <cell r="B1096" t="str">
            <v>Australia</v>
          </cell>
          <cell r="C1096" t="str">
            <v>Tables</v>
          </cell>
          <cell r="D1096">
            <v>70819.755999999994</v>
          </cell>
          <cell r="E1096">
            <v>-38406.633999999998</v>
          </cell>
          <cell r="I1096">
            <v>-185030</v>
          </cell>
          <cell r="J1096">
            <v>2</v>
          </cell>
        </row>
        <row r="1097">
          <cell r="B1097" t="str">
            <v>Brazil</v>
          </cell>
          <cell r="C1097" t="str">
            <v>Kitchen</v>
          </cell>
          <cell r="D1097">
            <v>1108732.3729999999</v>
          </cell>
          <cell r="E1097">
            <v>-475797.63</v>
          </cell>
          <cell r="I1097">
            <v>-198970</v>
          </cell>
          <cell r="J1097">
            <v>2</v>
          </cell>
        </row>
        <row r="1098">
          <cell r="B1098" t="str">
            <v>Spain</v>
          </cell>
          <cell r="C1098" t="str">
            <v>Accessories</v>
          </cell>
          <cell r="D1098">
            <v>481375.89499999996</v>
          </cell>
          <cell r="E1098">
            <v>-504134.08500000002</v>
          </cell>
          <cell r="I1098">
            <v>-173700</v>
          </cell>
          <cell r="J1098">
            <v>2</v>
          </cell>
        </row>
        <row r="1099">
          <cell r="B1099" t="str">
            <v>France</v>
          </cell>
          <cell r="C1099" t="str">
            <v>Chairs</v>
          </cell>
          <cell r="D1099">
            <v>377429.32499999995</v>
          </cell>
          <cell r="E1099">
            <v>-338636.50799999997</v>
          </cell>
          <cell r="I1099">
            <v>-236980</v>
          </cell>
          <cell r="J1099">
            <v>2</v>
          </cell>
        </row>
        <row r="1100">
          <cell r="B1100" t="str">
            <v>Greece</v>
          </cell>
          <cell r="C1100" t="str">
            <v>Tables</v>
          </cell>
          <cell r="D1100">
            <v>616512.13399999996</v>
          </cell>
          <cell r="E1100">
            <v>-1084832.987</v>
          </cell>
          <cell r="I1100">
            <v>-154460</v>
          </cell>
          <cell r="J1100">
            <v>2</v>
          </cell>
        </row>
        <row r="1101">
          <cell r="B1101" t="str">
            <v>Italy</v>
          </cell>
          <cell r="C1101" t="str">
            <v>Kitchen</v>
          </cell>
          <cell r="D1101">
            <v>332221.80599999998</v>
          </cell>
          <cell r="E1101">
            <v>-410605.20199999999</v>
          </cell>
          <cell r="I1101">
            <v>-176340</v>
          </cell>
          <cell r="J1101">
            <v>2</v>
          </cell>
        </row>
        <row r="1102">
          <cell r="B1102" t="str">
            <v>Japan</v>
          </cell>
          <cell r="C1102" t="str">
            <v>Accessories</v>
          </cell>
          <cell r="D1102">
            <v>3914835.6869999999</v>
          </cell>
          <cell r="E1102">
            <v>-1627277.2319999998</v>
          </cell>
          <cell r="I1102">
            <v>-155730</v>
          </cell>
          <cell r="J1102">
            <v>2</v>
          </cell>
        </row>
        <row r="1103">
          <cell r="B1103" t="str">
            <v>India</v>
          </cell>
          <cell r="C1103" t="str">
            <v>Chairs</v>
          </cell>
          <cell r="D1103">
            <v>130787.636</v>
          </cell>
          <cell r="E1103">
            <v>-105758.59699999999</v>
          </cell>
          <cell r="I1103">
            <v>-204230</v>
          </cell>
          <cell r="J1103">
            <v>2</v>
          </cell>
        </row>
        <row r="1104">
          <cell r="B1104" t="str">
            <v>Singapore</v>
          </cell>
          <cell r="C1104" t="str">
            <v>Tables</v>
          </cell>
          <cell r="D1104">
            <v>60927.75499999999</v>
          </cell>
          <cell r="E1104">
            <v>-43659.125999999997</v>
          </cell>
          <cell r="I1104">
            <v>-279520</v>
          </cell>
          <cell r="J1104">
            <v>2</v>
          </cell>
        </row>
        <row r="1105">
          <cell r="B1105" t="str">
            <v>Turkey</v>
          </cell>
          <cell r="C1105" t="str">
            <v>Kitchen</v>
          </cell>
          <cell r="D1105">
            <v>310054.185</v>
          </cell>
          <cell r="E1105">
            <v>-1014104.1189999998</v>
          </cell>
          <cell r="I1105">
            <v>-243780</v>
          </cell>
          <cell r="J1105">
            <v>2</v>
          </cell>
        </row>
        <row r="1106">
          <cell r="B1106" t="str">
            <v>USA</v>
          </cell>
          <cell r="C1106" t="str">
            <v>Accessories</v>
          </cell>
          <cell r="D1106">
            <v>9719946.9359999988</v>
          </cell>
          <cell r="E1106">
            <v>-1427243.9649999999</v>
          </cell>
          <cell r="I1106">
            <v>-150220</v>
          </cell>
          <cell r="J1106">
            <v>2</v>
          </cell>
        </row>
        <row r="1107">
          <cell r="B1107" t="str">
            <v>Germany</v>
          </cell>
          <cell r="C1107" t="str">
            <v>Chairs</v>
          </cell>
          <cell r="D1107">
            <v>1910584.179</v>
          </cell>
          <cell r="E1107">
            <v>-1179561.7609999999</v>
          </cell>
          <cell r="I1107">
            <v>-229200</v>
          </cell>
          <cell r="J1107">
            <v>2</v>
          </cell>
        </row>
        <row r="1108">
          <cell r="B1108" t="str">
            <v>France</v>
          </cell>
          <cell r="C1108" t="str">
            <v>Chairs</v>
          </cell>
          <cell r="D1108">
            <v>162765.56099999999</v>
          </cell>
          <cell r="E1108">
            <v>-162752.21900000001</v>
          </cell>
          <cell r="I1108">
            <v>-136410</v>
          </cell>
          <cell r="J1108">
            <v>2</v>
          </cell>
        </row>
        <row r="1109">
          <cell r="B1109" t="str">
            <v>Italy</v>
          </cell>
          <cell r="C1109" t="str">
            <v>Tables</v>
          </cell>
          <cell r="D1109">
            <v>35933.856</v>
          </cell>
          <cell r="E1109">
            <v>-43130.807999999997</v>
          </cell>
          <cell r="I1109">
            <v>-142180</v>
          </cell>
          <cell r="J1109">
            <v>2</v>
          </cell>
        </row>
        <row r="1110">
          <cell r="B1110" t="str">
            <v>Belgium</v>
          </cell>
          <cell r="C1110" t="str">
            <v>Kitchen</v>
          </cell>
          <cell r="D1110">
            <v>527433.06000000006</v>
          </cell>
          <cell r="E1110">
            <v>-18819.5</v>
          </cell>
          <cell r="I1110">
            <v>-110240</v>
          </cell>
          <cell r="J1110">
            <v>2</v>
          </cell>
        </row>
        <row r="1111">
          <cell r="B1111" t="str">
            <v>Brazil</v>
          </cell>
          <cell r="C1111" t="str">
            <v>Chairs</v>
          </cell>
          <cell r="D1111">
            <v>2212156.429</v>
          </cell>
          <cell r="E1111">
            <v>-52593.358999999997</v>
          </cell>
          <cell r="I1111">
            <v>-265230</v>
          </cell>
          <cell r="J1111">
            <v>2</v>
          </cell>
        </row>
        <row r="1112">
          <cell r="B1112" t="str">
            <v>Germany</v>
          </cell>
          <cell r="C1112" t="str">
            <v>Tables</v>
          </cell>
          <cell r="D1112">
            <v>8188149.7389999991</v>
          </cell>
          <cell r="E1112">
            <v>-110587.78499999999</v>
          </cell>
          <cell r="I1112">
            <v>-203620</v>
          </cell>
          <cell r="J1112">
            <v>2</v>
          </cell>
        </row>
        <row r="1113">
          <cell r="B1113" t="str">
            <v>Spain</v>
          </cell>
          <cell r="C1113" t="str">
            <v>Kitchen</v>
          </cell>
          <cell r="D1113">
            <v>1050781.8019999999</v>
          </cell>
          <cell r="E1113">
            <v>-23981.614999999998</v>
          </cell>
          <cell r="I1113">
            <v>-156440</v>
          </cell>
          <cell r="J1113">
            <v>2</v>
          </cell>
        </row>
        <row r="1114">
          <cell r="B1114" t="str">
            <v>France</v>
          </cell>
          <cell r="C1114" t="str">
            <v>Chairs</v>
          </cell>
          <cell r="D1114">
            <v>993744.18499999994</v>
          </cell>
          <cell r="E1114">
            <v>-63045.85</v>
          </cell>
          <cell r="I1114">
            <v>-154350</v>
          </cell>
          <cell r="J1114">
            <v>2</v>
          </cell>
        </row>
        <row r="1115">
          <cell r="B1115" t="str">
            <v>Greece</v>
          </cell>
          <cell r="C1115" t="str">
            <v>Tables</v>
          </cell>
          <cell r="D1115">
            <v>1576601.6629999997</v>
          </cell>
          <cell r="E1115">
            <v>-31852.778999999999</v>
          </cell>
          <cell r="I1115">
            <v>-148920</v>
          </cell>
          <cell r="J1115">
            <v>2</v>
          </cell>
        </row>
        <row r="1116">
          <cell r="B1116" t="str">
            <v>Italy</v>
          </cell>
          <cell r="C1116" t="str">
            <v>Kitchen</v>
          </cell>
          <cell r="D1116">
            <v>3481036.202</v>
          </cell>
          <cell r="E1116">
            <v>-68430.193999999989</v>
          </cell>
          <cell r="I1116">
            <v>-150300</v>
          </cell>
          <cell r="J1116">
            <v>2</v>
          </cell>
        </row>
        <row r="1117">
          <cell r="B1117" t="str">
            <v>Singapore</v>
          </cell>
          <cell r="C1117" t="str">
            <v>Chairs</v>
          </cell>
          <cell r="D1117">
            <v>6776.8679999999995</v>
          </cell>
          <cell r="E1117">
            <v>-146.94399999999999</v>
          </cell>
          <cell r="I1117">
            <v>-246620</v>
          </cell>
          <cell r="J1117">
            <v>2</v>
          </cell>
        </row>
        <row r="1118">
          <cell r="B1118" t="str">
            <v>Turkey</v>
          </cell>
          <cell r="C1118" t="str">
            <v>Chairs</v>
          </cell>
          <cell r="D1118">
            <v>3635727.6340000001</v>
          </cell>
          <cell r="E1118">
            <v>-175160.03399999999</v>
          </cell>
          <cell r="I1118">
            <v>-138140</v>
          </cell>
          <cell r="J1118">
            <v>2</v>
          </cell>
        </row>
        <row r="1119">
          <cell r="B1119" t="str">
            <v>Australia</v>
          </cell>
          <cell r="C1119" t="str">
            <v>Chairs</v>
          </cell>
          <cell r="D1119">
            <v>2396716.5739999996</v>
          </cell>
          <cell r="E1119">
            <v>-201127.21300000002</v>
          </cell>
          <cell r="I1119">
            <v>-166180</v>
          </cell>
          <cell r="J1119">
            <v>2</v>
          </cell>
        </row>
        <row r="1120">
          <cell r="B1120" t="str">
            <v>Belgium</v>
          </cell>
          <cell r="C1120" t="str">
            <v>Chairs</v>
          </cell>
          <cell r="D1120">
            <v>1291736.0819999999</v>
          </cell>
          <cell r="E1120">
            <v>-104597.262</v>
          </cell>
          <cell r="I1120">
            <v>-176530</v>
          </cell>
          <cell r="J1120">
            <v>2</v>
          </cell>
        </row>
        <row r="1121">
          <cell r="B1121" t="str">
            <v>Canada</v>
          </cell>
          <cell r="C1121" t="str">
            <v>Chairs</v>
          </cell>
          <cell r="D1121">
            <v>2712044.2859999998</v>
          </cell>
          <cell r="E1121">
            <v>-347317.83100000001</v>
          </cell>
          <cell r="I1121">
            <v>-110670</v>
          </cell>
          <cell r="J1121">
            <v>2</v>
          </cell>
        </row>
        <row r="1122">
          <cell r="B1122" t="str">
            <v>Germany</v>
          </cell>
          <cell r="C1122" t="str">
            <v>Chairs</v>
          </cell>
          <cell r="D1122">
            <v>9850743.0979999993</v>
          </cell>
          <cell r="E1122">
            <v>-472106.18</v>
          </cell>
          <cell r="I1122">
            <v>-193170</v>
          </cell>
          <cell r="J1122">
            <v>2</v>
          </cell>
        </row>
        <row r="1123">
          <cell r="B1123" t="str">
            <v>Spain</v>
          </cell>
          <cell r="C1123" t="str">
            <v>Chairs</v>
          </cell>
          <cell r="D1123">
            <v>2891191.9189999998</v>
          </cell>
          <cell r="E1123">
            <v>-200418.46300000002</v>
          </cell>
          <cell r="I1123">
            <v>-188270</v>
          </cell>
          <cell r="J1123">
            <v>2</v>
          </cell>
        </row>
        <row r="1124">
          <cell r="B1124" t="str">
            <v>France</v>
          </cell>
          <cell r="C1124" t="str">
            <v>Chairs</v>
          </cell>
          <cell r="D1124">
            <v>3311004.2629999998</v>
          </cell>
          <cell r="E1124">
            <v>-261744.55299999996</v>
          </cell>
          <cell r="I1124">
            <v>-239150</v>
          </cell>
          <cell r="J1124">
            <v>2</v>
          </cell>
        </row>
        <row r="1125">
          <cell r="B1125" t="str">
            <v>Greece</v>
          </cell>
          <cell r="C1125" t="str">
            <v>Chairs</v>
          </cell>
          <cell r="D1125">
            <v>1747191.2919999999</v>
          </cell>
          <cell r="E1125">
            <v>-196962.65399999998</v>
          </cell>
          <cell r="I1125">
            <v>-178200</v>
          </cell>
          <cell r="J1125">
            <v>2</v>
          </cell>
        </row>
        <row r="1126">
          <cell r="B1126" t="str">
            <v>Italy</v>
          </cell>
          <cell r="C1126" t="str">
            <v>Chairs</v>
          </cell>
          <cell r="D1126">
            <v>4585226.925999999</v>
          </cell>
          <cell r="E1126">
            <v>-411435.72399999993</v>
          </cell>
          <cell r="I1126">
            <v>-229220</v>
          </cell>
          <cell r="J1126">
            <v>2</v>
          </cell>
        </row>
        <row r="1127">
          <cell r="B1127" t="str">
            <v>Japan</v>
          </cell>
          <cell r="C1127" t="str">
            <v>Chairs</v>
          </cell>
          <cell r="D1127">
            <v>1298944.7379999999</v>
          </cell>
          <cell r="E1127">
            <v>-246441.44699999999</v>
          </cell>
          <cell r="I1127">
            <v>-246680</v>
          </cell>
          <cell r="J1127">
            <v>2</v>
          </cell>
        </row>
        <row r="1128">
          <cell r="B1128" t="str">
            <v>South Korea</v>
          </cell>
          <cell r="C1128" t="str">
            <v>Chairs</v>
          </cell>
          <cell r="D1128">
            <v>1108284.996</v>
          </cell>
          <cell r="E1128">
            <v>-93299.42300000001</v>
          </cell>
          <cell r="I1128">
            <v>-156550</v>
          </cell>
          <cell r="J1128">
            <v>2</v>
          </cell>
        </row>
        <row r="1129">
          <cell r="B1129" t="str">
            <v>Netherlands</v>
          </cell>
          <cell r="C1129" t="str">
            <v>Chairs</v>
          </cell>
          <cell r="D1129">
            <v>128683.84199999999</v>
          </cell>
          <cell r="E1129">
            <v>-9200.4149999999991</v>
          </cell>
          <cell r="I1129">
            <v>-205420</v>
          </cell>
          <cell r="J1129">
            <v>2</v>
          </cell>
        </row>
        <row r="1130">
          <cell r="B1130" t="str">
            <v>India</v>
          </cell>
          <cell r="C1130" t="str">
            <v>Chairs</v>
          </cell>
          <cell r="D1130">
            <v>171258.71699999998</v>
          </cell>
          <cell r="E1130">
            <v>-13348.075999999999</v>
          </cell>
          <cell r="I1130">
            <v>-227900</v>
          </cell>
          <cell r="J1130">
            <v>2</v>
          </cell>
        </row>
        <row r="1131">
          <cell r="B1131" t="str">
            <v>Singapore</v>
          </cell>
          <cell r="C1131" t="str">
            <v>Chairs</v>
          </cell>
          <cell r="D1131">
            <v>131812.37299999999</v>
          </cell>
          <cell r="E1131">
            <v>-21763.993999999999</v>
          </cell>
          <cell r="I1131">
            <v>-200960</v>
          </cell>
          <cell r="J1131">
            <v>2</v>
          </cell>
        </row>
        <row r="1132">
          <cell r="B1132" t="str">
            <v>Turkey</v>
          </cell>
          <cell r="C1132" t="str">
            <v>Chairs</v>
          </cell>
          <cell r="D1132">
            <v>431496.359</v>
          </cell>
          <cell r="E1132">
            <v>-170466.99599999998</v>
          </cell>
          <cell r="I1132">
            <v>-159720</v>
          </cell>
          <cell r="J1132">
            <v>2</v>
          </cell>
        </row>
        <row r="1133">
          <cell r="B1133" t="str">
            <v>USA</v>
          </cell>
          <cell r="C1133" t="str">
            <v>Chairs</v>
          </cell>
          <cell r="D1133">
            <v>33134980.402999997</v>
          </cell>
          <cell r="E1133">
            <v>-1328593.9099999999</v>
          </cell>
          <cell r="I1133">
            <v>-164020</v>
          </cell>
          <cell r="J1133">
            <v>2</v>
          </cell>
        </row>
        <row r="1134">
          <cell r="B1134" t="str">
            <v>Australia</v>
          </cell>
          <cell r="C1134" t="str">
            <v>Chairs</v>
          </cell>
          <cell r="D1134">
            <v>256893.35699999999</v>
          </cell>
          <cell r="E1134">
            <v>-459850.33500000002</v>
          </cell>
          <cell r="I1134">
            <v>-251090</v>
          </cell>
          <cell r="J1134">
            <v>2</v>
          </cell>
        </row>
        <row r="1135">
          <cell r="B1135" t="str">
            <v>Brazil</v>
          </cell>
          <cell r="C1135" t="str">
            <v>Chairs</v>
          </cell>
          <cell r="D1135">
            <v>29438.170999999998</v>
          </cell>
          <cell r="E1135">
            <v>-66337.172999999995</v>
          </cell>
          <cell r="I1135">
            <v>-233460</v>
          </cell>
          <cell r="J1135">
            <v>2</v>
          </cell>
        </row>
        <row r="1136">
          <cell r="B1136" t="str">
            <v>Canada</v>
          </cell>
          <cell r="C1136" t="str">
            <v>Chairs</v>
          </cell>
          <cell r="D1136">
            <v>393822.67399999994</v>
          </cell>
          <cell r="E1136">
            <v>-539582.68700000003</v>
          </cell>
          <cell r="I1136">
            <v>-114110</v>
          </cell>
          <cell r="J1136">
            <v>2</v>
          </cell>
        </row>
        <row r="1137">
          <cell r="B1137" t="str">
            <v>France</v>
          </cell>
          <cell r="C1137" t="str">
            <v>Chairs</v>
          </cell>
          <cell r="D1137">
            <v>458387.13199999998</v>
          </cell>
          <cell r="E1137">
            <v>-583448.50899999996</v>
          </cell>
          <cell r="I1137">
            <v>-224950</v>
          </cell>
          <cell r="J1137">
            <v>2</v>
          </cell>
        </row>
        <row r="1138">
          <cell r="B1138" t="str">
            <v>Greece</v>
          </cell>
          <cell r="C1138" t="str">
            <v>Chairs</v>
          </cell>
          <cell r="D1138">
            <v>99816.633000000002</v>
          </cell>
          <cell r="E1138">
            <v>-138991.601</v>
          </cell>
          <cell r="I1138">
            <v>-162260</v>
          </cell>
          <cell r="J1138">
            <v>2</v>
          </cell>
        </row>
        <row r="1139">
          <cell r="B1139" t="str">
            <v>Australia</v>
          </cell>
          <cell r="C1139" t="str">
            <v>Chairs</v>
          </cell>
          <cell r="D1139">
            <v>99793.028999999995</v>
          </cell>
          <cell r="E1139">
            <v>-38124.695</v>
          </cell>
          <cell r="I1139">
            <v>-254840</v>
          </cell>
          <cell r="J1139">
            <v>2</v>
          </cell>
        </row>
        <row r="1140">
          <cell r="B1140" t="str">
            <v>Belgium</v>
          </cell>
          <cell r="C1140" t="str">
            <v>Chairs</v>
          </cell>
          <cell r="D1140">
            <v>251511.24600000001</v>
          </cell>
          <cell r="E1140">
            <v>-91403.808999999994</v>
          </cell>
          <cell r="I1140">
            <v>-195660</v>
          </cell>
          <cell r="J1140">
            <v>2</v>
          </cell>
        </row>
        <row r="1141">
          <cell r="B1141" t="str">
            <v>Brazil</v>
          </cell>
          <cell r="C1141" t="str">
            <v>Chairs</v>
          </cell>
          <cell r="D1141">
            <v>182039.361</v>
          </cell>
          <cell r="E1141">
            <v>-92192.554999999993</v>
          </cell>
          <cell r="I1141">
            <v>-236420</v>
          </cell>
          <cell r="J1141">
            <v>2</v>
          </cell>
        </row>
        <row r="1142">
          <cell r="B1142" t="str">
            <v>Germany</v>
          </cell>
          <cell r="C1142" t="str">
            <v>Chairs</v>
          </cell>
          <cell r="D1142">
            <v>812183.35799999989</v>
          </cell>
          <cell r="E1142">
            <v>-152941.90099999998</v>
          </cell>
          <cell r="I1142">
            <v>-233150</v>
          </cell>
          <cell r="J1142">
            <v>2</v>
          </cell>
        </row>
        <row r="1143">
          <cell r="B1143" t="str">
            <v>Spain</v>
          </cell>
          <cell r="C1143" t="str">
            <v>Tables</v>
          </cell>
          <cell r="D1143">
            <v>518410.99799999996</v>
          </cell>
          <cell r="E1143">
            <v>-376627.27199999994</v>
          </cell>
          <cell r="I1143">
            <v>-289240</v>
          </cell>
          <cell r="J1143">
            <v>2</v>
          </cell>
        </row>
        <row r="1144">
          <cell r="B1144" t="str">
            <v>Italy</v>
          </cell>
          <cell r="C1144" t="str">
            <v>Kitchen</v>
          </cell>
          <cell r="D1144">
            <v>284810.84099999996</v>
          </cell>
          <cell r="E1144">
            <v>-158637.07999999999</v>
          </cell>
          <cell r="I1144">
            <v>-251380</v>
          </cell>
          <cell r="J1144">
            <v>2</v>
          </cell>
        </row>
        <row r="1145">
          <cell r="B1145" t="str">
            <v>Japan</v>
          </cell>
          <cell r="C1145" t="str">
            <v>Chairs</v>
          </cell>
          <cell r="D1145">
            <v>7467.4599999999991</v>
          </cell>
          <cell r="E1145">
            <v>-12326.796999999999</v>
          </cell>
          <cell r="I1145">
            <v>-117550</v>
          </cell>
          <cell r="J1145">
            <v>2</v>
          </cell>
        </row>
        <row r="1146">
          <cell r="B1146" t="str">
            <v>Netherlands</v>
          </cell>
          <cell r="C1146" t="str">
            <v>Chairs</v>
          </cell>
          <cell r="D1146">
            <v>137538.14199999999</v>
          </cell>
          <cell r="E1146">
            <v>-41666.086000000003</v>
          </cell>
          <cell r="I1146">
            <v>-138370</v>
          </cell>
          <cell r="J1146">
            <v>2</v>
          </cell>
        </row>
        <row r="1147">
          <cell r="B1147" t="str">
            <v>India</v>
          </cell>
          <cell r="C1147" t="str">
            <v>Chairs</v>
          </cell>
          <cell r="D1147">
            <v>741794.71799999999</v>
          </cell>
          <cell r="E1147">
            <v>-224563.696</v>
          </cell>
          <cell r="I1147">
            <v>-205520</v>
          </cell>
          <cell r="J1147">
            <v>2</v>
          </cell>
        </row>
        <row r="1148">
          <cell r="B1148" t="str">
            <v>Turkey</v>
          </cell>
          <cell r="C1148" t="str">
            <v>Chairs</v>
          </cell>
          <cell r="D1148">
            <v>89464.087999999989</v>
          </cell>
          <cell r="E1148">
            <v>-357419.77599999995</v>
          </cell>
          <cell r="I1148">
            <v>-238520</v>
          </cell>
          <cell r="J1148">
            <v>2</v>
          </cell>
        </row>
        <row r="1149">
          <cell r="B1149" t="str">
            <v>Brazil</v>
          </cell>
          <cell r="C1149" t="str">
            <v>Chairs</v>
          </cell>
          <cell r="D1149">
            <v>215298.223</v>
          </cell>
          <cell r="E1149">
            <v>-165979.32399999999</v>
          </cell>
          <cell r="I1149">
            <v>-188670</v>
          </cell>
          <cell r="J1149">
            <v>2</v>
          </cell>
        </row>
        <row r="1150">
          <cell r="B1150" t="str">
            <v>Canada</v>
          </cell>
          <cell r="C1150" t="str">
            <v>Tables</v>
          </cell>
          <cell r="D1150">
            <v>1086060.1709999999</v>
          </cell>
          <cell r="E1150">
            <v>-236487.69899999999</v>
          </cell>
          <cell r="I1150">
            <v>-152030</v>
          </cell>
          <cell r="J1150">
            <v>2</v>
          </cell>
        </row>
        <row r="1151">
          <cell r="B1151" t="str">
            <v>China</v>
          </cell>
          <cell r="C1151" t="str">
            <v>Kitchen</v>
          </cell>
          <cell r="D1151">
            <v>170221.60399999999</v>
          </cell>
          <cell r="E1151">
            <v>-55739.46</v>
          </cell>
          <cell r="I1151">
            <v>-145530</v>
          </cell>
          <cell r="J1151">
            <v>2</v>
          </cell>
        </row>
        <row r="1152">
          <cell r="B1152" t="str">
            <v>Germany</v>
          </cell>
          <cell r="C1152" t="str">
            <v>Chairs</v>
          </cell>
          <cell r="D1152">
            <v>2471973.8329999996</v>
          </cell>
          <cell r="E1152">
            <v>-863172.37999999989</v>
          </cell>
          <cell r="I1152">
            <v>-156990</v>
          </cell>
          <cell r="J1152">
            <v>2</v>
          </cell>
        </row>
        <row r="1153">
          <cell r="B1153" t="str">
            <v>Spain</v>
          </cell>
          <cell r="C1153" t="str">
            <v>Chairs</v>
          </cell>
          <cell r="D1153">
            <v>1544447.4849999999</v>
          </cell>
          <cell r="E1153">
            <v>-396144.00699999998</v>
          </cell>
          <cell r="I1153">
            <v>-183630</v>
          </cell>
          <cell r="J1153">
            <v>2</v>
          </cell>
        </row>
        <row r="1154">
          <cell r="B1154" t="str">
            <v>France</v>
          </cell>
          <cell r="C1154" t="str">
            <v>Chairs</v>
          </cell>
          <cell r="D1154">
            <v>1700377.1469999999</v>
          </cell>
          <cell r="E1154">
            <v>-416833.34699999995</v>
          </cell>
          <cell r="I1154">
            <v>-202770</v>
          </cell>
          <cell r="J1154">
            <v>2</v>
          </cell>
        </row>
        <row r="1155">
          <cell r="B1155" t="str">
            <v>Greece</v>
          </cell>
          <cell r="C1155" t="str">
            <v>Tables</v>
          </cell>
          <cell r="D1155">
            <v>415601.81599999999</v>
          </cell>
          <cell r="E1155">
            <v>-160827.198</v>
          </cell>
          <cell r="I1155">
            <v>-209320</v>
          </cell>
          <cell r="J1155">
            <v>2</v>
          </cell>
        </row>
        <row r="1156">
          <cell r="B1156" t="str">
            <v>South Korea</v>
          </cell>
          <cell r="C1156" t="str">
            <v>Kitchen</v>
          </cell>
          <cell r="D1156">
            <v>405553.20399999997</v>
          </cell>
          <cell r="E1156">
            <v>-236097.81999999998</v>
          </cell>
          <cell r="I1156">
            <v>-201570</v>
          </cell>
          <cell r="J1156">
            <v>2</v>
          </cell>
        </row>
        <row r="1157">
          <cell r="B1157" t="str">
            <v>Netherlands</v>
          </cell>
          <cell r="C1157" t="str">
            <v>Chairs</v>
          </cell>
          <cell r="D1157">
            <v>643347.53</v>
          </cell>
          <cell r="E1157">
            <v>-142985.073</v>
          </cell>
          <cell r="I1157">
            <v>-138120</v>
          </cell>
          <cell r="J1157">
            <v>2</v>
          </cell>
        </row>
        <row r="1158">
          <cell r="B1158" t="str">
            <v>India</v>
          </cell>
          <cell r="C1158" t="str">
            <v>Chairs</v>
          </cell>
          <cell r="D1158">
            <v>2075777.4169999999</v>
          </cell>
          <cell r="E1158">
            <v>-366284.1</v>
          </cell>
          <cell r="I1158">
            <v>-259010</v>
          </cell>
          <cell r="J1158">
            <v>2</v>
          </cell>
        </row>
        <row r="1159">
          <cell r="B1159" t="str">
            <v>Australia</v>
          </cell>
          <cell r="C1159" t="str">
            <v>Tables</v>
          </cell>
          <cell r="D1159">
            <v>-98118.20199999999</v>
          </cell>
          <cell r="E1159">
            <v>206712.32399999999</v>
          </cell>
          <cell r="I1159">
            <v>-174540</v>
          </cell>
          <cell r="J1159">
            <v>2</v>
          </cell>
        </row>
        <row r="1160">
          <cell r="B1160" t="str">
            <v>Belgium</v>
          </cell>
          <cell r="C1160" t="str">
            <v>Kitchen</v>
          </cell>
          <cell r="D1160">
            <v>550538.32399999991</v>
          </cell>
          <cell r="E1160">
            <v>-303791.63499999995</v>
          </cell>
          <cell r="I1160">
            <v>-166130</v>
          </cell>
          <cell r="J1160">
            <v>2</v>
          </cell>
        </row>
        <row r="1161">
          <cell r="B1161" t="str">
            <v>Brazil</v>
          </cell>
          <cell r="C1161" t="str">
            <v>Chairs</v>
          </cell>
          <cell r="D1161">
            <v>1700597.423</v>
          </cell>
          <cell r="E1161">
            <v>-767611.65599999996</v>
          </cell>
          <cell r="I1161">
            <v>-184620</v>
          </cell>
          <cell r="J1161">
            <v>2</v>
          </cell>
        </row>
        <row r="1162">
          <cell r="B1162" t="str">
            <v>Canada</v>
          </cell>
          <cell r="C1162" t="str">
            <v>Chairs</v>
          </cell>
          <cell r="D1162">
            <v>632938.54399999999</v>
          </cell>
          <cell r="E1162">
            <v>-600441.70199999993</v>
          </cell>
          <cell r="I1162">
            <v>-190150</v>
          </cell>
          <cell r="J1162">
            <v>2</v>
          </cell>
        </row>
        <row r="1163">
          <cell r="B1163" t="str">
            <v>Germany</v>
          </cell>
          <cell r="C1163" t="str">
            <v>Chairs</v>
          </cell>
          <cell r="D1163">
            <v>13395661.467999998</v>
          </cell>
          <cell r="E1163">
            <v>-5591149.5989999995</v>
          </cell>
          <cell r="I1163">
            <v>-198760</v>
          </cell>
          <cell r="J1163">
            <v>2</v>
          </cell>
        </row>
        <row r="1164">
          <cell r="B1164" t="str">
            <v>Spain</v>
          </cell>
          <cell r="C1164" t="str">
            <v>Tables</v>
          </cell>
          <cell r="D1164">
            <v>1140933.6189999999</v>
          </cell>
          <cell r="E1164">
            <v>-739858.07000000007</v>
          </cell>
          <cell r="I1164">
            <v>-202790</v>
          </cell>
          <cell r="J1164">
            <v>2</v>
          </cell>
        </row>
        <row r="1165">
          <cell r="B1165" t="str">
            <v>France</v>
          </cell>
          <cell r="C1165" t="str">
            <v>Kitchen</v>
          </cell>
          <cell r="D1165">
            <v>4193356.3769999999</v>
          </cell>
          <cell r="E1165">
            <v>-2952644.7369999997</v>
          </cell>
          <cell r="I1165">
            <v>-141540</v>
          </cell>
          <cell r="J1165">
            <v>2</v>
          </cell>
        </row>
        <row r="1166">
          <cell r="B1166" t="str">
            <v>Greece</v>
          </cell>
          <cell r="C1166" t="str">
            <v>Accessories</v>
          </cell>
          <cell r="D1166">
            <v>542622.94799999997</v>
          </cell>
          <cell r="E1166">
            <v>-401969.81999999995</v>
          </cell>
          <cell r="I1166">
            <v>-149180</v>
          </cell>
          <cell r="J1166">
            <v>2</v>
          </cell>
        </row>
        <row r="1167">
          <cell r="B1167" t="str">
            <v>Italy</v>
          </cell>
          <cell r="C1167" t="str">
            <v>Chairs</v>
          </cell>
          <cell r="D1167">
            <v>4772192.74</v>
          </cell>
          <cell r="E1167">
            <v>-2851742.7540000002</v>
          </cell>
          <cell r="I1167">
            <v>-152410</v>
          </cell>
          <cell r="J1167">
            <v>2</v>
          </cell>
        </row>
        <row r="1168">
          <cell r="B1168" t="str">
            <v>Japan</v>
          </cell>
          <cell r="C1168" t="str">
            <v>Tables</v>
          </cell>
          <cell r="D1168">
            <v>11478270.824999999</v>
          </cell>
          <cell r="E1168">
            <v>-5231737</v>
          </cell>
          <cell r="I1168">
            <v>-166020</v>
          </cell>
          <cell r="J1168">
            <v>2</v>
          </cell>
        </row>
        <row r="1169">
          <cell r="B1169" t="str">
            <v>South Korea</v>
          </cell>
          <cell r="C1169" t="str">
            <v>Kitchen</v>
          </cell>
          <cell r="D1169">
            <v>1039741.92</v>
          </cell>
          <cell r="E1169">
            <v>-788593.42799999996</v>
          </cell>
          <cell r="I1169">
            <v>-255380</v>
          </cell>
          <cell r="J1169">
            <v>2</v>
          </cell>
        </row>
        <row r="1170">
          <cell r="B1170" t="str">
            <v>Netherlands</v>
          </cell>
          <cell r="C1170" t="str">
            <v>Accessories</v>
          </cell>
          <cell r="D1170">
            <v>2061120.054</v>
          </cell>
          <cell r="E1170">
            <v>-849970.38699999987</v>
          </cell>
          <cell r="I1170">
            <v>-190150</v>
          </cell>
          <cell r="J1170">
            <v>2</v>
          </cell>
        </row>
        <row r="1171">
          <cell r="B1171" t="str">
            <v>India</v>
          </cell>
          <cell r="C1171" t="str">
            <v>Chairs</v>
          </cell>
          <cell r="D1171">
            <v>1462438.39</v>
          </cell>
          <cell r="E1171">
            <v>-503776.07699999993</v>
          </cell>
          <cell r="I1171">
            <v>-164450</v>
          </cell>
          <cell r="J1171">
            <v>2</v>
          </cell>
        </row>
        <row r="1172">
          <cell r="B1172" t="str">
            <v>Turkey</v>
          </cell>
          <cell r="C1172" t="str">
            <v>Tables</v>
          </cell>
          <cell r="D1172">
            <v>4736350.0869999994</v>
          </cell>
          <cell r="E1172">
            <v>-9002957.214999998</v>
          </cell>
          <cell r="I1172">
            <v>-121870</v>
          </cell>
          <cell r="J1172">
            <v>2</v>
          </cell>
        </row>
        <row r="1173">
          <cell r="B1173" t="str">
            <v>Belgium</v>
          </cell>
          <cell r="C1173" t="str">
            <v>Kitchen</v>
          </cell>
          <cell r="D1173">
            <v>33864.004999999997</v>
          </cell>
          <cell r="E1173">
            <v>-8009.1479999999992</v>
          </cell>
          <cell r="I1173">
            <v>-270340</v>
          </cell>
          <cell r="J1173">
            <v>2</v>
          </cell>
        </row>
        <row r="1174">
          <cell r="B1174" t="str">
            <v>Germany</v>
          </cell>
          <cell r="C1174" t="str">
            <v>Accessories</v>
          </cell>
          <cell r="D1174">
            <v>634341.80599999998</v>
          </cell>
          <cell r="E1174">
            <v>-129787.04199999999</v>
          </cell>
          <cell r="I1174">
            <v>-254570</v>
          </cell>
          <cell r="J1174">
            <v>2</v>
          </cell>
        </row>
        <row r="1175">
          <cell r="B1175" t="str">
            <v>Spain</v>
          </cell>
          <cell r="C1175" t="str">
            <v>Chairs</v>
          </cell>
          <cell r="D1175">
            <v>304318.95899999997</v>
          </cell>
          <cell r="E1175">
            <v>-71676.822</v>
          </cell>
          <cell r="I1175">
            <v>-63920</v>
          </cell>
          <cell r="J1175">
            <v>2</v>
          </cell>
        </row>
        <row r="1176">
          <cell r="B1176" t="str">
            <v>France</v>
          </cell>
          <cell r="C1176" t="str">
            <v>Tables</v>
          </cell>
          <cell r="D1176">
            <v>1209077.9679999999</v>
          </cell>
          <cell r="E1176">
            <v>-243100.15099999998</v>
          </cell>
          <cell r="I1176">
            <v>-219850</v>
          </cell>
          <cell r="J1176">
            <v>2</v>
          </cell>
        </row>
        <row r="1177">
          <cell r="B1177" t="str">
            <v>Greece</v>
          </cell>
          <cell r="C1177" t="str">
            <v>Kitchen</v>
          </cell>
          <cell r="D1177">
            <v>7642.1939999999995</v>
          </cell>
          <cell r="E1177">
            <v>-3986.7309999999998</v>
          </cell>
          <cell r="I1177">
            <v>-142910</v>
          </cell>
          <cell r="J1177">
            <v>2</v>
          </cell>
        </row>
        <row r="1178">
          <cell r="B1178" t="str">
            <v>Netherlands</v>
          </cell>
          <cell r="C1178" t="str">
            <v>Accessories</v>
          </cell>
          <cell r="D1178">
            <v>1597520.561</v>
          </cell>
          <cell r="E1178">
            <v>-238016.77899999995</v>
          </cell>
          <cell r="I1178">
            <v>-176120</v>
          </cell>
          <cell r="J1178">
            <v>2</v>
          </cell>
        </row>
        <row r="1179">
          <cell r="B1179" t="str">
            <v>Germany</v>
          </cell>
          <cell r="C1179" t="str">
            <v>Chairs</v>
          </cell>
          <cell r="D1179">
            <v>39835.844999999994</v>
          </cell>
          <cell r="E1179">
            <v>-16496.423999999999</v>
          </cell>
          <cell r="I1179">
            <v>-188990</v>
          </cell>
          <cell r="J1179">
            <v>2</v>
          </cell>
        </row>
        <row r="1180">
          <cell r="B1180" t="str">
            <v>Spain</v>
          </cell>
          <cell r="C1180" t="str">
            <v>Chairs</v>
          </cell>
          <cell r="D1180">
            <v>419551.55899999995</v>
          </cell>
          <cell r="E1180">
            <v>-99781.583999999988</v>
          </cell>
          <cell r="I1180">
            <v>-228550</v>
          </cell>
          <cell r="J1180">
            <v>2</v>
          </cell>
        </row>
        <row r="1181">
          <cell r="B1181" t="str">
            <v>France</v>
          </cell>
          <cell r="C1181" t="str">
            <v>Tables</v>
          </cell>
          <cell r="D1181">
            <v>211970.33900000001</v>
          </cell>
          <cell r="E1181">
            <v>-42412.278999999995</v>
          </cell>
          <cell r="I1181">
            <v>-252900</v>
          </cell>
          <cell r="J1181">
            <v>2</v>
          </cell>
        </row>
        <row r="1182">
          <cell r="B1182" t="str">
            <v>Italy</v>
          </cell>
          <cell r="C1182" t="str">
            <v>Kitchen</v>
          </cell>
          <cell r="D1182">
            <v>220463.63499999998</v>
          </cell>
          <cell r="E1182">
            <v>-38949.889999999992</v>
          </cell>
          <cell r="I1182">
            <v>-81980</v>
          </cell>
          <cell r="J1182">
            <v>2</v>
          </cell>
        </row>
        <row r="1183">
          <cell r="B1183" t="str">
            <v>Japan</v>
          </cell>
          <cell r="C1183" t="str">
            <v>Chairs</v>
          </cell>
          <cell r="D1183">
            <v>493279.50699999998</v>
          </cell>
          <cell r="E1183">
            <v>-204700.42599999998</v>
          </cell>
          <cell r="I1183">
            <v>-266450</v>
          </cell>
          <cell r="J1183">
            <v>2</v>
          </cell>
        </row>
        <row r="1184">
          <cell r="B1184" t="str">
            <v>India</v>
          </cell>
          <cell r="C1184" t="str">
            <v>Tables</v>
          </cell>
          <cell r="D1184">
            <v>103512.73099999999</v>
          </cell>
          <cell r="E1184">
            <v>-19149.612999999998</v>
          </cell>
          <cell r="I1184">
            <v>-156080</v>
          </cell>
          <cell r="J1184">
            <v>2</v>
          </cell>
        </row>
        <row r="1185">
          <cell r="B1185" t="str">
            <v>USA</v>
          </cell>
          <cell r="C1185" t="str">
            <v>Kitchen</v>
          </cell>
          <cell r="D1185">
            <v>1615891.1229999999</v>
          </cell>
          <cell r="E1185">
            <v>-144775.91099999999</v>
          </cell>
          <cell r="I1185">
            <v>-134180</v>
          </cell>
          <cell r="J1185">
            <v>2</v>
          </cell>
        </row>
        <row r="1186">
          <cell r="B1186" t="str">
            <v>Australia</v>
          </cell>
          <cell r="C1186" t="str">
            <v>Chairs</v>
          </cell>
          <cell r="D1186">
            <v>1102795.575</v>
          </cell>
          <cell r="E1186">
            <v>-1546704.936</v>
          </cell>
          <cell r="I1186">
            <v>-237180</v>
          </cell>
          <cell r="J1186">
            <v>2</v>
          </cell>
        </row>
        <row r="1187">
          <cell r="B1187" t="str">
            <v>Belgium</v>
          </cell>
          <cell r="C1187" t="str">
            <v>Tables</v>
          </cell>
          <cell r="D1187">
            <v>128405.144</v>
          </cell>
          <cell r="E1187">
            <v>-25442.899999999998</v>
          </cell>
          <cell r="I1187">
            <v>-191520</v>
          </cell>
          <cell r="J1187">
            <v>2</v>
          </cell>
        </row>
        <row r="1188">
          <cell r="B1188" t="str">
            <v>Canada</v>
          </cell>
          <cell r="C1188" t="str">
            <v>Kitchen</v>
          </cell>
          <cell r="D1188">
            <v>1253389.186</v>
          </cell>
          <cell r="E1188">
            <v>-1164031.4209999999</v>
          </cell>
          <cell r="I1188">
            <v>-171570</v>
          </cell>
          <cell r="J1188">
            <v>2</v>
          </cell>
        </row>
        <row r="1189">
          <cell r="B1189" t="str">
            <v>China</v>
          </cell>
          <cell r="C1189" t="str">
            <v>Chairs</v>
          </cell>
          <cell r="D1189">
            <v>1818017.18</v>
          </cell>
          <cell r="E1189">
            <v>-1607615.2329999998</v>
          </cell>
          <cell r="I1189">
            <v>-181220</v>
          </cell>
          <cell r="J1189">
            <v>2</v>
          </cell>
        </row>
        <row r="1190">
          <cell r="B1190" t="str">
            <v>Germany</v>
          </cell>
          <cell r="C1190" t="str">
            <v>Chairs</v>
          </cell>
          <cell r="D1190">
            <v>4958446.2409999995</v>
          </cell>
          <cell r="E1190">
            <v>-1973818.595</v>
          </cell>
          <cell r="I1190">
            <v>-188300</v>
          </cell>
          <cell r="J1190">
            <v>2</v>
          </cell>
        </row>
        <row r="1191">
          <cell r="B1191" t="str">
            <v>Spain</v>
          </cell>
          <cell r="C1191" t="str">
            <v>Chairs</v>
          </cell>
          <cell r="D1191">
            <v>1300145.3429999999</v>
          </cell>
          <cell r="E1191">
            <v>-772057.10399999993</v>
          </cell>
          <cell r="I1191">
            <v>-269080</v>
          </cell>
          <cell r="J1191">
            <v>2</v>
          </cell>
        </row>
        <row r="1192">
          <cell r="B1192" t="str">
            <v>France</v>
          </cell>
          <cell r="C1192" t="str">
            <v>Chairs</v>
          </cell>
          <cell r="D1192">
            <v>2346726.9139999999</v>
          </cell>
          <cell r="E1192">
            <v>-1214893.3859999999</v>
          </cell>
          <cell r="I1192">
            <v>-188030</v>
          </cell>
          <cell r="J1192">
            <v>2</v>
          </cell>
        </row>
        <row r="1193">
          <cell r="B1193" t="str">
            <v>Greece</v>
          </cell>
          <cell r="C1193" t="str">
            <v>Chairs</v>
          </cell>
          <cell r="D1193">
            <v>101506.43299999999</v>
          </cell>
          <cell r="E1193">
            <v>-76579.852999999988</v>
          </cell>
          <cell r="I1193">
            <v>-137380</v>
          </cell>
          <cell r="J1193">
            <v>2</v>
          </cell>
        </row>
        <row r="1194">
          <cell r="B1194" t="str">
            <v>Italy</v>
          </cell>
          <cell r="C1194" t="str">
            <v>Chairs</v>
          </cell>
          <cell r="D1194">
            <v>998759.97899999993</v>
          </cell>
          <cell r="E1194">
            <v>-354693.48599999998</v>
          </cell>
          <cell r="I1194">
            <v>-202910</v>
          </cell>
          <cell r="J1194">
            <v>2</v>
          </cell>
        </row>
        <row r="1195">
          <cell r="B1195" t="str">
            <v>South Korea</v>
          </cell>
          <cell r="C1195" t="str">
            <v>Chairs</v>
          </cell>
          <cell r="D1195">
            <v>752772.18799999997</v>
          </cell>
          <cell r="E1195">
            <v>-430125.16399999999</v>
          </cell>
          <cell r="I1195">
            <v>-291060</v>
          </cell>
          <cell r="J1195">
            <v>2</v>
          </cell>
        </row>
        <row r="1196">
          <cell r="B1196" t="str">
            <v>Netherlands</v>
          </cell>
          <cell r="C1196" t="str">
            <v>Chairs</v>
          </cell>
          <cell r="D1196">
            <v>295341.45199999999</v>
          </cell>
          <cell r="E1196">
            <v>-183580.42499999999</v>
          </cell>
          <cell r="I1196">
            <v>-270250</v>
          </cell>
          <cell r="J1196">
            <v>2</v>
          </cell>
        </row>
        <row r="1197">
          <cell r="B1197" t="str">
            <v>India</v>
          </cell>
          <cell r="C1197" t="str">
            <v>Chairs</v>
          </cell>
          <cell r="D1197">
            <v>231706.04799999998</v>
          </cell>
          <cell r="E1197">
            <v>-71033.045999999988</v>
          </cell>
          <cell r="I1197">
            <v>-201210</v>
          </cell>
          <cell r="J1197">
            <v>2</v>
          </cell>
        </row>
        <row r="1198">
          <cell r="B1198" t="str">
            <v>Singapore</v>
          </cell>
          <cell r="C1198" t="str">
            <v>Chairs</v>
          </cell>
          <cell r="D1198">
            <v>20402204.192999996</v>
          </cell>
          <cell r="E1198">
            <v>-16438618.434</v>
          </cell>
          <cell r="I1198">
            <v>-260720</v>
          </cell>
          <cell r="J1198">
            <v>2</v>
          </cell>
        </row>
        <row r="1199">
          <cell r="B1199" t="str">
            <v>USA</v>
          </cell>
          <cell r="C1199" t="str">
            <v>Chairs</v>
          </cell>
          <cell r="D1199">
            <v>29621390.910999995</v>
          </cell>
          <cell r="E1199">
            <v>-8866454.1839999985</v>
          </cell>
          <cell r="I1199">
            <v>-171090</v>
          </cell>
          <cell r="J1199">
            <v>2</v>
          </cell>
        </row>
        <row r="1200">
          <cell r="B1200" t="str">
            <v>Canada</v>
          </cell>
          <cell r="C1200" t="str">
            <v>Chairs</v>
          </cell>
          <cell r="D1200">
            <v>107676.94</v>
          </cell>
          <cell r="E1200">
            <v>-66295.130999999994</v>
          </cell>
          <cell r="I1200">
            <v>-173700</v>
          </cell>
          <cell r="J1200">
            <v>2</v>
          </cell>
        </row>
        <row r="1201">
          <cell r="B1201" t="str">
            <v>Italy</v>
          </cell>
          <cell r="C1201" t="str">
            <v>Chairs</v>
          </cell>
          <cell r="D1201">
            <v>142553.24299999999</v>
          </cell>
          <cell r="E1201">
            <v>-105427.11900000001</v>
          </cell>
          <cell r="I1201">
            <v>-212530</v>
          </cell>
          <cell r="J1201">
            <v>2</v>
          </cell>
        </row>
        <row r="1202">
          <cell r="B1202" t="str">
            <v>South Korea</v>
          </cell>
          <cell r="C1202" t="str">
            <v>Chairs</v>
          </cell>
          <cell r="D1202">
            <v>437758.36999999994</v>
          </cell>
          <cell r="E1202">
            <v>-254648.807</v>
          </cell>
          <cell r="I1202">
            <v>-140970</v>
          </cell>
          <cell r="J1202">
            <v>2</v>
          </cell>
        </row>
        <row r="1203">
          <cell r="B1203" t="str">
            <v>Singapore</v>
          </cell>
          <cell r="C1203" t="str">
            <v>Chairs</v>
          </cell>
          <cell r="D1203">
            <v>35916.166999999994</v>
          </cell>
          <cell r="E1203">
            <v>-20596.373</v>
          </cell>
          <cell r="I1203">
            <v>-196510</v>
          </cell>
          <cell r="J1203">
            <v>2</v>
          </cell>
        </row>
        <row r="1204">
          <cell r="B1204" t="str">
            <v>Germany</v>
          </cell>
          <cell r="C1204" t="str">
            <v>Chairs</v>
          </cell>
          <cell r="D1204">
            <v>213857.95899999997</v>
          </cell>
          <cell r="E1204">
            <v>-224145.19399999999</v>
          </cell>
          <cell r="I1204">
            <v>-222540</v>
          </cell>
          <cell r="J1204">
            <v>2</v>
          </cell>
        </row>
        <row r="1205">
          <cell r="B1205" t="str">
            <v>Spain</v>
          </cell>
          <cell r="C1205" t="str">
            <v>Chairs</v>
          </cell>
          <cell r="D1205">
            <v>204388.35199999998</v>
          </cell>
          <cell r="E1205">
            <v>-224145.19399999999</v>
          </cell>
          <cell r="I1205">
            <v>-218020</v>
          </cell>
          <cell r="J1205">
            <v>2</v>
          </cell>
        </row>
        <row r="1206">
          <cell r="B1206" t="str">
            <v>France</v>
          </cell>
          <cell r="C1206" t="str">
            <v>Chairs</v>
          </cell>
          <cell r="D1206">
            <v>375703.04099999997</v>
          </cell>
          <cell r="E1206">
            <v>-673651.27199999988</v>
          </cell>
          <cell r="I1206">
            <v>-74370</v>
          </cell>
          <cell r="J1206">
            <v>2</v>
          </cell>
        </row>
        <row r="1207">
          <cell r="B1207" t="str">
            <v>Australia</v>
          </cell>
          <cell r="C1207" t="str">
            <v>Chairs</v>
          </cell>
          <cell r="D1207">
            <v>490528.353</v>
          </cell>
          <cell r="E1207">
            <v>-1501506.629</v>
          </cell>
          <cell r="I1207">
            <v>-188230</v>
          </cell>
          <cell r="J1207">
            <v>2</v>
          </cell>
        </row>
        <row r="1208">
          <cell r="B1208" t="str">
            <v>Canada</v>
          </cell>
          <cell r="C1208" t="str">
            <v>Chairs</v>
          </cell>
          <cell r="D1208">
            <v>654255.93799999997</v>
          </cell>
          <cell r="E1208">
            <v>-549781.20399999991</v>
          </cell>
          <cell r="I1208">
            <v>-174780</v>
          </cell>
          <cell r="J1208">
            <v>2</v>
          </cell>
        </row>
        <row r="1209">
          <cell r="B1209" t="str">
            <v>Germany</v>
          </cell>
          <cell r="C1209" t="str">
            <v>Chairs</v>
          </cell>
          <cell r="D1209">
            <v>6182667.7429999998</v>
          </cell>
          <cell r="E1209">
            <v>-3969419.3419999992</v>
          </cell>
          <cell r="I1209">
            <v>-251290</v>
          </cell>
          <cell r="J1209">
            <v>2</v>
          </cell>
        </row>
        <row r="1210">
          <cell r="B1210" t="str">
            <v>Spain</v>
          </cell>
          <cell r="C1210" t="str">
            <v>Chairs</v>
          </cell>
          <cell r="D1210">
            <v>1555819.7549999999</v>
          </cell>
          <cell r="E1210">
            <v>-1555974.5389999999</v>
          </cell>
          <cell r="I1210">
            <v>-135920</v>
          </cell>
          <cell r="J1210">
            <v>2</v>
          </cell>
        </row>
        <row r="1211">
          <cell r="B1211" t="str">
            <v>France</v>
          </cell>
          <cell r="C1211" t="str">
            <v>Chairs</v>
          </cell>
          <cell r="D1211">
            <v>591691.68799999997</v>
          </cell>
          <cell r="E1211">
            <v>-910508.80200000003</v>
          </cell>
          <cell r="I1211">
            <v>-178920</v>
          </cell>
          <cell r="J1211">
            <v>2</v>
          </cell>
        </row>
        <row r="1212">
          <cell r="B1212" t="str">
            <v>Greece</v>
          </cell>
          <cell r="C1212" t="str">
            <v>Chairs</v>
          </cell>
          <cell r="D1212">
            <v>434581.40599999996</v>
          </cell>
          <cell r="E1212">
            <v>-488774.74799999996</v>
          </cell>
          <cell r="I1212">
            <v>-207630</v>
          </cell>
          <cell r="J1212">
            <v>2</v>
          </cell>
        </row>
        <row r="1213">
          <cell r="B1213" t="str">
            <v>Italy</v>
          </cell>
          <cell r="C1213" t="str">
            <v>Chairs</v>
          </cell>
          <cell r="D1213">
            <v>636622.29399999999</v>
          </cell>
          <cell r="E1213">
            <v>-996355.92</v>
          </cell>
          <cell r="I1213">
            <v>-153380</v>
          </cell>
          <cell r="J1213">
            <v>2</v>
          </cell>
        </row>
        <row r="1214">
          <cell r="B1214" t="str">
            <v>Netherlands</v>
          </cell>
          <cell r="C1214" t="str">
            <v>Chairs</v>
          </cell>
          <cell r="D1214">
            <v>69600.509999999995</v>
          </cell>
          <cell r="E1214">
            <v>-50087.254000000001</v>
          </cell>
          <cell r="I1214">
            <v>-142900</v>
          </cell>
          <cell r="J1214">
            <v>2</v>
          </cell>
        </row>
        <row r="1215">
          <cell r="B1215" t="str">
            <v>Singapore</v>
          </cell>
          <cell r="C1215" t="str">
            <v>Tables</v>
          </cell>
          <cell r="D1215">
            <v>43110183.696999997</v>
          </cell>
          <cell r="E1215">
            <v>-47622126.125</v>
          </cell>
          <cell r="I1215">
            <v>-152200</v>
          </cell>
          <cell r="J1215">
            <v>2</v>
          </cell>
        </row>
        <row r="1216">
          <cell r="B1216" t="str">
            <v>USA</v>
          </cell>
          <cell r="C1216" t="str">
            <v>Kitchen</v>
          </cell>
          <cell r="D1216">
            <v>6080024.4470000006</v>
          </cell>
          <cell r="E1216">
            <v>-2806294.0919999997</v>
          </cell>
          <cell r="I1216">
            <v>-269120</v>
          </cell>
          <cell r="J1216">
            <v>2</v>
          </cell>
        </row>
        <row r="1217">
          <cell r="B1217" t="str">
            <v>Australia</v>
          </cell>
          <cell r="C1217" t="str">
            <v>Chairs</v>
          </cell>
          <cell r="D1217">
            <v>999550.15999999992</v>
          </cell>
          <cell r="E1217">
            <v>-138450.52899999998</v>
          </cell>
          <cell r="I1217">
            <v>-135150</v>
          </cell>
          <cell r="J1217">
            <v>2</v>
          </cell>
        </row>
        <row r="1218">
          <cell r="B1218" t="str">
            <v>Belgium</v>
          </cell>
          <cell r="C1218" t="str">
            <v>Chairs</v>
          </cell>
          <cell r="D1218">
            <v>1324.9739999999999</v>
          </cell>
          <cell r="E1218">
            <v>-1335.18</v>
          </cell>
          <cell r="I1218">
            <v>-75000</v>
          </cell>
          <cell r="J1218">
            <v>2</v>
          </cell>
        </row>
        <row r="1219">
          <cell r="B1219" t="str">
            <v>Germany</v>
          </cell>
          <cell r="C1219" t="str">
            <v>Chairs</v>
          </cell>
          <cell r="D1219">
            <v>11928926.52</v>
          </cell>
          <cell r="E1219">
            <v>-482745.26999999996</v>
          </cell>
          <cell r="I1219">
            <v>-123050</v>
          </cell>
          <cell r="J1219">
            <v>2</v>
          </cell>
        </row>
        <row r="1220">
          <cell r="B1220" t="str">
            <v>Spain</v>
          </cell>
          <cell r="C1220" t="str">
            <v>Chairs</v>
          </cell>
          <cell r="D1220">
            <v>679182.35699999996</v>
          </cell>
          <cell r="E1220">
            <v>-67037.641999999993</v>
          </cell>
          <cell r="I1220">
            <v>-111350</v>
          </cell>
          <cell r="J1220">
            <v>2</v>
          </cell>
        </row>
        <row r="1221">
          <cell r="B1221" t="str">
            <v>France</v>
          </cell>
          <cell r="C1221" t="str">
            <v>Chairs</v>
          </cell>
          <cell r="D1221">
            <v>20381235.776999999</v>
          </cell>
          <cell r="E1221">
            <v>-818822.93499999994</v>
          </cell>
          <cell r="I1221">
            <v>-144790</v>
          </cell>
          <cell r="J1221">
            <v>2</v>
          </cell>
        </row>
        <row r="1222">
          <cell r="B1222" t="str">
            <v>Greece</v>
          </cell>
          <cell r="C1222" t="str">
            <v>Tables</v>
          </cell>
          <cell r="D1222">
            <v>590958.24899999995</v>
          </cell>
          <cell r="E1222">
            <v>-36766.820999999996</v>
          </cell>
          <cell r="I1222">
            <v>-175400</v>
          </cell>
          <cell r="J1222">
            <v>2</v>
          </cell>
        </row>
        <row r="1223">
          <cell r="B1223" t="str">
            <v>Italy</v>
          </cell>
          <cell r="C1223" t="str">
            <v>Kitchen</v>
          </cell>
          <cell r="D1223">
            <v>2256135.4689999996</v>
          </cell>
          <cell r="E1223">
            <v>-117315.87699999998</v>
          </cell>
          <cell r="I1223">
            <v>-261890</v>
          </cell>
          <cell r="J1223">
            <v>2</v>
          </cell>
        </row>
        <row r="1224">
          <cell r="B1224" t="str">
            <v>South Korea</v>
          </cell>
          <cell r="C1224" t="str">
            <v>Chairs</v>
          </cell>
          <cell r="D1224">
            <v>4119.4369999999999</v>
          </cell>
          <cell r="E1224">
            <v>-4646.4390000000003</v>
          </cell>
          <cell r="I1224">
            <v>-198260</v>
          </cell>
          <cell r="J1224">
            <v>2</v>
          </cell>
        </row>
        <row r="1225">
          <cell r="B1225" t="str">
            <v>Australia</v>
          </cell>
          <cell r="C1225" t="str">
            <v>Chairs</v>
          </cell>
          <cell r="D1225">
            <v>147567.098</v>
          </cell>
          <cell r="E1225">
            <v>-11374.572999999999</v>
          </cell>
          <cell r="I1225">
            <v>-124440</v>
          </cell>
          <cell r="J1225">
            <v>2</v>
          </cell>
        </row>
        <row r="1226">
          <cell r="B1226" t="str">
            <v>Belgium</v>
          </cell>
          <cell r="C1226" t="str">
            <v>Chairs</v>
          </cell>
          <cell r="D1226">
            <v>1088056.7109999999</v>
          </cell>
          <cell r="E1226">
            <v>-28261.778999999999</v>
          </cell>
          <cell r="I1226">
            <v>-140530</v>
          </cell>
          <cell r="J1226">
            <v>2</v>
          </cell>
        </row>
        <row r="1227">
          <cell r="B1227" t="str">
            <v>Canada</v>
          </cell>
          <cell r="C1227" t="str">
            <v>Tables</v>
          </cell>
          <cell r="D1227">
            <v>473287.74499999994</v>
          </cell>
          <cell r="E1227">
            <v>-17090.465</v>
          </cell>
          <cell r="I1227">
            <v>-211930</v>
          </cell>
          <cell r="J1227">
            <v>2</v>
          </cell>
        </row>
        <row r="1228">
          <cell r="B1228" t="str">
            <v>Spain</v>
          </cell>
          <cell r="C1228" t="str">
            <v>Kitchen</v>
          </cell>
          <cell r="D1228">
            <v>2124125.6680000001</v>
          </cell>
          <cell r="E1228">
            <v>-51130.393999999993</v>
          </cell>
          <cell r="I1228">
            <v>-118600</v>
          </cell>
          <cell r="J1228">
            <v>2</v>
          </cell>
        </row>
        <row r="1229">
          <cell r="B1229" t="str">
            <v>France</v>
          </cell>
          <cell r="C1229" t="str">
            <v>Chairs</v>
          </cell>
          <cell r="D1229">
            <v>2017928.892</v>
          </cell>
          <cell r="E1229">
            <v>-53011.664999999994</v>
          </cell>
          <cell r="I1229">
            <v>-73390</v>
          </cell>
          <cell r="J1229">
            <v>2</v>
          </cell>
        </row>
        <row r="1230">
          <cell r="B1230" t="str">
            <v>Greece</v>
          </cell>
          <cell r="C1230" t="str">
            <v>Chairs</v>
          </cell>
          <cell r="D1230">
            <v>1269935.156</v>
          </cell>
          <cell r="E1230">
            <v>-46764.500999999989</v>
          </cell>
          <cell r="I1230">
            <v>-192650</v>
          </cell>
          <cell r="J1230">
            <v>2</v>
          </cell>
        </row>
        <row r="1231">
          <cell r="B1231" t="str">
            <v>Italy</v>
          </cell>
          <cell r="C1231" t="str">
            <v>Tables</v>
          </cell>
          <cell r="D1231">
            <v>3635582.2579999999</v>
          </cell>
          <cell r="E1231">
            <v>-83772.037999999986</v>
          </cell>
          <cell r="I1231">
            <v>-205760</v>
          </cell>
          <cell r="J1231">
            <v>2</v>
          </cell>
        </row>
        <row r="1232">
          <cell r="B1232" t="str">
            <v>Japan</v>
          </cell>
          <cell r="C1232" t="str">
            <v>Kitchen</v>
          </cell>
          <cell r="D1232">
            <v>3214472.9189999998</v>
          </cell>
          <cell r="E1232">
            <v>-1247750.7139999999</v>
          </cell>
          <cell r="I1232">
            <v>-144160</v>
          </cell>
          <cell r="J1232">
            <v>2</v>
          </cell>
        </row>
        <row r="1233">
          <cell r="B1233" t="str">
            <v>South Korea</v>
          </cell>
          <cell r="C1233" t="str">
            <v>Chairs</v>
          </cell>
          <cell r="D1233">
            <v>1201842.5369999998</v>
          </cell>
          <cell r="E1233">
            <v>-38221.707999999999</v>
          </cell>
          <cell r="I1233">
            <v>-213180</v>
          </cell>
          <cell r="J1233">
            <v>2</v>
          </cell>
        </row>
        <row r="1234">
          <cell r="B1234" t="str">
            <v>Netherlands</v>
          </cell>
          <cell r="C1234" t="str">
            <v>Chairs</v>
          </cell>
          <cell r="D1234">
            <v>1166915.8409999998</v>
          </cell>
          <cell r="E1234">
            <v>-24431.945999999996</v>
          </cell>
          <cell r="I1234">
            <v>-181220</v>
          </cell>
          <cell r="J1234">
            <v>2</v>
          </cell>
        </row>
        <row r="1235">
          <cell r="B1235" t="str">
            <v>Singapore</v>
          </cell>
          <cell r="C1235" t="str">
            <v>Chairs</v>
          </cell>
          <cell r="D1235">
            <v>12855.15</v>
          </cell>
          <cell r="E1235">
            <v>-1098.223</v>
          </cell>
          <cell r="I1235">
            <v>-230650</v>
          </cell>
          <cell r="J1235">
            <v>2</v>
          </cell>
        </row>
        <row r="1236">
          <cell r="B1236" t="str">
            <v>Australia</v>
          </cell>
          <cell r="C1236" t="str">
            <v>Tables</v>
          </cell>
          <cell r="D1236">
            <v>414196.20899999997</v>
          </cell>
          <cell r="E1236">
            <v>-77489.236999999994</v>
          </cell>
          <cell r="I1236">
            <v>-161470</v>
          </cell>
          <cell r="J1236">
            <v>2</v>
          </cell>
        </row>
        <row r="1237">
          <cell r="B1237" t="str">
            <v>Brazil</v>
          </cell>
          <cell r="C1237" t="str">
            <v>Kitchen</v>
          </cell>
          <cell r="D1237">
            <v>214346.916</v>
          </cell>
          <cell r="E1237">
            <v>-18978.792000000001</v>
          </cell>
          <cell r="I1237">
            <v>-101690</v>
          </cell>
          <cell r="J1237">
            <v>2</v>
          </cell>
        </row>
        <row r="1238">
          <cell r="B1238" t="str">
            <v>Germany</v>
          </cell>
          <cell r="C1238" t="str">
            <v>Accessories</v>
          </cell>
          <cell r="D1238">
            <v>-76229.524000000005</v>
          </cell>
          <cell r="E1238">
            <v>5895.5679999999993</v>
          </cell>
          <cell r="I1238">
            <v>-247500</v>
          </cell>
          <cell r="J1238">
            <v>2</v>
          </cell>
        </row>
        <row r="1239">
          <cell r="B1239" t="str">
            <v>Spain</v>
          </cell>
          <cell r="C1239" t="str">
            <v>Chairs</v>
          </cell>
          <cell r="D1239">
            <v>1040058.9219999999</v>
          </cell>
          <cell r="E1239">
            <v>-65922.975999999995</v>
          </cell>
          <cell r="I1239">
            <v>-183010</v>
          </cell>
          <cell r="J1239">
            <v>2</v>
          </cell>
        </row>
        <row r="1240">
          <cell r="B1240" t="str">
            <v>France</v>
          </cell>
          <cell r="C1240" t="str">
            <v>Tables</v>
          </cell>
          <cell r="D1240">
            <v>2868045.3689999999</v>
          </cell>
          <cell r="E1240">
            <v>-133750.204</v>
          </cell>
          <cell r="I1240">
            <v>-137720</v>
          </cell>
          <cell r="J1240">
            <v>2</v>
          </cell>
        </row>
        <row r="1241">
          <cell r="B1241" t="str">
            <v>Greece</v>
          </cell>
          <cell r="C1241" t="str">
            <v>Kitchen</v>
          </cell>
          <cell r="D1241">
            <v>365002.75</v>
          </cell>
          <cell r="E1241">
            <v>-21848.253000000001</v>
          </cell>
          <cell r="I1241">
            <v>-175490</v>
          </cell>
          <cell r="J1241">
            <v>2</v>
          </cell>
        </row>
        <row r="1242">
          <cell r="B1242" t="str">
            <v>Italy</v>
          </cell>
          <cell r="C1242" t="str">
            <v>Accessories</v>
          </cell>
          <cell r="D1242">
            <v>995223.62799999991</v>
          </cell>
          <cell r="E1242">
            <v>-76921.396999999997</v>
          </cell>
          <cell r="I1242">
            <v>-203000</v>
          </cell>
          <cell r="J1242">
            <v>2</v>
          </cell>
        </row>
        <row r="1243">
          <cell r="B1243" t="str">
            <v>USA</v>
          </cell>
          <cell r="C1243" t="str">
            <v>Chairs</v>
          </cell>
          <cell r="D1243">
            <v>1914110.6109999998</v>
          </cell>
          <cell r="E1243">
            <v>-75532.947</v>
          </cell>
          <cell r="I1243">
            <v>-224980</v>
          </cell>
          <cell r="J1243">
            <v>2</v>
          </cell>
        </row>
        <row r="1244">
          <cell r="B1244" t="str">
            <v>Australia</v>
          </cell>
          <cell r="C1244" t="str">
            <v>Tables</v>
          </cell>
          <cell r="D1244">
            <v>346038.34299999999</v>
          </cell>
          <cell r="E1244">
            <v>-122729.83799999999</v>
          </cell>
          <cell r="I1244">
            <v>-159210</v>
          </cell>
          <cell r="J1244">
            <v>2</v>
          </cell>
        </row>
        <row r="1245">
          <cell r="B1245" t="str">
            <v>Belgium</v>
          </cell>
          <cell r="C1245" t="str">
            <v>Kitchen</v>
          </cell>
          <cell r="D1245">
            <v>135483.166</v>
          </cell>
          <cell r="E1245">
            <v>-7956.277</v>
          </cell>
          <cell r="I1245">
            <v>-232080</v>
          </cell>
          <cell r="J1245">
            <v>2</v>
          </cell>
        </row>
        <row r="1246">
          <cell r="B1246" t="str">
            <v>Brazil</v>
          </cell>
          <cell r="C1246" t="str">
            <v>Accessories</v>
          </cell>
          <cell r="D1246">
            <v>-62449.366000000002</v>
          </cell>
          <cell r="E1246">
            <v>4867.5129999999999</v>
          </cell>
          <cell r="I1246">
            <v>-191240</v>
          </cell>
          <cell r="J1246">
            <v>2</v>
          </cell>
        </row>
        <row r="1247">
          <cell r="B1247" t="str">
            <v>Germany</v>
          </cell>
          <cell r="C1247" t="str">
            <v>Chairs</v>
          </cell>
          <cell r="D1247">
            <v>3579209.8859999999</v>
          </cell>
          <cell r="E1247">
            <v>-181453.48899999997</v>
          </cell>
          <cell r="I1247">
            <v>-151330</v>
          </cell>
          <cell r="J1247">
            <v>2</v>
          </cell>
        </row>
        <row r="1248">
          <cell r="B1248" t="str">
            <v>Spain</v>
          </cell>
          <cell r="C1248" t="str">
            <v>Tables</v>
          </cell>
          <cell r="D1248">
            <v>2312024.8760000002</v>
          </cell>
          <cell r="E1248">
            <v>-130549.90199999999</v>
          </cell>
          <cell r="I1248">
            <v>-163730</v>
          </cell>
          <cell r="J1248">
            <v>2</v>
          </cell>
        </row>
        <row r="1249">
          <cell r="B1249" t="str">
            <v>France</v>
          </cell>
          <cell r="C1249" t="str">
            <v>Kitchen</v>
          </cell>
          <cell r="D1249">
            <v>-66622.240999999995</v>
          </cell>
          <cell r="E1249">
            <v>5632.5079999999998</v>
          </cell>
          <cell r="I1249">
            <v>-121140</v>
          </cell>
          <cell r="J1249">
            <v>2</v>
          </cell>
        </row>
        <row r="1250">
          <cell r="B1250" t="str">
            <v>Greece</v>
          </cell>
          <cell r="C1250" t="str">
            <v>Accessories</v>
          </cell>
          <cell r="D1250">
            <v>212923.17899999997</v>
          </cell>
          <cell r="E1250">
            <v>-22039.996999999999</v>
          </cell>
          <cell r="I1250">
            <v>-234440</v>
          </cell>
          <cell r="J1250">
            <v>2</v>
          </cell>
        </row>
        <row r="1251">
          <cell r="B1251" t="str">
            <v>Italy</v>
          </cell>
          <cell r="C1251" t="str">
            <v>Chairs</v>
          </cell>
          <cell r="D1251">
            <v>2663819.5709999995</v>
          </cell>
          <cell r="E1251">
            <v>-192406.18599999999</v>
          </cell>
          <cell r="I1251">
            <v>-222220</v>
          </cell>
          <cell r="J1251">
            <v>2</v>
          </cell>
        </row>
        <row r="1252">
          <cell r="B1252" t="str">
            <v>Netherlands</v>
          </cell>
          <cell r="C1252" t="str">
            <v>Chairs</v>
          </cell>
          <cell r="D1252">
            <v>674530.90599999996</v>
          </cell>
          <cell r="E1252">
            <v>-39919.767999999996</v>
          </cell>
          <cell r="I1252">
            <v>-107500</v>
          </cell>
          <cell r="J1252">
            <v>2</v>
          </cell>
        </row>
        <row r="1253">
          <cell r="B1253" t="str">
            <v>India</v>
          </cell>
          <cell r="C1253" t="str">
            <v>Tables</v>
          </cell>
          <cell r="D1253">
            <v>515913.489</v>
          </cell>
          <cell r="E1253">
            <v>-18656.182999999997</v>
          </cell>
          <cell r="I1253">
            <v>-139690</v>
          </cell>
          <cell r="J1253">
            <v>2</v>
          </cell>
        </row>
        <row r="1254">
          <cell r="B1254" t="str">
            <v>USA</v>
          </cell>
          <cell r="C1254" t="str">
            <v>Kitchen</v>
          </cell>
          <cell r="D1254">
            <v>3191324.64</v>
          </cell>
          <cell r="E1254">
            <v>-114985.92699999998</v>
          </cell>
          <cell r="I1254">
            <v>-192740</v>
          </cell>
          <cell r="J1254">
            <v>2</v>
          </cell>
        </row>
        <row r="1255">
          <cell r="B1255" t="str">
            <v>Brazil</v>
          </cell>
          <cell r="C1255" t="str">
            <v>Chairs</v>
          </cell>
          <cell r="D1255">
            <v>235655.05599999998</v>
          </cell>
          <cell r="E1255">
            <v>-56994.202999999994</v>
          </cell>
          <cell r="I1255">
            <v>-190700</v>
          </cell>
          <cell r="J1255">
            <v>2</v>
          </cell>
        </row>
        <row r="1256">
          <cell r="B1256" t="str">
            <v>Canada</v>
          </cell>
          <cell r="C1256" t="str">
            <v>Tables</v>
          </cell>
          <cell r="D1256">
            <v>127069.719</v>
          </cell>
          <cell r="E1256">
            <v>-15875.418999999998</v>
          </cell>
          <cell r="I1256">
            <v>-151830</v>
          </cell>
          <cell r="J1256">
            <v>2</v>
          </cell>
        </row>
        <row r="1257">
          <cell r="B1257" t="str">
            <v>South Korea</v>
          </cell>
          <cell r="C1257" t="str">
            <v>Kitchen</v>
          </cell>
          <cell r="D1257">
            <v>344530.85099999997</v>
          </cell>
          <cell r="E1257">
            <v>-96315.274999999994</v>
          </cell>
          <cell r="I1257">
            <v>-182990</v>
          </cell>
          <cell r="J1257">
            <v>2</v>
          </cell>
        </row>
        <row r="1258">
          <cell r="B1258" t="str">
            <v>Brazil</v>
          </cell>
          <cell r="C1258" t="str">
            <v>Chairs</v>
          </cell>
          <cell r="D1258">
            <v>1134144.9979999999</v>
          </cell>
          <cell r="E1258">
            <v>-137034.31699999998</v>
          </cell>
          <cell r="I1258">
            <v>-82960</v>
          </cell>
          <cell r="J1258">
            <v>2</v>
          </cell>
        </row>
        <row r="1259">
          <cell r="B1259" t="str">
            <v>China</v>
          </cell>
          <cell r="C1259" t="str">
            <v>Tables</v>
          </cell>
          <cell r="D1259">
            <v>2325535.2189999996</v>
          </cell>
          <cell r="E1259">
            <v>-392661.46499999997</v>
          </cell>
          <cell r="I1259">
            <v>-130980</v>
          </cell>
          <cell r="J1259">
            <v>2</v>
          </cell>
        </row>
        <row r="1260">
          <cell r="B1260" t="str">
            <v>Germany</v>
          </cell>
          <cell r="C1260" t="str">
            <v>Kitchen</v>
          </cell>
          <cell r="D1260">
            <v>1575934.773</v>
          </cell>
          <cell r="E1260">
            <v>-127443.35799999999</v>
          </cell>
          <cell r="I1260">
            <v>-89940</v>
          </cell>
          <cell r="J1260">
            <v>2</v>
          </cell>
        </row>
        <row r="1261">
          <cell r="B1261" t="str">
            <v>France</v>
          </cell>
          <cell r="C1261" t="str">
            <v>Chairs</v>
          </cell>
          <cell r="D1261">
            <v>2228318.8479999998</v>
          </cell>
          <cell r="E1261">
            <v>-178011.35799999998</v>
          </cell>
          <cell r="I1261">
            <v>-123690</v>
          </cell>
          <cell r="J1261">
            <v>2</v>
          </cell>
        </row>
        <row r="1262">
          <cell r="B1262" t="str">
            <v>South Korea</v>
          </cell>
          <cell r="C1262" t="str">
            <v>Chairs</v>
          </cell>
          <cell r="D1262">
            <v>89458.830999999991</v>
          </cell>
          <cell r="E1262">
            <v>-8226.9879999999994</v>
          </cell>
          <cell r="I1262">
            <v>-152340</v>
          </cell>
          <cell r="J1262">
            <v>2</v>
          </cell>
        </row>
        <row r="1263">
          <cell r="B1263" t="str">
            <v>Netherlands</v>
          </cell>
          <cell r="C1263" t="str">
            <v>Chairs</v>
          </cell>
          <cell r="D1263">
            <v>510812.63099999994</v>
          </cell>
          <cell r="E1263">
            <v>-39477.773999999998</v>
          </cell>
          <cell r="I1263">
            <v>-204060</v>
          </cell>
          <cell r="J1263">
            <v>2</v>
          </cell>
        </row>
        <row r="1264">
          <cell r="B1264" t="str">
            <v>India</v>
          </cell>
          <cell r="C1264" t="str">
            <v>Chairs</v>
          </cell>
          <cell r="D1264">
            <v>4860352.4689999996</v>
          </cell>
          <cell r="E1264">
            <v>-254488.57699999996</v>
          </cell>
          <cell r="I1264">
            <v>-193450</v>
          </cell>
          <cell r="J1264">
            <v>2</v>
          </cell>
        </row>
        <row r="1265">
          <cell r="B1265" t="str">
            <v>Singapore</v>
          </cell>
          <cell r="C1265" t="str">
            <v>Chairs</v>
          </cell>
          <cell r="D1265">
            <v>142836.62399999998</v>
          </cell>
          <cell r="E1265">
            <v>-10379.942999999999</v>
          </cell>
          <cell r="I1265">
            <v>-203830</v>
          </cell>
          <cell r="J1265">
            <v>2</v>
          </cell>
        </row>
        <row r="1266">
          <cell r="B1266" t="str">
            <v>Brazil</v>
          </cell>
          <cell r="C1266" t="str">
            <v>Chairs</v>
          </cell>
          <cell r="D1266">
            <v>66331.957999999999</v>
          </cell>
          <cell r="E1266">
            <v>-48992.285999999993</v>
          </cell>
          <cell r="I1266">
            <v>-189310</v>
          </cell>
          <cell r="J1266">
            <v>2</v>
          </cell>
        </row>
        <row r="1267">
          <cell r="B1267" t="str">
            <v>Australia</v>
          </cell>
          <cell r="C1267" t="str">
            <v>Chairs</v>
          </cell>
          <cell r="D1267">
            <v>297317.82499999995</v>
          </cell>
          <cell r="E1267">
            <v>-23456.384000000002</v>
          </cell>
          <cell r="I1267">
            <v>-225580</v>
          </cell>
          <cell r="J1267">
            <v>2</v>
          </cell>
        </row>
        <row r="1268">
          <cell r="B1268" t="str">
            <v>Brazil</v>
          </cell>
          <cell r="C1268" t="str">
            <v>Chairs</v>
          </cell>
          <cell r="D1268">
            <v>-31204.627999999997</v>
          </cell>
          <cell r="E1268">
            <v>2554.902</v>
          </cell>
          <cell r="I1268">
            <v>-141030</v>
          </cell>
          <cell r="J1268">
            <v>2</v>
          </cell>
        </row>
        <row r="1269">
          <cell r="B1269" t="str">
            <v>Canada</v>
          </cell>
          <cell r="C1269" t="str">
            <v>Chairs</v>
          </cell>
          <cell r="D1269">
            <v>866725.41899999988</v>
          </cell>
          <cell r="E1269">
            <v>-39333.720999999998</v>
          </cell>
          <cell r="I1269">
            <v>-260240</v>
          </cell>
          <cell r="J1269">
            <v>2</v>
          </cell>
        </row>
        <row r="1270">
          <cell r="B1270" t="str">
            <v>Germany</v>
          </cell>
          <cell r="C1270" t="str">
            <v>Chairs</v>
          </cell>
          <cell r="D1270">
            <v>4107728.59</v>
          </cell>
          <cell r="E1270">
            <v>-134211.98699999999</v>
          </cell>
          <cell r="I1270">
            <v>-262240</v>
          </cell>
          <cell r="J1270">
            <v>2</v>
          </cell>
        </row>
        <row r="1271">
          <cell r="B1271" t="str">
            <v>Spain</v>
          </cell>
          <cell r="C1271" t="str">
            <v>Chairs</v>
          </cell>
          <cell r="D1271">
            <v>2051185.206</v>
          </cell>
          <cell r="E1271">
            <v>-97475.623000000007</v>
          </cell>
          <cell r="I1271">
            <v>-154510</v>
          </cell>
          <cell r="J1271">
            <v>2</v>
          </cell>
        </row>
        <row r="1272">
          <cell r="B1272" t="str">
            <v>France</v>
          </cell>
          <cell r="C1272" t="str">
            <v>Chairs</v>
          </cell>
          <cell r="D1272">
            <v>1208754.827</v>
          </cell>
          <cell r="E1272">
            <v>-59946.256999999991</v>
          </cell>
          <cell r="I1272">
            <v>-227650</v>
          </cell>
          <cell r="J1272">
            <v>2</v>
          </cell>
        </row>
        <row r="1273">
          <cell r="B1273" t="str">
            <v>Italy</v>
          </cell>
          <cell r="C1273" t="str">
            <v>Chairs</v>
          </cell>
          <cell r="D1273">
            <v>1926703.6249999998</v>
          </cell>
          <cell r="E1273">
            <v>-96346.795999999988</v>
          </cell>
          <cell r="I1273">
            <v>-193160</v>
          </cell>
          <cell r="J1273">
            <v>2</v>
          </cell>
        </row>
        <row r="1274">
          <cell r="B1274" t="str">
            <v>USA</v>
          </cell>
          <cell r="C1274" t="str">
            <v>Chairs</v>
          </cell>
          <cell r="D1274">
            <v>19714844.232999999</v>
          </cell>
          <cell r="E1274">
            <v>-338641.68800000002</v>
          </cell>
          <cell r="I1274">
            <v>-148050</v>
          </cell>
          <cell r="J1274">
            <v>2</v>
          </cell>
        </row>
        <row r="1275">
          <cell r="B1275" t="str">
            <v>Germany</v>
          </cell>
          <cell r="C1275" t="str">
            <v>Chairs</v>
          </cell>
          <cell r="D1275">
            <v>6490.6309999999994</v>
          </cell>
          <cell r="E1275">
            <v>-3906.2589999999996</v>
          </cell>
          <cell r="I1275">
            <v>-117840</v>
          </cell>
          <cell r="J1275">
            <v>2</v>
          </cell>
        </row>
        <row r="1276">
          <cell r="B1276" t="str">
            <v>Germany</v>
          </cell>
          <cell r="C1276" t="str">
            <v>Chairs</v>
          </cell>
          <cell r="D1276">
            <v>90079.520999999993</v>
          </cell>
          <cell r="E1276">
            <v>-78130.864000000001</v>
          </cell>
          <cell r="I1276">
            <v>-161620</v>
          </cell>
          <cell r="J1276">
            <v>2</v>
          </cell>
        </row>
        <row r="1277">
          <cell r="B1277" t="str">
            <v>USA</v>
          </cell>
          <cell r="C1277" t="str">
            <v>Chairs</v>
          </cell>
          <cell r="D1277">
            <v>40566088.072999999</v>
          </cell>
          <cell r="E1277">
            <v>-60299.50499999999</v>
          </cell>
          <cell r="I1277">
            <v>-149330</v>
          </cell>
          <cell r="J1277">
            <v>2</v>
          </cell>
        </row>
        <row r="1278">
          <cell r="B1278" t="str">
            <v>Australia</v>
          </cell>
          <cell r="C1278" t="str">
            <v>Chairs</v>
          </cell>
          <cell r="D1278">
            <v>1136322.7119999998</v>
          </cell>
          <cell r="E1278">
            <v>-470719.19999999995</v>
          </cell>
          <cell r="I1278">
            <v>-214500</v>
          </cell>
          <cell r="J1278">
            <v>2</v>
          </cell>
        </row>
        <row r="1279">
          <cell r="B1279" t="str">
            <v>Belgium</v>
          </cell>
          <cell r="C1279" t="str">
            <v>Chairs</v>
          </cell>
          <cell r="D1279">
            <v>181395.23499999999</v>
          </cell>
          <cell r="E1279">
            <v>-64576.259999999995</v>
          </cell>
          <cell r="I1279">
            <v>-98590</v>
          </cell>
          <cell r="J1279">
            <v>2</v>
          </cell>
        </row>
        <row r="1280">
          <cell r="B1280" t="str">
            <v>Canada</v>
          </cell>
          <cell r="C1280" t="str">
            <v>Chairs</v>
          </cell>
          <cell r="D1280">
            <v>1931746.7609999999</v>
          </cell>
          <cell r="E1280">
            <v>-585123.17499999993</v>
          </cell>
          <cell r="I1280">
            <v>-144440</v>
          </cell>
          <cell r="J1280">
            <v>2</v>
          </cell>
        </row>
        <row r="1281">
          <cell r="B1281" t="str">
            <v>Germany</v>
          </cell>
          <cell r="C1281" t="str">
            <v>Chairs</v>
          </cell>
          <cell r="D1281">
            <v>987649.52299999981</v>
          </cell>
          <cell r="E1281">
            <v>-562559.68299999996</v>
          </cell>
          <cell r="I1281">
            <v>-175340</v>
          </cell>
          <cell r="J1281">
            <v>2</v>
          </cell>
        </row>
        <row r="1282">
          <cell r="B1282" t="str">
            <v>Greece</v>
          </cell>
          <cell r="C1282" t="str">
            <v>Chairs</v>
          </cell>
          <cell r="D1282">
            <v>54920.145000000004</v>
          </cell>
          <cell r="E1282">
            <v>-17627.735999999997</v>
          </cell>
          <cell r="I1282">
            <v>-215910</v>
          </cell>
          <cell r="J1282">
            <v>2</v>
          </cell>
        </row>
        <row r="1283">
          <cell r="B1283" t="str">
            <v>Italy</v>
          </cell>
          <cell r="C1283" t="str">
            <v>Chairs</v>
          </cell>
          <cell r="D1283">
            <v>484777.36999999994</v>
          </cell>
          <cell r="E1283">
            <v>-176512.36399999997</v>
          </cell>
          <cell r="I1283">
            <v>-143120</v>
          </cell>
          <cell r="J1283">
            <v>2</v>
          </cell>
        </row>
        <row r="1284">
          <cell r="B1284" t="str">
            <v>India</v>
          </cell>
          <cell r="C1284" t="str">
            <v>Chairs</v>
          </cell>
          <cell r="D1284">
            <v>230291.45999999996</v>
          </cell>
          <cell r="E1284">
            <v>-40602.540999999997</v>
          </cell>
          <cell r="I1284">
            <v>-132600</v>
          </cell>
          <cell r="J1284">
            <v>2</v>
          </cell>
        </row>
        <row r="1285">
          <cell r="B1285" t="str">
            <v>Belgium</v>
          </cell>
          <cell r="C1285" t="str">
            <v>Chairs</v>
          </cell>
          <cell r="D1285">
            <v>92189.600999999995</v>
          </cell>
          <cell r="E1285">
            <v>-61973.806999999993</v>
          </cell>
          <cell r="I1285">
            <v>-235550</v>
          </cell>
          <cell r="J1285">
            <v>2</v>
          </cell>
        </row>
        <row r="1286">
          <cell r="B1286" t="str">
            <v>Canada</v>
          </cell>
          <cell r="C1286" t="str">
            <v>Chairs</v>
          </cell>
          <cell r="D1286">
            <v>533946.15399999998</v>
          </cell>
          <cell r="E1286">
            <v>-58170.874999999993</v>
          </cell>
          <cell r="I1286">
            <v>-155880</v>
          </cell>
          <cell r="J1286">
            <v>2</v>
          </cell>
        </row>
        <row r="1287">
          <cell r="B1287" t="str">
            <v>China</v>
          </cell>
          <cell r="C1287" t="str">
            <v>Tables</v>
          </cell>
          <cell r="D1287">
            <v>1508325.8049999999</v>
          </cell>
          <cell r="E1287">
            <v>-353570.06999999995</v>
          </cell>
          <cell r="I1287">
            <v>-80440</v>
          </cell>
          <cell r="J1287">
            <v>2</v>
          </cell>
        </row>
        <row r="1288">
          <cell r="B1288" t="str">
            <v>France</v>
          </cell>
          <cell r="C1288" t="str">
            <v>Kitchen</v>
          </cell>
          <cell r="D1288">
            <v>20877.927</v>
          </cell>
          <cell r="E1288">
            <v>-54482.707999999999</v>
          </cell>
          <cell r="I1288">
            <v>-163290</v>
          </cell>
          <cell r="J1288">
            <v>2</v>
          </cell>
        </row>
        <row r="1289">
          <cell r="B1289" t="str">
            <v>Greece</v>
          </cell>
          <cell r="C1289" t="str">
            <v>Chairs</v>
          </cell>
          <cell r="D1289">
            <v>69810.43299999999</v>
          </cell>
          <cell r="E1289">
            <v>-42732.536</v>
          </cell>
          <cell r="I1289">
            <v>-173730</v>
          </cell>
          <cell r="J1289">
            <v>2</v>
          </cell>
        </row>
        <row r="1290">
          <cell r="B1290" t="str">
            <v>Italy</v>
          </cell>
          <cell r="C1290" t="str">
            <v>Chairs</v>
          </cell>
          <cell r="D1290">
            <v>863312.70200000005</v>
          </cell>
          <cell r="E1290">
            <v>-144999.995</v>
          </cell>
          <cell r="I1290">
            <v>-196800</v>
          </cell>
          <cell r="J1290">
            <v>2</v>
          </cell>
        </row>
        <row r="1291">
          <cell r="B1291" t="str">
            <v>Netherlands</v>
          </cell>
          <cell r="C1291" t="str">
            <v>Chairs</v>
          </cell>
          <cell r="D1291">
            <v>53832.981999999996</v>
          </cell>
          <cell r="E1291">
            <v>-18525.331999999999</v>
          </cell>
          <cell r="I1291">
            <v>-212790</v>
          </cell>
          <cell r="J1291">
            <v>2</v>
          </cell>
        </row>
        <row r="1292">
          <cell r="B1292" t="str">
            <v>India</v>
          </cell>
          <cell r="C1292" t="str">
            <v>Chairs</v>
          </cell>
          <cell r="D1292">
            <v>79298.092999999993</v>
          </cell>
          <cell r="E1292">
            <v>-25894.826999999997</v>
          </cell>
          <cell r="I1292">
            <v>-199150</v>
          </cell>
          <cell r="J1292">
            <v>2</v>
          </cell>
        </row>
        <row r="1293">
          <cell r="B1293" t="str">
            <v>Singapore</v>
          </cell>
          <cell r="C1293" t="str">
            <v>Chairs</v>
          </cell>
          <cell r="D1293">
            <v>47073.649000000005</v>
          </cell>
          <cell r="E1293">
            <v>-6873.1319999999996</v>
          </cell>
          <cell r="I1293">
            <v>-196780</v>
          </cell>
          <cell r="J1293">
            <v>2</v>
          </cell>
        </row>
        <row r="1294">
          <cell r="B1294" t="str">
            <v>Turkey</v>
          </cell>
          <cell r="C1294" t="str">
            <v>Tables</v>
          </cell>
          <cell r="D1294">
            <v>126878.416</v>
          </cell>
          <cell r="E1294">
            <v>-92137.528000000006</v>
          </cell>
          <cell r="I1294">
            <v>-163660</v>
          </cell>
          <cell r="J1294">
            <v>2</v>
          </cell>
        </row>
        <row r="1295">
          <cell r="B1295" t="str">
            <v>USA</v>
          </cell>
          <cell r="C1295" t="str">
            <v>Kitchen</v>
          </cell>
          <cell r="D1295">
            <v>3957258.2629999998</v>
          </cell>
          <cell r="E1295">
            <v>-44231.445999999996</v>
          </cell>
          <cell r="I1295">
            <v>-158290</v>
          </cell>
          <cell r="J1295">
            <v>2</v>
          </cell>
        </row>
        <row r="1296">
          <cell r="B1296" t="str">
            <v>China</v>
          </cell>
          <cell r="C1296" t="str">
            <v>Chairs</v>
          </cell>
          <cell r="D1296">
            <v>501177.74699999992</v>
          </cell>
          <cell r="E1296">
            <v>-169801.76499999998</v>
          </cell>
          <cell r="I1296">
            <v>-218110</v>
          </cell>
          <cell r="J1296">
            <v>2</v>
          </cell>
        </row>
        <row r="1297">
          <cell r="B1297" t="str">
            <v>Germany</v>
          </cell>
          <cell r="C1297" t="str">
            <v>Chairs</v>
          </cell>
          <cell r="D1297">
            <v>124809.67099999999</v>
          </cell>
          <cell r="E1297">
            <v>-22154.264999999999</v>
          </cell>
          <cell r="I1297">
            <v>-196720</v>
          </cell>
          <cell r="J1297">
            <v>2</v>
          </cell>
        </row>
        <row r="1298">
          <cell r="B1298" t="str">
            <v>Spain</v>
          </cell>
          <cell r="C1298" t="str">
            <v>Chairs</v>
          </cell>
          <cell r="D1298">
            <v>81642.847999999998</v>
          </cell>
          <cell r="E1298">
            <v>-13296.198999999999</v>
          </cell>
          <cell r="I1298">
            <v>-223350</v>
          </cell>
          <cell r="J1298">
            <v>2</v>
          </cell>
        </row>
        <row r="1299">
          <cell r="B1299" t="str">
            <v>Greece</v>
          </cell>
          <cell r="C1299" t="str">
            <v>Tables</v>
          </cell>
          <cell r="D1299">
            <v>20769.594999999998</v>
          </cell>
          <cell r="E1299">
            <v>-4404.7429999999995</v>
          </cell>
          <cell r="I1299">
            <v>-268680</v>
          </cell>
          <cell r="J1299">
            <v>2</v>
          </cell>
        </row>
        <row r="1300">
          <cell r="B1300" t="str">
            <v>Italy</v>
          </cell>
          <cell r="C1300" t="str">
            <v>Kitchen</v>
          </cell>
          <cell r="D1300">
            <v>159881.603</v>
          </cell>
          <cell r="E1300">
            <v>-11782.204</v>
          </cell>
          <cell r="I1300">
            <v>-185670</v>
          </cell>
          <cell r="J1300">
            <v>2</v>
          </cell>
        </row>
        <row r="1301">
          <cell r="B1301" t="str">
            <v>Japan</v>
          </cell>
          <cell r="C1301" t="str">
            <v>Chairs</v>
          </cell>
          <cell r="D1301">
            <v>481039.55899999995</v>
          </cell>
          <cell r="E1301">
            <v>-235828.75399999996</v>
          </cell>
          <cell r="I1301">
            <v>-145010</v>
          </cell>
          <cell r="J1301">
            <v>2</v>
          </cell>
        </row>
        <row r="1302">
          <cell r="B1302" t="str">
            <v>Turkey</v>
          </cell>
          <cell r="C1302" t="str">
            <v>Chairs</v>
          </cell>
          <cell r="D1302">
            <v>89695.521999999997</v>
          </cell>
          <cell r="E1302">
            <v>-73986.48599999999</v>
          </cell>
          <cell r="I1302">
            <v>-204970</v>
          </cell>
          <cell r="J1302">
            <v>2</v>
          </cell>
        </row>
        <row r="1303">
          <cell r="B1303" t="str">
            <v>Belgium</v>
          </cell>
          <cell r="C1303" t="str">
            <v>Tables</v>
          </cell>
          <cell r="D1303">
            <v>63266.216999999997</v>
          </cell>
          <cell r="E1303">
            <v>-21245.756000000001</v>
          </cell>
          <cell r="I1303">
            <v>-223420</v>
          </cell>
          <cell r="J1303">
            <v>2</v>
          </cell>
        </row>
        <row r="1304">
          <cell r="B1304" t="str">
            <v>Canada</v>
          </cell>
          <cell r="C1304" t="str">
            <v>Kitchen</v>
          </cell>
          <cell r="D1304">
            <v>76422.779999999984</v>
          </cell>
          <cell r="E1304">
            <v>-7964.5509999999995</v>
          </cell>
          <cell r="I1304">
            <v>-197920</v>
          </cell>
          <cell r="J1304">
            <v>2</v>
          </cell>
        </row>
        <row r="1305">
          <cell r="B1305" t="str">
            <v>China</v>
          </cell>
          <cell r="C1305" t="str">
            <v>Chairs</v>
          </cell>
          <cell r="D1305">
            <v>1418494.6159999999</v>
          </cell>
          <cell r="E1305">
            <v>-570264.26799999992</v>
          </cell>
          <cell r="I1305">
            <v>-174610</v>
          </cell>
          <cell r="J1305">
            <v>2</v>
          </cell>
        </row>
        <row r="1306">
          <cell r="B1306" t="str">
            <v>Spain</v>
          </cell>
          <cell r="C1306" t="str">
            <v>Chairs</v>
          </cell>
          <cell r="D1306">
            <v>120553.09</v>
          </cell>
          <cell r="E1306">
            <v>-97379.680999999982</v>
          </cell>
          <cell r="I1306">
            <v>-221220</v>
          </cell>
          <cell r="J1306">
            <v>2</v>
          </cell>
        </row>
        <row r="1307">
          <cell r="B1307" t="str">
            <v>France</v>
          </cell>
          <cell r="C1307" t="str">
            <v>Chairs</v>
          </cell>
          <cell r="D1307">
            <v>37586.800999999999</v>
          </cell>
          <cell r="E1307">
            <v>-27247.149999999998</v>
          </cell>
          <cell r="I1307">
            <v>-231400</v>
          </cell>
          <cell r="J1307">
            <v>2</v>
          </cell>
        </row>
        <row r="1308">
          <cell r="B1308" t="str">
            <v>Greece</v>
          </cell>
          <cell r="C1308" t="str">
            <v>Tables</v>
          </cell>
          <cell r="D1308">
            <v>45248.818999999996</v>
          </cell>
          <cell r="E1308">
            <v>-31507.524999999998</v>
          </cell>
          <cell r="I1308">
            <v>-217000</v>
          </cell>
          <cell r="J1308">
            <v>2</v>
          </cell>
        </row>
        <row r="1309">
          <cell r="B1309" t="str">
            <v>Italy</v>
          </cell>
          <cell r="C1309" t="str">
            <v>Kitchen</v>
          </cell>
          <cell r="D1309">
            <v>653292.42999999993</v>
          </cell>
          <cell r="E1309">
            <v>-94641.911000000007</v>
          </cell>
          <cell r="I1309">
            <v>-164600</v>
          </cell>
          <cell r="J1309">
            <v>2</v>
          </cell>
        </row>
        <row r="1310">
          <cell r="B1310" t="str">
            <v>South Korea</v>
          </cell>
          <cell r="C1310" t="str">
            <v>Accessories</v>
          </cell>
          <cell r="D1310">
            <v>8566.3059999999987</v>
          </cell>
          <cell r="E1310">
            <v>-2985.4929999999995</v>
          </cell>
          <cell r="I1310">
            <v>-189010</v>
          </cell>
          <cell r="J1310">
            <v>2</v>
          </cell>
        </row>
        <row r="1311">
          <cell r="B1311" t="str">
            <v>India</v>
          </cell>
          <cell r="C1311" t="str">
            <v>Chairs</v>
          </cell>
          <cell r="D1311">
            <v>178007.655</v>
          </cell>
          <cell r="E1311">
            <v>-24163.307000000001</v>
          </cell>
          <cell r="I1311">
            <v>-107120</v>
          </cell>
          <cell r="J1311">
            <v>2</v>
          </cell>
        </row>
        <row r="1312">
          <cell r="B1312" t="str">
            <v>Belgium</v>
          </cell>
          <cell r="C1312" t="str">
            <v>Tables</v>
          </cell>
          <cell r="D1312">
            <v>187955.68399999998</v>
          </cell>
          <cell r="E1312">
            <v>-54621.510999999991</v>
          </cell>
          <cell r="I1312">
            <v>-222570</v>
          </cell>
          <cell r="J1312">
            <v>2</v>
          </cell>
        </row>
        <row r="1313">
          <cell r="B1313" t="str">
            <v>Germany</v>
          </cell>
          <cell r="C1313" t="str">
            <v>Kitchen</v>
          </cell>
          <cell r="D1313">
            <v>190821.54699999999</v>
          </cell>
          <cell r="E1313">
            <v>-37902.976999999999</v>
          </cell>
          <cell r="I1313">
            <v>-199390</v>
          </cell>
          <cell r="J1313">
            <v>2</v>
          </cell>
        </row>
        <row r="1314">
          <cell r="B1314" t="str">
            <v>Spain</v>
          </cell>
          <cell r="C1314" t="str">
            <v>Accessories</v>
          </cell>
          <cell r="D1314">
            <v>3925.74</v>
          </cell>
          <cell r="E1314">
            <v>-744.44999999999993</v>
          </cell>
          <cell r="I1314">
            <v>-150340</v>
          </cell>
          <cell r="J1314">
            <v>2</v>
          </cell>
        </row>
        <row r="1315">
          <cell r="B1315" t="str">
            <v>France</v>
          </cell>
          <cell r="C1315" t="str">
            <v>Chairs</v>
          </cell>
          <cell r="D1315">
            <v>44281.845999999998</v>
          </cell>
          <cell r="E1315">
            <v>-18048.547999999999</v>
          </cell>
          <cell r="I1315">
            <v>-240890</v>
          </cell>
          <cell r="J1315">
            <v>2</v>
          </cell>
        </row>
        <row r="1316">
          <cell r="B1316" t="str">
            <v>Italy</v>
          </cell>
          <cell r="C1316" t="str">
            <v>Tables</v>
          </cell>
          <cell r="D1316">
            <v>243149.739</v>
          </cell>
          <cell r="E1316">
            <v>-34140.029000000002</v>
          </cell>
          <cell r="I1316">
            <v>-178550</v>
          </cell>
          <cell r="J1316">
            <v>2</v>
          </cell>
        </row>
        <row r="1317">
          <cell r="B1317" t="str">
            <v>India</v>
          </cell>
          <cell r="C1317" t="str">
            <v>Kitchen</v>
          </cell>
          <cell r="D1317">
            <v>59975.852999999988</v>
          </cell>
          <cell r="E1317">
            <v>-10600.128000000001</v>
          </cell>
          <cell r="I1317">
            <v>-302680</v>
          </cell>
          <cell r="J1317">
            <v>2</v>
          </cell>
        </row>
        <row r="1318">
          <cell r="B1318" t="str">
            <v>Singapore</v>
          </cell>
          <cell r="C1318" t="str">
            <v>Accessories</v>
          </cell>
          <cell r="D1318">
            <v>4157.2859999999991</v>
          </cell>
          <cell r="E1318">
            <v>-1245.9159999999999</v>
          </cell>
          <cell r="I1318">
            <v>-222930</v>
          </cell>
          <cell r="J1318">
            <v>2</v>
          </cell>
        </row>
        <row r="1319">
          <cell r="B1319" t="str">
            <v>Turkey</v>
          </cell>
          <cell r="C1319" t="str">
            <v>Chairs</v>
          </cell>
          <cell r="D1319">
            <v>45396.266999999993</v>
          </cell>
          <cell r="E1319">
            <v>-29876.776999999998</v>
          </cell>
          <cell r="I1319">
            <v>-169840</v>
          </cell>
          <cell r="J1319">
            <v>2</v>
          </cell>
        </row>
        <row r="1320">
          <cell r="B1320" t="str">
            <v>USA</v>
          </cell>
          <cell r="C1320" t="str">
            <v>Tables</v>
          </cell>
          <cell r="D1320">
            <v>449631.02799999999</v>
          </cell>
          <cell r="E1320">
            <v>-101805.795</v>
          </cell>
          <cell r="I1320">
            <v>-136570</v>
          </cell>
          <cell r="J1320">
            <v>2</v>
          </cell>
        </row>
        <row r="1321">
          <cell r="B1321" t="str">
            <v>China</v>
          </cell>
          <cell r="C1321" t="str">
            <v>Kitchen</v>
          </cell>
          <cell r="D1321">
            <v>783675.32599999988</v>
          </cell>
          <cell r="E1321">
            <v>-57310.420999999995</v>
          </cell>
          <cell r="I1321">
            <v>-284900</v>
          </cell>
          <cell r="J1321">
            <v>2</v>
          </cell>
        </row>
        <row r="1322">
          <cell r="B1322" t="str">
            <v>Germany</v>
          </cell>
          <cell r="C1322" t="str">
            <v>Accessories</v>
          </cell>
          <cell r="D1322">
            <v>113895.621</v>
          </cell>
          <cell r="E1322">
            <v>-13369.279</v>
          </cell>
          <cell r="I1322">
            <v>-235190</v>
          </cell>
          <cell r="J1322">
            <v>2</v>
          </cell>
        </row>
        <row r="1323">
          <cell r="B1323" t="str">
            <v>France</v>
          </cell>
          <cell r="C1323" t="str">
            <v>Chairs</v>
          </cell>
          <cell r="D1323">
            <v>158316.424</v>
          </cell>
          <cell r="E1323">
            <v>-25133.142999999996</v>
          </cell>
          <cell r="I1323">
            <v>-82090</v>
          </cell>
          <cell r="J1323">
            <v>2</v>
          </cell>
        </row>
        <row r="1324">
          <cell r="B1324" t="str">
            <v>Italy</v>
          </cell>
          <cell r="C1324" t="str">
            <v>Chairs</v>
          </cell>
          <cell r="D1324">
            <v>173901.91699999999</v>
          </cell>
          <cell r="E1324">
            <v>-18066.110999999997</v>
          </cell>
          <cell r="I1324">
            <v>-245050</v>
          </cell>
          <cell r="J1324">
            <v>2</v>
          </cell>
        </row>
        <row r="1325">
          <cell r="B1325" t="str">
            <v>Japan</v>
          </cell>
          <cell r="C1325" t="str">
            <v>Tables</v>
          </cell>
          <cell r="D1325">
            <v>3278747.787</v>
          </cell>
          <cell r="E1325">
            <v>-1836336.5930000001</v>
          </cell>
          <cell r="I1325">
            <v>-144570</v>
          </cell>
          <cell r="J1325">
            <v>2</v>
          </cell>
        </row>
        <row r="1326">
          <cell r="B1326" t="str">
            <v>India</v>
          </cell>
          <cell r="C1326" t="str">
            <v>Kitchen</v>
          </cell>
          <cell r="D1326">
            <v>244973.24600000001</v>
          </cell>
          <cell r="E1326">
            <v>-47781.411999999997</v>
          </cell>
          <cell r="I1326">
            <v>-232500</v>
          </cell>
          <cell r="J1326">
            <v>2</v>
          </cell>
        </row>
        <row r="1327">
          <cell r="B1327" t="str">
            <v>South Korea</v>
          </cell>
          <cell r="C1327" t="str">
            <v>Chairs</v>
          </cell>
          <cell r="D1327">
            <v>550066.81799999997</v>
          </cell>
          <cell r="E1327">
            <v>-128309.00599999998</v>
          </cell>
          <cell r="I1327">
            <v>-146650</v>
          </cell>
          <cell r="J1327">
            <v>2</v>
          </cell>
        </row>
        <row r="1328">
          <cell r="B1328" t="str">
            <v>Australia</v>
          </cell>
          <cell r="C1328" t="str">
            <v>Tables</v>
          </cell>
          <cell r="D1328">
            <v>310459.27499999997</v>
          </cell>
          <cell r="E1328">
            <v>-91545.194999999992</v>
          </cell>
          <cell r="I1328">
            <v>-103480</v>
          </cell>
          <cell r="J1328">
            <v>2</v>
          </cell>
        </row>
        <row r="1329">
          <cell r="B1329" t="str">
            <v>Canada</v>
          </cell>
          <cell r="C1329" t="str">
            <v>Kitchen</v>
          </cell>
          <cell r="D1329">
            <v>74328.93299999999</v>
          </cell>
          <cell r="E1329">
            <v>-19808.522999999997</v>
          </cell>
          <cell r="I1329">
            <v>-162170</v>
          </cell>
          <cell r="J1329">
            <v>2</v>
          </cell>
        </row>
        <row r="1330">
          <cell r="B1330" t="str">
            <v>India</v>
          </cell>
          <cell r="C1330" t="str">
            <v>Chairs</v>
          </cell>
          <cell r="D1330">
            <v>9142.5669999999991</v>
          </cell>
          <cell r="E1330">
            <v>-691.41800000000001</v>
          </cell>
          <cell r="I1330">
            <v>-236070</v>
          </cell>
          <cell r="J1330">
            <v>2</v>
          </cell>
        </row>
        <row r="1331">
          <cell r="B1331" t="str">
            <v>Singapore</v>
          </cell>
          <cell r="C1331" t="str">
            <v>Tables</v>
          </cell>
          <cell r="D1331">
            <v>10236.59</v>
          </cell>
          <cell r="E1331">
            <v>-821.11399999999992</v>
          </cell>
          <cell r="I1331">
            <v>-219270</v>
          </cell>
          <cell r="J1331">
            <v>2</v>
          </cell>
        </row>
        <row r="1332">
          <cell r="B1332" t="str">
            <v>Turkey</v>
          </cell>
          <cell r="C1332" t="str">
            <v>Kitchen</v>
          </cell>
          <cell r="D1332">
            <v>61094.543999999994</v>
          </cell>
          <cell r="E1332">
            <v>-45214.966999999997</v>
          </cell>
          <cell r="I1332">
            <v>-128180</v>
          </cell>
          <cell r="J1332">
            <v>2</v>
          </cell>
        </row>
        <row r="1333">
          <cell r="B1333" t="str">
            <v>Greece</v>
          </cell>
          <cell r="C1333" t="str">
            <v>Chairs</v>
          </cell>
          <cell r="D1333">
            <v>102719.148</v>
          </cell>
          <cell r="E1333">
            <v>-10771.235999999999</v>
          </cell>
          <cell r="I1333">
            <v>-235200</v>
          </cell>
          <cell r="J1333">
            <v>2</v>
          </cell>
        </row>
        <row r="1334">
          <cell r="B1334" t="str">
            <v>Japan</v>
          </cell>
          <cell r="C1334" t="str">
            <v>Chairs</v>
          </cell>
          <cell r="D1334">
            <v>588896.6719999999</v>
          </cell>
          <cell r="E1334">
            <v>-113385.90199999999</v>
          </cell>
          <cell r="I1334">
            <v>-107340</v>
          </cell>
          <cell r="J1334">
            <v>2</v>
          </cell>
        </row>
        <row r="1335">
          <cell r="B1335" t="str">
            <v>Turkey</v>
          </cell>
          <cell r="C1335" t="str">
            <v>Chairs</v>
          </cell>
          <cell r="D1335">
            <v>103604.78799999999</v>
          </cell>
          <cell r="E1335">
            <v>-44795.442999999999</v>
          </cell>
          <cell r="I1335">
            <v>-108990</v>
          </cell>
          <cell r="J1335">
            <v>2</v>
          </cell>
        </row>
        <row r="1336">
          <cell r="B1336" t="str">
            <v>Australia</v>
          </cell>
          <cell r="C1336" t="str">
            <v>Chairs</v>
          </cell>
          <cell r="D1336">
            <v>64744.47</v>
          </cell>
          <cell r="E1336">
            <v>-18312.545999999998</v>
          </cell>
          <cell r="I1336">
            <v>-212900</v>
          </cell>
          <cell r="J1336">
            <v>2</v>
          </cell>
        </row>
        <row r="1337">
          <cell r="B1337" t="str">
            <v>Belgium</v>
          </cell>
          <cell r="C1337" t="str">
            <v>Chairs</v>
          </cell>
          <cell r="D1337">
            <v>15829.268</v>
          </cell>
          <cell r="E1337">
            <v>-4050.9349999999999</v>
          </cell>
          <cell r="I1337">
            <v>-178720</v>
          </cell>
          <cell r="J1337">
            <v>2</v>
          </cell>
        </row>
        <row r="1338">
          <cell r="B1338" t="str">
            <v>Canada</v>
          </cell>
          <cell r="C1338" t="str">
            <v>Chairs</v>
          </cell>
          <cell r="D1338">
            <v>548694.59400000004</v>
          </cell>
          <cell r="E1338">
            <v>-59500.580999999998</v>
          </cell>
          <cell r="I1338">
            <v>-219710</v>
          </cell>
          <cell r="J1338">
            <v>2</v>
          </cell>
        </row>
        <row r="1339">
          <cell r="B1339" t="str">
            <v>Spain</v>
          </cell>
          <cell r="C1339" t="str">
            <v>Chairs</v>
          </cell>
          <cell r="D1339">
            <v>23441.340999999997</v>
          </cell>
          <cell r="E1339">
            <v>-12358.786999999998</v>
          </cell>
          <cell r="I1339">
            <v>-140040</v>
          </cell>
          <cell r="J1339">
            <v>2</v>
          </cell>
        </row>
        <row r="1340">
          <cell r="B1340" t="str">
            <v>Greece</v>
          </cell>
          <cell r="C1340" t="str">
            <v>Chairs</v>
          </cell>
          <cell r="D1340">
            <v>15860.263999999999</v>
          </cell>
          <cell r="E1340">
            <v>-12013.239</v>
          </cell>
          <cell r="I1340">
            <v>-117730</v>
          </cell>
          <cell r="J1340">
            <v>2</v>
          </cell>
        </row>
        <row r="1341">
          <cell r="B1341" t="str">
            <v>South Korea</v>
          </cell>
          <cell r="C1341" t="str">
            <v>Chairs</v>
          </cell>
          <cell r="D1341">
            <v>11140.030999999999</v>
          </cell>
          <cell r="E1341">
            <v>-8872.7869999999984</v>
          </cell>
          <cell r="I1341">
            <v>-96050</v>
          </cell>
          <cell r="J1341">
            <v>2</v>
          </cell>
        </row>
        <row r="1342">
          <cell r="B1342" t="str">
            <v>Turkey</v>
          </cell>
          <cell r="C1342" t="str">
            <v>Chairs</v>
          </cell>
          <cell r="D1342">
            <v>40725.432999999997</v>
          </cell>
          <cell r="E1342">
            <v>-29243.186000000002</v>
          </cell>
          <cell r="I1342">
            <v>-134820</v>
          </cell>
          <cell r="J1342">
            <v>2</v>
          </cell>
        </row>
        <row r="1343">
          <cell r="B1343" t="str">
            <v>Australia</v>
          </cell>
          <cell r="C1343" t="str">
            <v>Chairs</v>
          </cell>
          <cell r="D1343">
            <v>31922.218999999997</v>
          </cell>
          <cell r="E1343">
            <v>-5865.0479999999989</v>
          </cell>
          <cell r="I1343">
            <v>-162600</v>
          </cell>
          <cell r="J1343">
            <v>2</v>
          </cell>
        </row>
        <row r="1344">
          <cell r="B1344" t="str">
            <v>Belgium</v>
          </cell>
          <cell r="C1344" t="str">
            <v>Chairs</v>
          </cell>
          <cell r="D1344">
            <v>187471.87899999996</v>
          </cell>
          <cell r="E1344">
            <v>-41382.803</v>
          </cell>
          <cell r="I1344">
            <v>-110980</v>
          </cell>
          <cell r="J1344">
            <v>2</v>
          </cell>
        </row>
        <row r="1345">
          <cell r="B1345" t="str">
            <v>Canada</v>
          </cell>
          <cell r="C1345" t="str">
            <v>Chairs</v>
          </cell>
          <cell r="D1345">
            <v>376305.41200000001</v>
          </cell>
          <cell r="E1345">
            <v>-46602.954999999994</v>
          </cell>
          <cell r="I1345">
            <v>-171100</v>
          </cell>
          <cell r="J1345">
            <v>2</v>
          </cell>
        </row>
        <row r="1346">
          <cell r="B1346" t="str">
            <v>Germany</v>
          </cell>
          <cell r="C1346" t="str">
            <v>Chairs</v>
          </cell>
          <cell r="D1346">
            <v>117502.62300000001</v>
          </cell>
          <cell r="E1346">
            <v>-74972.078999999998</v>
          </cell>
          <cell r="I1346">
            <v>-156840</v>
          </cell>
          <cell r="J1346">
            <v>2</v>
          </cell>
        </row>
        <row r="1347">
          <cell r="B1347" t="str">
            <v>Spain</v>
          </cell>
          <cell r="C1347" t="str">
            <v>Chairs</v>
          </cell>
          <cell r="D1347">
            <v>209837.43900000001</v>
          </cell>
          <cell r="E1347">
            <v>-80510.031000000003</v>
          </cell>
          <cell r="I1347">
            <v>-209960</v>
          </cell>
          <cell r="J1347">
            <v>2</v>
          </cell>
        </row>
        <row r="1348">
          <cell r="B1348" t="str">
            <v>France</v>
          </cell>
          <cell r="C1348" t="str">
            <v>Chairs</v>
          </cell>
          <cell r="D1348">
            <v>411879.54499999998</v>
          </cell>
          <cell r="E1348">
            <v>-79360.427999999985</v>
          </cell>
          <cell r="I1348">
            <v>-105660</v>
          </cell>
          <cell r="J1348">
            <v>2</v>
          </cell>
        </row>
        <row r="1349">
          <cell r="B1349" t="str">
            <v>Japan</v>
          </cell>
          <cell r="C1349" t="str">
            <v>Chairs</v>
          </cell>
          <cell r="D1349">
            <v>1475182.94</v>
          </cell>
          <cell r="E1349">
            <v>-192685.696</v>
          </cell>
          <cell r="I1349">
            <v>-152650</v>
          </cell>
          <cell r="J1349">
            <v>2</v>
          </cell>
        </row>
        <row r="1350">
          <cell r="B1350" t="str">
            <v>Turkey</v>
          </cell>
          <cell r="C1350" t="str">
            <v>Chairs</v>
          </cell>
          <cell r="D1350">
            <v>52040.421999999999</v>
          </cell>
          <cell r="E1350">
            <v>-61174.784999999996</v>
          </cell>
          <cell r="I1350">
            <v>-159220</v>
          </cell>
          <cell r="J1350">
            <v>2</v>
          </cell>
        </row>
        <row r="1351">
          <cell r="B1351" t="str">
            <v>China</v>
          </cell>
          <cell r="C1351" t="str">
            <v>Chairs</v>
          </cell>
          <cell r="D1351">
            <v>308990.14999999997</v>
          </cell>
          <cell r="E1351">
            <v>-61372.331999999995</v>
          </cell>
          <cell r="I1351">
            <v>-221600</v>
          </cell>
          <cell r="J1351">
            <v>2</v>
          </cell>
        </row>
        <row r="1352">
          <cell r="B1352" t="str">
            <v>Spain</v>
          </cell>
          <cell r="C1352" t="str">
            <v>Chairs</v>
          </cell>
          <cell r="D1352">
            <v>491426.712</v>
          </cell>
          <cell r="E1352">
            <v>-89251.875999999989</v>
          </cell>
          <cell r="I1352">
            <v>-206720</v>
          </cell>
          <cell r="J1352">
            <v>2</v>
          </cell>
        </row>
        <row r="1353">
          <cell r="B1353" t="str">
            <v>France</v>
          </cell>
          <cell r="C1353" t="str">
            <v>Chairs</v>
          </cell>
          <cell r="D1353">
            <v>568482.63500000001</v>
          </cell>
          <cell r="E1353">
            <v>-89479.900999999983</v>
          </cell>
          <cell r="I1353">
            <v>-185230</v>
          </cell>
          <cell r="J1353">
            <v>2</v>
          </cell>
        </row>
        <row r="1354">
          <cell r="B1354" t="str">
            <v>Italy</v>
          </cell>
          <cell r="C1354" t="str">
            <v>Chairs</v>
          </cell>
          <cell r="D1354">
            <v>988275.79200000002</v>
          </cell>
          <cell r="E1354">
            <v>-158387.628</v>
          </cell>
          <cell r="I1354">
            <v>-163980</v>
          </cell>
          <cell r="J1354">
            <v>2</v>
          </cell>
        </row>
        <row r="1355">
          <cell r="B1355" t="str">
            <v>Japan</v>
          </cell>
          <cell r="C1355" t="str">
            <v>Chairs</v>
          </cell>
          <cell r="D1355">
            <v>4397726.3049999997</v>
          </cell>
          <cell r="E1355">
            <v>-618925.54499999993</v>
          </cell>
          <cell r="I1355">
            <v>-194380</v>
          </cell>
          <cell r="J1355">
            <v>2</v>
          </cell>
        </row>
        <row r="1356">
          <cell r="B1356" t="str">
            <v>Singapore</v>
          </cell>
          <cell r="C1356" t="str">
            <v>Chairs</v>
          </cell>
          <cell r="D1356">
            <v>19554.947999999997</v>
          </cell>
          <cell r="E1356">
            <v>-1963.8359999999998</v>
          </cell>
          <cell r="I1356">
            <v>-126320</v>
          </cell>
          <cell r="J1356">
            <v>2</v>
          </cell>
        </row>
        <row r="1357">
          <cell r="B1357" t="str">
            <v>Australia</v>
          </cell>
          <cell r="C1357" t="str">
            <v>Chairs</v>
          </cell>
          <cell r="D1357">
            <v>177076.05299999999</v>
          </cell>
          <cell r="E1357">
            <v>-12536.698999999999</v>
          </cell>
          <cell r="I1357">
            <v>-214330</v>
          </cell>
          <cell r="J1357">
            <v>2</v>
          </cell>
        </row>
        <row r="1358">
          <cell r="B1358" t="str">
            <v>Belgium</v>
          </cell>
          <cell r="C1358" t="str">
            <v>Chairs</v>
          </cell>
          <cell r="D1358">
            <v>301196.42</v>
          </cell>
          <cell r="E1358">
            <v>-19385.988999999998</v>
          </cell>
          <cell r="I1358">
            <v>-180750</v>
          </cell>
          <cell r="J1358">
            <v>2</v>
          </cell>
        </row>
        <row r="1359">
          <cell r="B1359" t="str">
            <v>Canada</v>
          </cell>
          <cell r="C1359" t="str">
            <v>Tables</v>
          </cell>
          <cell r="D1359">
            <v>2449691.6569999997</v>
          </cell>
          <cell r="E1359">
            <v>-70899.324999999997</v>
          </cell>
          <cell r="I1359">
            <v>-176810</v>
          </cell>
          <cell r="J1359">
            <v>2</v>
          </cell>
        </row>
        <row r="1360">
          <cell r="B1360" t="str">
            <v>Spain</v>
          </cell>
          <cell r="C1360" t="str">
            <v>Kitchen</v>
          </cell>
          <cell r="D1360">
            <v>110736.43699999999</v>
          </cell>
          <cell r="E1360">
            <v>-13329.658999999998</v>
          </cell>
          <cell r="I1360">
            <v>-255670</v>
          </cell>
          <cell r="J1360">
            <v>2</v>
          </cell>
        </row>
        <row r="1361">
          <cell r="B1361" t="str">
            <v>France</v>
          </cell>
          <cell r="C1361" t="str">
            <v>Chairs</v>
          </cell>
          <cell r="D1361">
            <v>1081389.5189999999</v>
          </cell>
          <cell r="E1361">
            <v>-100497.04000000001</v>
          </cell>
          <cell r="I1361">
            <v>-209360</v>
          </cell>
          <cell r="J1361">
            <v>2</v>
          </cell>
        </row>
        <row r="1362">
          <cell r="B1362" t="str">
            <v>Italy</v>
          </cell>
          <cell r="C1362" t="str">
            <v>Chairs</v>
          </cell>
          <cell r="D1362">
            <v>284587.46399999998</v>
          </cell>
          <cell r="E1362">
            <v>-22157.883999999998</v>
          </cell>
          <cell r="I1362">
            <v>-192810</v>
          </cell>
          <cell r="J1362">
            <v>2</v>
          </cell>
        </row>
        <row r="1363">
          <cell r="B1363" t="str">
            <v>Netherlands</v>
          </cell>
          <cell r="C1363" t="str">
            <v>Chairs</v>
          </cell>
          <cell r="D1363">
            <v>281813.42</v>
          </cell>
          <cell r="E1363">
            <v>-22425.234999999997</v>
          </cell>
          <cell r="I1363">
            <v>-184900</v>
          </cell>
          <cell r="J1363">
            <v>2</v>
          </cell>
        </row>
        <row r="1364">
          <cell r="B1364" t="str">
            <v>Australia</v>
          </cell>
          <cell r="C1364" t="str">
            <v>Chairs</v>
          </cell>
          <cell r="D1364">
            <v>17240.670999999998</v>
          </cell>
          <cell r="E1364">
            <v>-3493.2239999999997</v>
          </cell>
          <cell r="I1364">
            <v>-133500</v>
          </cell>
          <cell r="J1364">
            <v>2</v>
          </cell>
        </row>
        <row r="1365">
          <cell r="B1365" t="str">
            <v>Belgium</v>
          </cell>
          <cell r="C1365" t="str">
            <v>Chairs</v>
          </cell>
          <cell r="D1365">
            <v>140975.954</v>
          </cell>
          <cell r="E1365">
            <v>-27990.297999999999</v>
          </cell>
          <cell r="I1365">
            <v>-140010</v>
          </cell>
          <cell r="J1365">
            <v>2</v>
          </cell>
        </row>
        <row r="1366">
          <cell r="B1366" t="str">
            <v>Brazil</v>
          </cell>
          <cell r="C1366" t="str">
            <v>Tables</v>
          </cell>
          <cell r="D1366">
            <v>3338.1950000000002</v>
          </cell>
          <cell r="E1366">
            <v>-2179.7719999999999</v>
          </cell>
          <cell r="I1366">
            <v>-159090</v>
          </cell>
          <cell r="J1366">
            <v>2</v>
          </cell>
        </row>
        <row r="1367">
          <cell r="B1367" t="str">
            <v>Canada</v>
          </cell>
          <cell r="C1367" t="str">
            <v>Kitchen</v>
          </cell>
          <cell r="D1367">
            <v>403359.98499999999</v>
          </cell>
          <cell r="E1367">
            <v>-49892.205999999998</v>
          </cell>
          <cell r="I1367">
            <v>-140750</v>
          </cell>
          <cell r="J1367">
            <v>2</v>
          </cell>
        </row>
        <row r="1368">
          <cell r="B1368" t="str">
            <v>Spain</v>
          </cell>
          <cell r="C1368" t="str">
            <v>Chairs</v>
          </cell>
          <cell r="D1368">
            <v>192490.72499999998</v>
          </cell>
          <cell r="E1368">
            <v>-43298.548999999999</v>
          </cell>
          <cell r="I1368">
            <v>-243210</v>
          </cell>
          <cell r="J1368">
            <v>2</v>
          </cell>
        </row>
        <row r="1369">
          <cell r="B1369" t="str">
            <v>France</v>
          </cell>
          <cell r="C1369" t="str">
            <v>Chairs</v>
          </cell>
          <cell r="D1369">
            <v>95208.057000000001</v>
          </cell>
          <cell r="E1369">
            <v>-17674.901999999998</v>
          </cell>
          <cell r="I1369">
            <v>-237200</v>
          </cell>
          <cell r="J1369">
            <v>2</v>
          </cell>
        </row>
        <row r="1370">
          <cell r="B1370" t="str">
            <v>Italy</v>
          </cell>
          <cell r="C1370" t="str">
            <v>Chairs</v>
          </cell>
          <cell r="D1370">
            <v>176463.86799999999</v>
          </cell>
          <cell r="E1370">
            <v>-34991.985000000001</v>
          </cell>
          <cell r="I1370">
            <v>-219880</v>
          </cell>
          <cell r="J1370">
            <v>2</v>
          </cell>
        </row>
        <row r="1371">
          <cell r="B1371" t="str">
            <v>Netherlands</v>
          </cell>
          <cell r="C1371" t="str">
            <v>Tables</v>
          </cell>
          <cell r="D1371">
            <v>171012.27499999999</v>
          </cell>
          <cell r="E1371">
            <v>-31136.272999999997</v>
          </cell>
          <cell r="I1371">
            <v>-138170</v>
          </cell>
          <cell r="J1371">
            <v>2</v>
          </cell>
        </row>
        <row r="1372">
          <cell r="B1372" t="str">
            <v>Australia</v>
          </cell>
          <cell r="C1372" t="str">
            <v>Kitchen</v>
          </cell>
          <cell r="D1372">
            <v>-42371.455000000002</v>
          </cell>
          <cell r="E1372">
            <v>3312.1480000000001</v>
          </cell>
          <cell r="I1372">
            <v>-258170</v>
          </cell>
          <cell r="J1372">
            <v>2</v>
          </cell>
        </row>
        <row r="1373">
          <cell r="B1373" t="str">
            <v>Belgium</v>
          </cell>
          <cell r="C1373" t="str">
            <v>Chairs</v>
          </cell>
          <cell r="D1373">
            <v>242453.95299999998</v>
          </cell>
          <cell r="E1373">
            <v>-37574.201000000001</v>
          </cell>
          <cell r="I1373">
            <v>-206480</v>
          </cell>
          <cell r="J1373">
            <v>2</v>
          </cell>
        </row>
        <row r="1374">
          <cell r="B1374" t="str">
            <v>Brazil</v>
          </cell>
          <cell r="C1374" t="str">
            <v>Chairs</v>
          </cell>
          <cell r="D1374">
            <v>146560.288</v>
          </cell>
          <cell r="E1374">
            <v>-49277.872000000003</v>
          </cell>
          <cell r="I1374">
            <v>-99600</v>
          </cell>
          <cell r="J1374">
            <v>2</v>
          </cell>
        </row>
        <row r="1375">
          <cell r="B1375" t="str">
            <v>Germany</v>
          </cell>
          <cell r="C1375" t="str">
            <v>Tables</v>
          </cell>
          <cell r="D1375">
            <v>240361.12100000001</v>
          </cell>
          <cell r="E1375">
            <v>-38928.490999999995</v>
          </cell>
          <cell r="I1375">
            <v>-179010</v>
          </cell>
          <cell r="J1375">
            <v>2</v>
          </cell>
        </row>
        <row r="1376">
          <cell r="B1376" t="str">
            <v>Spain</v>
          </cell>
          <cell r="C1376" t="str">
            <v>Kitchen</v>
          </cell>
          <cell r="D1376">
            <v>96961.934999999983</v>
          </cell>
          <cell r="E1376">
            <v>-7545.9439999999995</v>
          </cell>
          <cell r="I1376">
            <v>-179870</v>
          </cell>
          <cell r="J1376">
            <v>2</v>
          </cell>
        </row>
        <row r="1377">
          <cell r="B1377" t="str">
            <v>France</v>
          </cell>
          <cell r="C1377" t="str">
            <v>Chairs</v>
          </cell>
          <cell r="D1377">
            <v>212992.61899999998</v>
          </cell>
          <cell r="E1377">
            <v>-19411.846999999998</v>
          </cell>
          <cell r="I1377">
            <v>-144340</v>
          </cell>
          <cell r="J1377">
            <v>2</v>
          </cell>
        </row>
        <row r="1378">
          <cell r="B1378" t="str">
            <v>Netherlands</v>
          </cell>
          <cell r="C1378" t="str">
            <v>Chairs</v>
          </cell>
          <cell r="D1378">
            <v>180411.41999999998</v>
          </cell>
          <cell r="E1378">
            <v>-16165.435999999998</v>
          </cell>
          <cell r="I1378">
            <v>-168490</v>
          </cell>
          <cell r="J1378">
            <v>2</v>
          </cell>
        </row>
        <row r="1379">
          <cell r="B1379" t="str">
            <v>Turkey</v>
          </cell>
          <cell r="C1379" t="str">
            <v>Chairs</v>
          </cell>
          <cell r="D1379">
            <v>77994.384999999995</v>
          </cell>
          <cell r="E1379">
            <v>-37822.812999999995</v>
          </cell>
          <cell r="I1379">
            <v>-108280</v>
          </cell>
          <cell r="J1379">
            <v>2</v>
          </cell>
        </row>
        <row r="1380">
          <cell r="B1380" t="str">
            <v>Belgium</v>
          </cell>
          <cell r="C1380" t="str">
            <v>Tables</v>
          </cell>
          <cell r="D1380">
            <v>6124.9579999999996</v>
          </cell>
          <cell r="E1380">
            <v>-6375.6909999999989</v>
          </cell>
          <cell r="I1380">
            <v>-210620</v>
          </cell>
          <cell r="J1380">
            <v>2</v>
          </cell>
        </row>
        <row r="1381">
          <cell r="B1381" t="str">
            <v>Canada</v>
          </cell>
          <cell r="C1381" t="str">
            <v>Kitchen</v>
          </cell>
          <cell r="D1381">
            <v>10553.48</v>
          </cell>
          <cell r="E1381">
            <v>-9328.8509999999987</v>
          </cell>
          <cell r="I1381">
            <v>-178680</v>
          </cell>
          <cell r="J1381">
            <v>2</v>
          </cell>
        </row>
        <row r="1382">
          <cell r="B1382" t="str">
            <v>China</v>
          </cell>
          <cell r="C1382" t="str">
            <v>Accessories</v>
          </cell>
          <cell r="D1382">
            <v>101282.895</v>
          </cell>
          <cell r="E1382">
            <v>-16445.722999999998</v>
          </cell>
          <cell r="I1382">
            <v>-140320</v>
          </cell>
          <cell r="J1382">
            <v>2</v>
          </cell>
        </row>
        <row r="1383">
          <cell r="B1383" t="str">
            <v>France</v>
          </cell>
          <cell r="C1383" t="str">
            <v>Chairs</v>
          </cell>
          <cell r="D1383">
            <v>354305.76999999996</v>
          </cell>
          <cell r="E1383">
            <v>-112593.55099999999</v>
          </cell>
          <cell r="I1383">
            <v>-88520</v>
          </cell>
          <cell r="J1383">
            <v>2</v>
          </cell>
        </row>
        <row r="1384">
          <cell r="B1384" t="str">
            <v>Greece</v>
          </cell>
          <cell r="C1384" t="str">
            <v>Tables</v>
          </cell>
          <cell r="D1384">
            <v>15069.557999999997</v>
          </cell>
          <cell r="E1384">
            <v>-8605.3729999999996</v>
          </cell>
          <cell r="I1384">
            <v>-205150</v>
          </cell>
          <cell r="J1384">
            <v>2</v>
          </cell>
        </row>
        <row r="1385">
          <cell r="B1385" t="str">
            <v>Japan</v>
          </cell>
          <cell r="C1385" t="str">
            <v>Kitchen</v>
          </cell>
          <cell r="D1385">
            <v>158006.51999999999</v>
          </cell>
          <cell r="E1385">
            <v>-17897.355</v>
          </cell>
          <cell r="I1385">
            <v>-193850</v>
          </cell>
          <cell r="J1385">
            <v>2</v>
          </cell>
        </row>
        <row r="1386">
          <cell r="B1386" t="str">
            <v>South Korea</v>
          </cell>
          <cell r="C1386" t="str">
            <v>Accessories</v>
          </cell>
          <cell r="D1386">
            <v>50197.097999999998</v>
          </cell>
          <cell r="E1386">
            <v>-19313.244999999999</v>
          </cell>
          <cell r="I1386">
            <v>-112720</v>
          </cell>
          <cell r="J1386">
            <v>2</v>
          </cell>
        </row>
        <row r="1387">
          <cell r="B1387" t="str">
            <v>Netherlands</v>
          </cell>
          <cell r="C1387" t="str">
            <v>Chairs</v>
          </cell>
          <cell r="D1387">
            <v>244690.13099999999</v>
          </cell>
          <cell r="E1387">
            <v>-65577.09199999999</v>
          </cell>
          <cell r="I1387">
            <v>-203230</v>
          </cell>
          <cell r="J1387">
            <v>2</v>
          </cell>
        </row>
        <row r="1388">
          <cell r="B1388" t="str">
            <v>India</v>
          </cell>
          <cell r="C1388" t="str">
            <v>Tables</v>
          </cell>
          <cell r="D1388">
            <v>9483.2919999999995</v>
          </cell>
          <cell r="E1388">
            <v>-5089.2659999999996</v>
          </cell>
          <cell r="I1388">
            <v>-285530</v>
          </cell>
          <cell r="J1388">
            <v>2</v>
          </cell>
        </row>
        <row r="1389">
          <cell r="B1389" t="str">
            <v>Germany</v>
          </cell>
          <cell r="C1389" t="str">
            <v>Kitchen</v>
          </cell>
          <cell r="D1389">
            <v>-171169.02599999998</v>
          </cell>
          <cell r="E1389">
            <v>4922.1129999999994</v>
          </cell>
          <cell r="I1389">
            <v>-153800</v>
          </cell>
          <cell r="J1389">
            <v>2</v>
          </cell>
        </row>
        <row r="1390">
          <cell r="B1390" t="str">
            <v>Australia</v>
          </cell>
          <cell r="C1390" t="str">
            <v>Accessories</v>
          </cell>
          <cell r="D1390">
            <v>-3821.2299999999996</v>
          </cell>
          <cell r="E1390">
            <v>417.94900000000001</v>
          </cell>
          <cell r="I1390">
            <v>-152800</v>
          </cell>
          <cell r="J1390">
            <v>2</v>
          </cell>
        </row>
        <row r="1391">
          <cell r="B1391" t="str">
            <v>Canada</v>
          </cell>
          <cell r="C1391" t="str">
            <v>Chairs</v>
          </cell>
          <cell r="D1391">
            <v>67221.027999999991</v>
          </cell>
          <cell r="E1391">
            <v>-15746.450999999999</v>
          </cell>
          <cell r="I1391">
            <v>-155290</v>
          </cell>
          <cell r="J1391">
            <v>2</v>
          </cell>
        </row>
        <row r="1392">
          <cell r="B1392" t="str">
            <v>USA</v>
          </cell>
          <cell r="C1392" t="str">
            <v>Tables</v>
          </cell>
          <cell r="D1392">
            <v>630946.81999999995</v>
          </cell>
          <cell r="E1392">
            <v>-9347.625</v>
          </cell>
          <cell r="I1392">
            <v>-211140</v>
          </cell>
          <cell r="J1392">
            <v>2</v>
          </cell>
        </row>
        <row r="1393">
          <cell r="B1393" t="str">
            <v>Australia</v>
          </cell>
          <cell r="C1393" t="str">
            <v>Kitchen</v>
          </cell>
          <cell r="D1393">
            <v>106731.961</v>
          </cell>
          <cell r="E1393">
            <v>-9977.0369999999984</v>
          </cell>
          <cell r="I1393">
            <v>-93270</v>
          </cell>
          <cell r="J1393">
            <v>2</v>
          </cell>
        </row>
        <row r="1394">
          <cell r="B1394" t="str">
            <v>Germany</v>
          </cell>
          <cell r="C1394" t="str">
            <v>Accessories</v>
          </cell>
          <cell r="D1394">
            <v>82328.652000000002</v>
          </cell>
          <cell r="E1394">
            <v>-11030.424999999999</v>
          </cell>
          <cell r="I1394">
            <v>-237520</v>
          </cell>
          <cell r="J1394">
            <v>2</v>
          </cell>
        </row>
        <row r="1395">
          <cell r="B1395" t="str">
            <v>Italy</v>
          </cell>
          <cell r="C1395" t="str">
            <v>Chairs</v>
          </cell>
          <cell r="D1395">
            <v>516426.98099999991</v>
          </cell>
          <cell r="E1395">
            <v>-51226.020999999993</v>
          </cell>
          <cell r="I1395">
            <v>-199100</v>
          </cell>
          <cell r="J1395">
            <v>2</v>
          </cell>
        </row>
        <row r="1396">
          <cell r="B1396" t="str">
            <v>USA</v>
          </cell>
          <cell r="C1396" t="str">
            <v>Chairs</v>
          </cell>
          <cell r="D1396">
            <v>510010.97699999996</v>
          </cell>
          <cell r="E1396">
            <v>-183912.21799999999</v>
          </cell>
          <cell r="I1396">
            <v>-162880</v>
          </cell>
          <cell r="J1396">
            <v>2</v>
          </cell>
        </row>
        <row r="1397">
          <cell r="B1397" t="str">
            <v>USA</v>
          </cell>
          <cell r="C1397" t="str">
            <v>Tables</v>
          </cell>
          <cell r="D1397">
            <v>2176978.4890000001</v>
          </cell>
          <cell r="E1397">
            <v>-186341.35799999998</v>
          </cell>
          <cell r="I1397">
            <v>-176590</v>
          </cell>
          <cell r="J1397">
            <v>2</v>
          </cell>
        </row>
        <row r="1398">
          <cell r="B1398" t="str">
            <v>Germany</v>
          </cell>
          <cell r="C1398" t="str">
            <v>Kitchen</v>
          </cell>
          <cell r="D1398">
            <v>427348.73299999995</v>
          </cell>
          <cell r="E1398">
            <v>-433114.34600000002</v>
          </cell>
          <cell r="I1398">
            <v>-113860</v>
          </cell>
          <cell r="J1398">
            <v>2</v>
          </cell>
        </row>
        <row r="1399">
          <cell r="B1399" t="str">
            <v>Spain</v>
          </cell>
          <cell r="C1399" t="str">
            <v>Chairs</v>
          </cell>
          <cell r="D1399">
            <v>407801.85599999997</v>
          </cell>
          <cell r="E1399">
            <v>-433089.95799999993</v>
          </cell>
          <cell r="I1399">
            <v>-224900</v>
          </cell>
          <cell r="J1399">
            <v>2</v>
          </cell>
        </row>
        <row r="1400">
          <cell r="B1400" t="str">
            <v>France</v>
          </cell>
          <cell r="C1400" t="str">
            <v>Tables</v>
          </cell>
          <cell r="D1400">
            <v>499131.73099999991</v>
          </cell>
          <cell r="E1400">
            <v>-881404.73400000005</v>
          </cell>
          <cell r="I1400">
            <v>-173310</v>
          </cell>
          <cell r="J1400">
            <v>2</v>
          </cell>
        </row>
        <row r="1401">
          <cell r="B1401" t="str">
            <v>France</v>
          </cell>
          <cell r="C1401" t="str">
            <v>Kitchen</v>
          </cell>
          <cell r="D1401">
            <v>315669.81599999999</v>
          </cell>
          <cell r="E1401">
            <v>-46273.177999999993</v>
          </cell>
          <cell r="I1401">
            <v>-175430</v>
          </cell>
          <cell r="J1401">
            <v>2</v>
          </cell>
        </row>
        <row r="1402">
          <cell r="B1402" t="str">
            <v>Spain</v>
          </cell>
          <cell r="C1402" t="str">
            <v>Chairs</v>
          </cell>
          <cell r="D1402">
            <v>361148.473</v>
          </cell>
          <cell r="E1402">
            <v>-114151.85599999999</v>
          </cell>
          <cell r="I1402">
            <v>-236710</v>
          </cell>
          <cell r="J1402">
            <v>2</v>
          </cell>
        </row>
        <row r="1403">
          <cell r="B1403" t="str">
            <v>Germany</v>
          </cell>
          <cell r="C1403" t="str">
            <v>Tables</v>
          </cell>
          <cell r="D1403">
            <v>300174.72799999994</v>
          </cell>
          <cell r="E1403">
            <v>-27762</v>
          </cell>
          <cell r="I1403">
            <v>-250250</v>
          </cell>
          <cell r="J1403">
            <v>2</v>
          </cell>
        </row>
        <row r="1404">
          <cell r="B1404" t="str">
            <v>Spain</v>
          </cell>
          <cell r="C1404" t="str">
            <v>Kitchen</v>
          </cell>
          <cell r="D1404">
            <v>216888.231</v>
          </cell>
          <cell r="E1404">
            <v>-119719.803</v>
          </cell>
          <cell r="I1404">
            <v>-125130</v>
          </cell>
          <cell r="J1404">
            <v>2</v>
          </cell>
        </row>
        <row r="1405">
          <cell r="B1405" t="str">
            <v>France</v>
          </cell>
          <cell r="C1405" t="str">
            <v>Chairs</v>
          </cell>
          <cell r="D1405">
            <v>195864.89299999998</v>
          </cell>
          <cell r="E1405">
            <v>-66598.273000000001</v>
          </cell>
          <cell r="I1405">
            <v>-174500</v>
          </cell>
          <cell r="J1405">
            <v>2</v>
          </cell>
        </row>
        <row r="1406">
          <cell r="B1406" t="str">
            <v>France</v>
          </cell>
          <cell r="C1406" t="str">
            <v>Chairs</v>
          </cell>
          <cell r="D1406">
            <v>246879.91999999995</v>
          </cell>
          <cell r="E1406">
            <v>-111685.238</v>
          </cell>
          <cell r="I1406">
            <v>-215320</v>
          </cell>
          <cell r="J1406">
            <v>2</v>
          </cell>
        </row>
        <row r="1407">
          <cell r="B1407" t="str">
            <v>Germany</v>
          </cell>
          <cell r="C1407" t="str">
            <v>Chairs</v>
          </cell>
          <cell r="D1407">
            <v>458830.47699999996</v>
          </cell>
          <cell r="E1407">
            <v>-69907.872999999992</v>
          </cell>
          <cell r="I1407">
            <v>-165830</v>
          </cell>
          <cell r="J1407">
            <v>2</v>
          </cell>
        </row>
        <row r="1408">
          <cell r="B1408" t="str">
            <v>Spain</v>
          </cell>
          <cell r="C1408" t="str">
            <v>Chairs</v>
          </cell>
          <cell r="D1408">
            <v>175953.19</v>
          </cell>
          <cell r="E1408">
            <v>-67579.028999999995</v>
          </cell>
          <cell r="I1408">
            <v>-108020</v>
          </cell>
          <cell r="J1408">
            <v>2</v>
          </cell>
        </row>
        <row r="1409">
          <cell r="B1409" t="str">
            <v>Greece</v>
          </cell>
          <cell r="C1409" t="str">
            <v>Chairs</v>
          </cell>
          <cell r="D1409">
            <v>61534.606</v>
          </cell>
          <cell r="E1409">
            <v>-13784.546999999999</v>
          </cell>
          <cell r="I1409">
            <v>-141980</v>
          </cell>
          <cell r="J1409">
            <v>2</v>
          </cell>
        </row>
        <row r="1410">
          <cell r="B1410" t="str">
            <v>Germany</v>
          </cell>
          <cell r="C1410" t="str">
            <v>Chairs</v>
          </cell>
          <cell r="D1410">
            <v>439904.44400000002</v>
          </cell>
          <cell r="E1410">
            <v>-45560.010999999999</v>
          </cell>
          <cell r="I1410">
            <v>-157460</v>
          </cell>
          <cell r="J1410">
            <v>2</v>
          </cell>
        </row>
        <row r="1411">
          <cell r="B1411" t="str">
            <v>Spain</v>
          </cell>
          <cell r="C1411" t="str">
            <v>Chairs</v>
          </cell>
          <cell r="D1411">
            <v>322391.94399999996</v>
          </cell>
          <cell r="E1411">
            <v>-97555.444000000003</v>
          </cell>
          <cell r="I1411">
            <v>-167040</v>
          </cell>
          <cell r="J1411">
            <v>2</v>
          </cell>
        </row>
        <row r="1412">
          <cell r="B1412" t="str">
            <v>Spain</v>
          </cell>
          <cell r="C1412" t="str">
            <v>Chairs</v>
          </cell>
          <cell r="D1412">
            <v>262349.62599999999</v>
          </cell>
          <cell r="E1412">
            <v>-83395.199999999997</v>
          </cell>
          <cell r="I1412">
            <v>-205020</v>
          </cell>
          <cell r="J1412">
            <v>2</v>
          </cell>
        </row>
        <row r="1413">
          <cell r="B1413" t="str">
            <v>Spain</v>
          </cell>
          <cell r="C1413" t="str">
            <v>Chairs</v>
          </cell>
          <cell r="D1413">
            <v>97475.321999999986</v>
          </cell>
          <cell r="E1413">
            <v>-52231.325999999994</v>
          </cell>
          <cell r="I1413">
            <v>-136590</v>
          </cell>
          <cell r="J1413">
            <v>2</v>
          </cell>
        </row>
        <row r="1414">
          <cell r="B1414" t="str">
            <v>Italy</v>
          </cell>
          <cell r="C1414" t="str">
            <v>Chairs</v>
          </cell>
          <cell r="D1414">
            <v>135390.72399999999</v>
          </cell>
          <cell r="E1414">
            <v>-92621.752999999997</v>
          </cell>
          <cell r="I1414">
            <v>-168070</v>
          </cell>
          <cell r="J1414">
            <v>2</v>
          </cell>
        </row>
        <row r="1415">
          <cell r="B1415" t="str">
            <v>Spain</v>
          </cell>
          <cell r="C1415" t="str">
            <v>Chairs</v>
          </cell>
          <cell r="D1415">
            <v>469848.05699999997</v>
          </cell>
          <cell r="E1415">
            <v>-260739.38099999999</v>
          </cell>
          <cell r="I1415">
            <v>-194940</v>
          </cell>
          <cell r="J1415">
            <v>2</v>
          </cell>
        </row>
        <row r="1416">
          <cell r="B1416" t="str">
            <v>Spain</v>
          </cell>
          <cell r="C1416" t="str">
            <v>Chairs</v>
          </cell>
          <cell r="D1416">
            <v>414949.37399999995</v>
          </cell>
          <cell r="E1416">
            <v>-108494.841</v>
          </cell>
          <cell r="I1416">
            <v>-145750</v>
          </cell>
          <cell r="J1416">
            <v>2</v>
          </cell>
        </row>
        <row r="1417">
          <cell r="B1417" t="str">
            <v>Germany</v>
          </cell>
          <cell r="C1417" t="str">
            <v>Chairs</v>
          </cell>
          <cell r="D1417">
            <v>48705.075999999994</v>
          </cell>
          <cell r="E1417">
            <v>-166324.242</v>
          </cell>
          <cell r="I1417">
            <v>-195190</v>
          </cell>
          <cell r="J1417">
            <v>2</v>
          </cell>
        </row>
        <row r="1418">
          <cell r="B1418" t="str">
            <v>Spain</v>
          </cell>
          <cell r="C1418" t="str">
            <v>Chairs</v>
          </cell>
          <cell r="D1418">
            <v>2871165.01</v>
          </cell>
          <cell r="E1418">
            <v>-3379775.0559999999</v>
          </cell>
          <cell r="I1418">
            <v>-204280</v>
          </cell>
          <cell r="J1418">
            <v>2</v>
          </cell>
        </row>
        <row r="1419">
          <cell r="B1419" t="str">
            <v>Greece</v>
          </cell>
          <cell r="C1419" t="str">
            <v>Chairs</v>
          </cell>
          <cell r="D1419">
            <v>733585.56599999999</v>
          </cell>
          <cell r="E1419">
            <v>-1247383.7949999999</v>
          </cell>
          <cell r="I1419">
            <v>-150700</v>
          </cell>
          <cell r="J1419">
            <v>2</v>
          </cell>
        </row>
        <row r="1420">
          <cell r="B1420" t="str">
            <v>South Korea</v>
          </cell>
          <cell r="C1420" t="str">
            <v>Chairs</v>
          </cell>
          <cell r="D1420">
            <v>1711186.6659999997</v>
          </cell>
          <cell r="E1420">
            <v>-1756853.4409999999</v>
          </cell>
          <cell r="I1420">
            <v>-103520</v>
          </cell>
          <cell r="J1420">
            <v>2</v>
          </cell>
        </row>
        <row r="1421">
          <cell r="B1421" t="str">
            <v>Australia</v>
          </cell>
          <cell r="C1421" t="str">
            <v>Chairs</v>
          </cell>
          <cell r="D1421">
            <v>164879.64499999999</v>
          </cell>
          <cell r="E1421">
            <v>-36435.055999999997</v>
          </cell>
          <cell r="I1421">
            <v>-194440</v>
          </cell>
          <cell r="J1421">
            <v>3</v>
          </cell>
        </row>
        <row r="1422">
          <cell r="B1422" t="str">
            <v>Australia</v>
          </cell>
          <cell r="C1422" t="str">
            <v>Chairs</v>
          </cell>
          <cell r="D1422">
            <v>333168.73800000001</v>
          </cell>
          <cell r="E1422">
            <v>-69557.172999999995</v>
          </cell>
          <cell r="I1422">
            <v>-257570</v>
          </cell>
          <cell r="J1422">
            <v>3</v>
          </cell>
        </row>
        <row r="1423">
          <cell r="B1423" t="str">
            <v>Australia</v>
          </cell>
          <cell r="C1423" t="str">
            <v>Chairs</v>
          </cell>
          <cell r="D1423">
            <v>11391.085999999999</v>
          </cell>
          <cell r="E1423">
            <v>-12135.802</v>
          </cell>
          <cell r="I1423">
            <v>-145700</v>
          </cell>
          <cell r="J1423">
            <v>3</v>
          </cell>
        </row>
        <row r="1424">
          <cell r="B1424" t="str">
            <v>Australia</v>
          </cell>
          <cell r="C1424" t="str">
            <v>Chairs</v>
          </cell>
          <cell r="D1424">
            <v>14959.755999999999</v>
          </cell>
          <cell r="E1424">
            <v>-13280.182999999999</v>
          </cell>
          <cell r="I1424">
            <v>-171690</v>
          </cell>
          <cell r="J1424">
            <v>3</v>
          </cell>
        </row>
        <row r="1425">
          <cell r="B1425" t="str">
            <v>Australia</v>
          </cell>
          <cell r="C1425" t="str">
            <v>Chairs</v>
          </cell>
          <cell r="D1425">
            <v>6075.1319999999996</v>
          </cell>
          <cell r="E1425">
            <v>-7313.8169999999991</v>
          </cell>
          <cell r="I1425">
            <v>-193230</v>
          </cell>
          <cell r="J1425">
            <v>3</v>
          </cell>
        </row>
        <row r="1426">
          <cell r="B1426" t="str">
            <v>Australia</v>
          </cell>
          <cell r="C1426" t="str">
            <v>Chairs</v>
          </cell>
          <cell r="D1426">
            <v>231310.21199999997</v>
          </cell>
          <cell r="E1426">
            <v>-163476.78899999999</v>
          </cell>
          <cell r="I1426">
            <v>-213390</v>
          </cell>
          <cell r="J1426">
            <v>3</v>
          </cell>
        </row>
        <row r="1427">
          <cell r="B1427" t="str">
            <v>Australia</v>
          </cell>
          <cell r="C1427" t="str">
            <v>Chairs</v>
          </cell>
          <cell r="D1427">
            <v>457195.01099999994</v>
          </cell>
          <cell r="E1427">
            <v>-563788.36499999987</v>
          </cell>
          <cell r="I1427">
            <v>-228520</v>
          </cell>
          <cell r="J1427">
            <v>3</v>
          </cell>
        </row>
        <row r="1428">
          <cell r="B1428" t="str">
            <v>Australia</v>
          </cell>
          <cell r="C1428" t="str">
            <v>Chairs</v>
          </cell>
          <cell r="D1428">
            <v>792556.30999999994</v>
          </cell>
          <cell r="E1428">
            <v>-1311827.7619999999</v>
          </cell>
          <cell r="I1428">
            <v>-177410</v>
          </cell>
          <cell r="J1428">
            <v>3</v>
          </cell>
        </row>
        <row r="1429">
          <cell r="B1429" t="str">
            <v>Australia</v>
          </cell>
          <cell r="C1429" t="str">
            <v>Chairs</v>
          </cell>
          <cell r="D1429">
            <v>427942.85100000002</v>
          </cell>
          <cell r="E1429">
            <v>-349357.58899999998</v>
          </cell>
          <cell r="I1429">
            <v>-135720</v>
          </cell>
          <cell r="J1429">
            <v>3</v>
          </cell>
        </row>
        <row r="1430">
          <cell r="B1430" t="str">
            <v>Australia</v>
          </cell>
          <cell r="C1430" t="str">
            <v>Chairs</v>
          </cell>
          <cell r="D1430">
            <v>39814.32</v>
          </cell>
          <cell r="E1430">
            <v>-16178.798999999999</v>
          </cell>
          <cell r="I1430">
            <v>-198680</v>
          </cell>
          <cell r="J1430">
            <v>3</v>
          </cell>
        </row>
        <row r="1431">
          <cell r="B1431" t="str">
            <v>Australia</v>
          </cell>
          <cell r="C1431" t="str">
            <v>Tables</v>
          </cell>
          <cell r="D1431">
            <v>16220.644999999999</v>
          </cell>
          <cell r="E1431">
            <v>-10848.859</v>
          </cell>
          <cell r="I1431">
            <v>-205920</v>
          </cell>
          <cell r="J1431">
            <v>3</v>
          </cell>
        </row>
        <row r="1432">
          <cell r="B1432" t="str">
            <v>Australia</v>
          </cell>
          <cell r="C1432" t="str">
            <v>Kitchen</v>
          </cell>
          <cell r="D1432">
            <v>335539.70799999998</v>
          </cell>
          <cell r="E1432">
            <v>-983140.16499999992</v>
          </cell>
          <cell r="I1432">
            <v>-131740</v>
          </cell>
          <cell r="J1432">
            <v>3</v>
          </cell>
        </row>
        <row r="1433">
          <cell r="B1433" t="str">
            <v>Australia</v>
          </cell>
          <cell r="C1433" t="str">
            <v>Chairs</v>
          </cell>
          <cell r="D1433">
            <v>84979.447</v>
          </cell>
          <cell r="E1433">
            <v>-317552.45899999997</v>
          </cell>
          <cell r="I1433">
            <v>-49610</v>
          </cell>
          <cell r="J1433">
            <v>3</v>
          </cell>
        </row>
        <row r="1434">
          <cell r="B1434" t="str">
            <v>Australia</v>
          </cell>
          <cell r="C1434" t="str">
            <v>Chairs</v>
          </cell>
          <cell r="D1434">
            <v>857069.05200000003</v>
          </cell>
          <cell r="E1434">
            <v>-43892.967999999993</v>
          </cell>
          <cell r="I1434">
            <v>-183940</v>
          </cell>
          <cell r="J1434">
            <v>3</v>
          </cell>
        </row>
        <row r="1435">
          <cell r="B1435" t="str">
            <v>Australia</v>
          </cell>
          <cell r="C1435" t="str">
            <v>Chairs</v>
          </cell>
          <cell r="D1435">
            <v>23032.540999999997</v>
          </cell>
          <cell r="E1435">
            <v>-2024.6589999999999</v>
          </cell>
          <cell r="I1435">
            <v>-192440</v>
          </cell>
          <cell r="J1435">
            <v>3</v>
          </cell>
        </row>
        <row r="1436">
          <cell r="B1436" t="str">
            <v>Australia</v>
          </cell>
          <cell r="C1436" t="str">
            <v>Chairs</v>
          </cell>
          <cell r="D1436">
            <v>36859.311999999998</v>
          </cell>
          <cell r="E1436">
            <v>-17734.226999999999</v>
          </cell>
          <cell r="I1436">
            <v>-62800</v>
          </cell>
          <cell r="J1436">
            <v>3</v>
          </cell>
        </row>
        <row r="1437">
          <cell r="B1437" t="str">
            <v>Australia</v>
          </cell>
          <cell r="C1437" t="str">
            <v>Chairs</v>
          </cell>
          <cell r="D1437">
            <v>36937.368999999999</v>
          </cell>
          <cell r="E1437">
            <v>-12848.276</v>
          </cell>
          <cell r="I1437">
            <v>-120620</v>
          </cell>
          <cell r="J1437">
            <v>3</v>
          </cell>
        </row>
        <row r="1438">
          <cell r="B1438" t="str">
            <v>Australia</v>
          </cell>
          <cell r="C1438" t="str">
            <v>Tables</v>
          </cell>
          <cell r="D1438">
            <v>119555.849</v>
          </cell>
          <cell r="E1438">
            <v>-15227.779</v>
          </cell>
          <cell r="I1438">
            <v>-152970</v>
          </cell>
          <cell r="J1438">
            <v>3</v>
          </cell>
        </row>
        <row r="1439">
          <cell r="B1439" t="str">
            <v>Australia</v>
          </cell>
          <cell r="C1439" t="str">
            <v>Kitchen</v>
          </cell>
          <cell r="D1439">
            <v>377428.02299999999</v>
          </cell>
          <cell r="E1439">
            <v>-53598.558999999994</v>
          </cell>
          <cell r="I1439">
            <v>-144690</v>
          </cell>
          <cell r="J1439">
            <v>3</v>
          </cell>
        </row>
        <row r="1440">
          <cell r="B1440" t="str">
            <v>Australia</v>
          </cell>
          <cell r="C1440" t="str">
            <v>Chairs</v>
          </cell>
          <cell r="D1440">
            <v>38465.496999999996</v>
          </cell>
          <cell r="E1440">
            <v>-6321.8679999999995</v>
          </cell>
          <cell r="I1440">
            <v>-242790</v>
          </cell>
          <cell r="J1440">
            <v>3</v>
          </cell>
        </row>
        <row r="1441">
          <cell r="B1441" t="str">
            <v>Australia</v>
          </cell>
          <cell r="C1441" t="str">
            <v>Chairs</v>
          </cell>
          <cell r="D1441">
            <v>79885.89</v>
          </cell>
          <cell r="E1441">
            <v>-10370.611999999999</v>
          </cell>
          <cell r="I1441">
            <v>-198670</v>
          </cell>
          <cell r="J1441">
            <v>3</v>
          </cell>
        </row>
        <row r="1442">
          <cell r="B1442" t="str">
            <v>Australia</v>
          </cell>
          <cell r="C1442" t="str">
            <v>Chairs</v>
          </cell>
          <cell r="D1442">
            <v>247098.34099999999</v>
          </cell>
          <cell r="E1442">
            <v>-19575.416000000001</v>
          </cell>
          <cell r="I1442">
            <v>-246120</v>
          </cell>
          <cell r="J1442">
            <v>3</v>
          </cell>
        </row>
        <row r="1443">
          <cell r="B1443" t="str">
            <v>Australia</v>
          </cell>
          <cell r="C1443" t="str">
            <v>Tables</v>
          </cell>
          <cell r="D1443">
            <v>7923.3280000000004</v>
          </cell>
          <cell r="E1443">
            <v>-3688.3420000000001</v>
          </cell>
          <cell r="I1443">
            <v>-210020</v>
          </cell>
          <cell r="J1443">
            <v>3</v>
          </cell>
        </row>
        <row r="1444">
          <cell r="B1444" t="str">
            <v>Australia</v>
          </cell>
          <cell r="C1444" t="str">
            <v>Kitchen</v>
          </cell>
          <cell r="D1444">
            <v>47101.368999999999</v>
          </cell>
          <cell r="E1444">
            <v>-13944.56</v>
          </cell>
          <cell r="I1444">
            <v>-199460</v>
          </cell>
          <cell r="J1444">
            <v>3</v>
          </cell>
        </row>
        <row r="1445">
          <cell r="B1445" t="str">
            <v>Australia</v>
          </cell>
          <cell r="C1445" t="str">
            <v>Chairs</v>
          </cell>
          <cell r="D1445">
            <v>69417.116999999998</v>
          </cell>
          <cell r="E1445">
            <v>-21203.217000000001</v>
          </cell>
          <cell r="I1445">
            <v>-231800</v>
          </cell>
          <cell r="J1445">
            <v>3</v>
          </cell>
        </row>
        <row r="1446">
          <cell r="B1446" t="str">
            <v>Australia</v>
          </cell>
          <cell r="C1446" t="str">
            <v>Chairs</v>
          </cell>
          <cell r="D1446">
            <v>223900.06799999997</v>
          </cell>
          <cell r="E1446">
            <v>-172284.37099999998</v>
          </cell>
          <cell r="I1446">
            <v>-182950</v>
          </cell>
          <cell r="J1446">
            <v>3</v>
          </cell>
        </row>
        <row r="1447">
          <cell r="B1447" t="str">
            <v>Australia</v>
          </cell>
          <cell r="C1447" t="str">
            <v>Tables</v>
          </cell>
          <cell r="D1447">
            <v>101955.12599999999</v>
          </cell>
          <cell r="E1447">
            <v>-74931.779999999984</v>
          </cell>
          <cell r="I1447">
            <v>-223790</v>
          </cell>
          <cell r="J1447">
            <v>3</v>
          </cell>
        </row>
        <row r="1448">
          <cell r="B1448" t="str">
            <v>Australia</v>
          </cell>
          <cell r="C1448" t="str">
            <v>Kitchen</v>
          </cell>
          <cell r="D1448">
            <v>80148.383000000002</v>
          </cell>
          <cell r="E1448">
            <v>-65447.171999999999</v>
          </cell>
          <cell r="I1448">
            <v>-153110</v>
          </cell>
          <cell r="J1448">
            <v>3</v>
          </cell>
        </row>
        <row r="1449">
          <cell r="B1449" t="str">
            <v>Australia</v>
          </cell>
          <cell r="C1449" t="str">
            <v>Chairs</v>
          </cell>
          <cell r="D1449">
            <v>23637.914999999997</v>
          </cell>
          <cell r="E1449">
            <v>-34731.472999999998</v>
          </cell>
          <cell r="I1449">
            <v>-208710</v>
          </cell>
          <cell r="J1449">
            <v>3</v>
          </cell>
        </row>
        <row r="1450">
          <cell r="B1450" t="str">
            <v>Australia</v>
          </cell>
          <cell r="C1450" t="str">
            <v>Chairs</v>
          </cell>
          <cell r="D1450">
            <v>13471.576999999999</v>
          </cell>
          <cell r="E1450">
            <v>-8273.1530000000002</v>
          </cell>
          <cell r="I1450">
            <v>-130560</v>
          </cell>
          <cell r="J1450">
            <v>3</v>
          </cell>
        </row>
        <row r="1451">
          <cell r="B1451" t="str">
            <v>Australia</v>
          </cell>
          <cell r="C1451" t="str">
            <v>Chairs</v>
          </cell>
          <cell r="D1451">
            <v>114381.442</v>
          </cell>
          <cell r="E1451">
            <v>-107189.96399999999</v>
          </cell>
          <cell r="I1451">
            <v>-207200</v>
          </cell>
          <cell r="J1451">
            <v>3</v>
          </cell>
        </row>
        <row r="1452">
          <cell r="B1452" t="str">
            <v>Australia</v>
          </cell>
          <cell r="C1452" t="str">
            <v>Tables</v>
          </cell>
          <cell r="D1452">
            <v>1563467.703</v>
          </cell>
          <cell r="E1452">
            <v>-190481.43799999999</v>
          </cell>
          <cell r="I1452">
            <v>-209680</v>
          </cell>
          <cell r="J1452">
            <v>3</v>
          </cell>
        </row>
        <row r="1453">
          <cell r="B1453" t="str">
            <v>Australia</v>
          </cell>
          <cell r="C1453" t="str">
            <v>Kitchen</v>
          </cell>
          <cell r="D1453">
            <v>35910.398999999998</v>
          </cell>
          <cell r="E1453">
            <v>-20253.912</v>
          </cell>
          <cell r="I1453">
            <v>-281420</v>
          </cell>
          <cell r="J1453">
            <v>3</v>
          </cell>
        </row>
        <row r="1454">
          <cell r="B1454" t="str">
            <v>Australia</v>
          </cell>
          <cell r="C1454" t="str">
            <v>Accessories</v>
          </cell>
          <cell r="D1454">
            <v>57642.62</v>
          </cell>
          <cell r="E1454">
            <v>-31287.948999999997</v>
          </cell>
          <cell r="I1454">
            <v>-273590</v>
          </cell>
          <cell r="J1454">
            <v>3</v>
          </cell>
        </row>
        <row r="1455">
          <cell r="B1455" t="str">
            <v>Australia</v>
          </cell>
          <cell r="C1455" t="str">
            <v>Chairs</v>
          </cell>
          <cell r="D1455">
            <v>189622.524</v>
          </cell>
          <cell r="E1455">
            <v>-124426.85499999998</v>
          </cell>
          <cell r="I1455">
            <v>-167600</v>
          </cell>
          <cell r="J1455">
            <v>3</v>
          </cell>
        </row>
        <row r="1456">
          <cell r="B1456" t="str">
            <v>Australia</v>
          </cell>
          <cell r="C1456" t="str">
            <v>Tables</v>
          </cell>
          <cell r="D1456">
            <v>244600.90199999997</v>
          </cell>
          <cell r="E1456">
            <v>-72265.766999999993</v>
          </cell>
          <cell r="I1456">
            <v>-106090</v>
          </cell>
          <cell r="J1456">
            <v>3</v>
          </cell>
        </row>
        <row r="1457">
          <cell r="B1457" t="str">
            <v>Australia</v>
          </cell>
          <cell r="C1457" t="str">
            <v>Kitchen</v>
          </cell>
          <cell r="D1457">
            <v>49119.504000000001</v>
          </cell>
          <cell r="E1457">
            <v>-29285.752999999997</v>
          </cell>
          <cell r="I1457">
            <v>-197210</v>
          </cell>
          <cell r="J1457">
            <v>3</v>
          </cell>
        </row>
        <row r="1458">
          <cell r="B1458" t="str">
            <v>Australia</v>
          </cell>
          <cell r="C1458" t="str">
            <v>Accessories</v>
          </cell>
          <cell r="D1458">
            <v>12294.156000000001</v>
          </cell>
          <cell r="E1458">
            <v>-5229.4129999999996</v>
          </cell>
          <cell r="I1458">
            <v>-182760</v>
          </cell>
          <cell r="J1458">
            <v>3</v>
          </cell>
        </row>
        <row r="1459">
          <cell r="B1459" t="str">
            <v>Australia</v>
          </cell>
          <cell r="C1459" t="str">
            <v>Chairs</v>
          </cell>
          <cell r="D1459">
            <v>49932.274000000005</v>
          </cell>
          <cell r="E1459">
            <v>-14534.666999999999</v>
          </cell>
          <cell r="I1459">
            <v>-246090</v>
          </cell>
          <cell r="J1459">
            <v>3</v>
          </cell>
        </row>
        <row r="1460">
          <cell r="B1460" t="str">
            <v>Australia</v>
          </cell>
          <cell r="C1460" t="str">
            <v>Tables</v>
          </cell>
          <cell r="D1460">
            <v>112725.753</v>
          </cell>
          <cell r="E1460">
            <v>-42765.673999999999</v>
          </cell>
          <cell r="I1460">
            <v>-150110</v>
          </cell>
          <cell r="J1460">
            <v>3</v>
          </cell>
        </row>
        <row r="1461">
          <cell r="B1461" t="str">
            <v>Australia</v>
          </cell>
          <cell r="C1461" t="str">
            <v>Kitchen</v>
          </cell>
          <cell r="D1461">
            <v>27521.724999999999</v>
          </cell>
          <cell r="E1461">
            <v>-9028.25</v>
          </cell>
          <cell r="I1461">
            <v>-173360</v>
          </cell>
          <cell r="J1461">
            <v>3</v>
          </cell>
        </row>
        <row r="1462">
          <cell r="B1462" t="str">
            <v>Australia</v>
          </cell>
          <cell r="C1462" t="str">
            <v>Accessories</v>
          </cell>
          <cell r="D1462">
            <v>42986.461000000003</v>
          </cell>
          <cell r="E1462">
            <v>-17540.663</v>
          </cell>
          <cell r="I1462">
            <v>-235780</v>
          </cell>
          <cell r="J1462">
            <v>3</v>
          </cell>
        </row>
        <row r="1463">
          <cell r="B1463" t="str">
            <v>Australia</v>
          </cell>
          <cell r="C1463" t="str">
            <v>Chairs</v>
          </cell>
          <cell r="D1463">
            <v>17999.470999999998</v>
          </cell>
          <cell r="E1463">
            <v>-6699.5599999999995</v>
          </cell>
          <cell r="I1463">
            <v>-122260</v>
          </cell>
          <cell r="J1463">
            <v>3</v>
          </cell>
        </row>
        <row r="1464">
          <cell r="B1464" t="str">
            <v>Australia</v>
          </cell>
          <cell r="C1464" t="str">
            <v>Tables</v>
          </cell>
          <cell r="D1464">
            <v>3200.6799999999994</v>
          </cell>
          <cell r="E1464">
            <v>-6946.0929999999998</v>
          </cell>
          <cell r="I1464">
            <v>-167070</v>
          </cell>
          <cell r="J1464">
            <v>3</v>
          </cell>
        </row>
        <row r="1465">
          <cell r="B1465" t="str">
            <v>Australia</v>
          </cell>
          <cell r="C1465" t="str">
            <v>Kitchen</v>
          </cell>
          <cell r="D1465">
            <v>45166.534</v>
          </cell>
          <cell r="E1465">
            <v>-92672.75499999999</v>
          </cell>
          <cell r="I1465">
            <v>-130570</v>
          </cell>
          <cell r="J1465">
            <v>3</v>
          </cell>
        </row>
        <row r="1466">
          <cell r="B1466" t="str">
            <v>Australia</v>
          </cell>
          <cell r="C1466" t="str">
            <v>Accessories</v>
          </cell>
          <cell r="D1466">
            <v>149084.42499999999</v>
          </cell>
          <cell r="E1466">
            <v>-325225.76099999994</v>
          </cell>
          <cell r="I1466">
            <v>-213460</v>
          </cell>
          <cell r="J1466">
            <v>3</v>
          </cell>
        </row>
        <row r="1467">
          <cell r="B1467" t="str">
            <v>Australia</v>
          </cell>
          <cell r="C1467" t="str">
            <v>Chairs</v>
          </cell>
          <cell r="D1467">
            <v>51403.827999999994</v>
          </cell>
          <cell r="E1467">
            <v>-18906.167000000001</v>
          </cell>
          <cell r="I1467">
            <v>-261350</v>
          </cell>
          <cell r="J1467">
            <v>3</v>
          </cell>
        </row>
        <row r="1468">
          <cell r="B1468" t="str">
            <v>Australia</v>
          </cell>
          <cell r="C1468" t="str">
            <v>Chairs</v>
          </cell>
          <cell r="D1468">
            <v>57461.634999999995</v>
          </cell>
          <cell r="E1468">
            <v>-22245.629000000001</v>
          </cell>
          <cell r="I1468">
            <v>-243680</v>
          </cell>
          <cell r="J1468">
            <v>3</v>
          </cell>
        </row>
        <row r="1469">
          <cell r="B1469" t="str">
            <v>Australia</v>
          </cell>
          <cell r="C1469" t="str">
            <v>Tables</v>
          </cell>
          <cell r="D1469">
            <v>50390.241999999998</v>
          </cell>
          <cell r="E1469">
            <v>-19141.038</v>
          </cell>
          <cell r="I1469">
            <v>-180880</v>
          </cell>
          <cell r="J1469">
            <v>3</v>
          </cell>
        </row>
        <row r="1470">
          <cell r="B1470" t="str">
            <v>Australia</v>
          </cell>
          <cell r="C1470" t="str">
            <v>Kitchen</v>
          </cell>
          <cell r="D1470">
            <v>94002.65</v>
          </cell>
          <cell r="E1470">
            <v>-49702.673999999999</v>
          </cell>
          <cell r="I1470">
            <v>-207810</v>
          </cell>
          <cell r="J1470">
            <v>3</v>
          </cell>
        </row>
        <row r="1471">
          <cell r="B1471" t="str">
            <v>Australia</v>
          </cell>
          <cell r="C1471" t="str">
            <v>Chairs</v>
          </cell>
          <cell r="D1471">
            <v>751806.38400000008</v>
          </cell>
          <cell r="E1471">
            <v>-167929.454</v>
          </cell>
          <cell r="I1471">
            <v>-232270</v>
          </cell>
          <cell r="J1471">
            <v>3</v>
          </cell>
        </row>
        <row r="1472">
          <cell r="B1472" t="str">
            <v>Australia</v>
          </cell>
          <cell r="C1472" t="str">
            <v>Tables</v>
          </cell>
          <cell r="D1472">
            <v>36323.125999999997</v>
          </cell>
          <cell r="E1472">
            <v>-4435.8159999999998</v>
          </cell>
          <cell r="I1472">
            <v>-173230</v>
          </cell>
          <cell r="J1472">
            <v>3</v>
          </cell>
        </row>
        <row r="1473">
          <cell r="B1473" t="str">
            <v>Australia</v>
          </cell>
          <cell r="C1473" t="str">
            <v>Kitchen</v>
          </cell>
          <cell r="D1473">
            <v>29405.172999999999</v>
          </cell>
          <cell r="E1473">
            <v>-2884.7489999999998</v>
          </cell>
          <cell r="I1473">
            <v>-135720</v>
          </cell>
          <cell r="J1473">
            <v>3</v>
          </cell>
        </row>
        <row r="1474">
          <cell r="B1474" t="str">
            <v>Australia</v>
          </cell>
          <cell r="C1474" t="str">
            <v>Chairs</v>
          </cell>
          <cell r="D1474">
            <v>238833.16799999998</v>
          </cell>
          <cell r="E1474">
            <v>-104215.46799999999</v>
          </cell>
          <cell r="I1474">
            <v>-223820</v>
          </cell>
          <cell r="J1474">
            <v>3</v>
          </cell>
        </row>
        <row r="1475">
          <cell r="B1475" t="str">
            <v>Australia</v>
          </cell>
          <cell r="C1475" t="str">
            <v>Tables</v>
          </cell>
          <cell r="D1475">
            <v>170733.05199999997</v>
          </cell>
          <cell r="E1475">
            <v>-66977.903999999995</v>
          </cell>
          <cell r="I1475">
            <v>-296130</v>
          </cell>
          <cell r="J1475">
            <v>3</v>
          </cell>
        </row>
        <row r="1476">
          <cell r="B1476" t="str">
            <v>Australia</v>
          </cell>
          <cell r="C1476" t="str">
            <v>Kitchen</v>
          </cell>
          <cell r="D1476">
            <v>228980.21300000002</v>
          </cell>
          <cell r="E1476">
            <v>-82192.865999999995</v>
          </cell>
          <cell r="I1476">
            <v>-224710</v>
          </cell>
          <cell r="J1476">
            <v>3</v>
          </cell>
        </row>
        <row r="1477">
          <cell r="B1477" t="str">
            <v>Australia</v>
          </cell>
          <cell r="C1477" t="str">
            <v>Chairs</v>
          </cell>
          <cell r="D1477">
            <v>59308.34</v>
          </cell>
          <cell r="E1477">
            <v>-27032.509000000002</v>
          </cell>
          <cell r="I1477">
            <v>-229910</v>
          </cell>
          <cell r="J1477">
            <v>3</v>
          </cell>
        </row>
        <row r="1478">
          <cell r="B1478" t="str">
            <v>Australia</v>
          </cell>
          <cell r="C1478" t="str">
            <v>Chairs</v>
          </cell>
          <cell r="D1478">
            <v>3943931.5509999995</v>
          </cell>
          <cell r="E1478">
            <v>-40825.791999999994</v>
          </cell>
          <cell r="I1478">
            <v>-241310</v>
          </cell>
          <cell r="J1478">
            <v>3</v>
          </cell>
        </row>
        <row r="1479">
          <cell r="B1479" t="str">
            <v>Australia</v>
          </cell>
          <cell r="C1479" t="str">
            <v>Chairs</v>
          </cell>
          <cell r="D1479">
            <v>90103.797000000006</v>
          </cell>
          <cell r="E1479">
            <v>-39373.032999999996</v>
          </cell>
          <cell r="I1479">
            <v>-122000</v>
          </cell>
          <cell r="J1479">
            <v>3</v>
          </cell>
        </row>
        <row r="1480">
          <cell r="B1480" t="str">
            <v>Australia</v>
          </cell>
          <cell r="C1480" t="str">
            <v>Chairs</v>
          </cell>
          <cell r="D1480">
            <v>69476.063999999998</v>
          </cell>
          <cell r="E1480">
            <v>-38192.945</v>
          </cell>
          <cell r="I1480">
            <v>-211650</v>
          </cell>
          <cell r="J1480">
            <v>3</v>
          </cell>
        </row>
        <row r="1481">
          <cell r="B1481" t="str">
            <v>Australia</v>
          </cell>
          <cell r="C1481" t="str">
            <v>Chairs</v>
          </cell>
          <cell r="D1481">
            <v>125729.898</v>
          </cell>
          <cell r="E1481">
            <v>-111758.80799999999</v>
          </cell>
          <cell r="I1481">
            <v>-105320</v>
          </cell>
          <cell r="J1481">
            <v>3</v>
          </cell>
        </row>
        <row r="1482">
          <cell r="B1482" t="str">
            <v>Australia</v>
          </cell>
          <cell r="C1482" t="str">
            <v>Chairs</v>
          </cell>
          <cell r="D1482">
            <v>1750874.433</v>
          </cell>
          <cell r="E1482">
            <v>-729376.78099999996</v>
          </cell>
          <cell r="I1482">
            <v>-158670</v>
          </cell>
          <cell r="J1482">
            <v>3</v>
          </cell>
        </row>
        <row r="1483">
          <cell r="B1483" t="str">
            <v>Australia</v>
          </cell>
          <cell r="C1483" t="str">
            <v>Chairs</v>
          </cell>
          <cell r="D1483">
            <v>611880.31099999999</v>
          </cell>
          <cell r="E1483">
            <v>-73252.368000000002</v>
          </cell>
          <cell r="I1483">
            <v>-152170</v>
          </cell>
          <cell r="J1483">
            <v>3</v>
          </cell>
        </row>
        <row r="1484">
          <cell r="B1484" t="str">
            <v>Australia</v>
          </cell>
          <cell r="C1484" t="str">
            <v>Chairs</v>
          </cell>
          <cell r="D1484">
            <v>2544475.7169999997</v>
          </cell>
          <cell r="E1484">
            <v>-358391.11</v>
          </cell>
          <cell r="I1484">
            <v>-189210</v>
          </cell>
          <cell r="J1484">
            <v>3</v>
          </cell>
        </row>
        <row r="1485">
          <cell r="B1485" t="str">
            <v>Australia</v>
          </cell>
          <cell r="C1485" t="str">
            <v>Chairs</v>
          </cell>
          <cell r="D1485">
            <v>41489.637000000002</v>
          </cell>
          <cell r="E1485">
            <v>-4353.3489999999993</v>
          </cell>
          <cell r="I1485">
            <v>-156340</v>
          </cell>
          <cell r="J1485">
            <v>3</v>
          </cell>
        </row>
        <row r="1486">
          <cell r="B1486" t="str">
            <v>Australia</v>
          </cell>
          <cell r="C1486" t="str">
            <v>Chairs</v>
          </cell>
          <cell r="D1486">
            <v>40726.727999999996</v>
          </cell>
          <cell r="E1486">
            <v>-5290.6279999999997</v>
          </cell>
          <cell r="I1486">
            <v>-253480</v>
          </cell>
          <cell r="J1486">
            <v>3</v>
          </cell>
        </row>
        <row r="1487">
          <cell r="B1487" t="str">
            <v>Australia</v>
          </cell>
          <cell r="C1487" t="str">
            <v>Chairs</v>
          </cell>
          <cell r="D1487">
            <v>54599.845999999998</v>
          </cell>
          <cell r="E1487">
            <v>-5618.067</v>
          </cell>
          <cell r="I1487">
            <v>-223900</v>
          </cell>
          <cell r="J1487">
            <v>3</v>
          </cell>
        </row>
        <row r="1488">
          <cell r="B1488" t="str">
            <v>Australia</v>
          </cell>
          <cell r="C1488" t="str">
            <v>Chairs</v>
          </cell>
          <cell r="D1488">
            <v>22098.810999999998</v>
          </cell>
          <cell r="E1488">
            <v>-2323.125</v>
          </cell>
          <cell r="I1488">
            <v>-160350</v>
          </cell>
          <cell r="J1488">
            <v>3</v>
          </cell>
        </row>
        <row r="1489">
          <cell r="B1489" t="str">
            <v>Australia</v>
          </cell>
          <cell r="C1489" t="str">
            <v>Chairs</v>
          </cell>
          <cell r="D1489">
            <v>15908.325999999999</v>
          </cell>
          <cell r="E1489">
            <v>-4630.8639999999996</v>
          </cell>
          <cell r="I1489">
            <v>-300540</v>
          </cell>
          <cell r="J1489">
            <v>3</v>
          </cell>
        </row>
        <row r="1490">
          <cell r="B1490" t="str">
            <v>Australia</v>
          </cell>
          <cell r="C1490" t="str">
            <v>Chairs</v>
          </cell>
          <cell r="D1490">
            <v>7140.5249999999996</v>
          </cell>
          <cell r="E1490">
            <v>-2466.4009999999998</v>
          </cell>
          <cell r="I1490">
            <v>-184390</v>
          </cell>
          <cell r="J1490">
            <v>3</v>
          </cell>
        </row>
        <row r="1491">
          <cell r="B1491" t="str">
            <v>Australia</v>
          </cell>
          <cell r="C1491" t="str">
            <v>Chairs</v>
          </cell>
          <cell r="D1491">
            <v>39094.209000000003</v>
          </cell>
          <cell r="E1491">
            <v>-11187.953</v>
          </cell>
          <cell r="I1491">
            <v>-199990</v>
          </cell>
          <cell r="J1491">
            <v>3</v>
          </cell>
        </row>
        <row r="1492">
          <cell r="B1492" t="str">
            <v>Australia</v>
          </cell>
          <cell r="C1492" t="str">
            <v>Chairs</v>
          </cell>
          <cell r="D1492">
            <v>41331.451000000001</v>
          </cell>
          <cell r="E1492">
            <v>-19375.348999999998</v>
          </cell>
          <cell r="I1492">
            <v>-186010</v>
          </cell>
          <cell r="J1492">
            <v>3</v>
          </cell>
        </row>
        <row r="1493">
          <cell r="B1493" t="str">
            <v>Australia</v>
          </cell>
          <cell r="C1493" t="str">
            <v>Chairs</v>
          </cell>
          <cell r="D1493">
            <v>191217.22200000001</v>
          </cell>
          <cell r="E1493">
            <v>-34204.086000000003</v>
          </cell>
          <cell r="I1493">
            <v>-107350</v>
          </cell>
          <cell r="J1493">
            <v>3</v>
          </cell>
        </row>
        <row r="1494">
          <cell r="B1494" t="str">
            <v>Australia</v>
          </cell>
          <cell r="C1494" t="str">
            <v>Chairs</v>
          </cell>
          <cell r="D1494">
            <v>106008.882</v>
          </cell>
          <cell r="E1494">
            <v>-18957.763999999999</v>
          </cell>
          <cell r="I1494">
            <v>-206340</v>
          </cell>
          <cell r="J1494">
            <v>3</v>
          </cell>
        </row>
        <row r="1495">
          <cell r="B1495" t="str">
            <v>Australia</v>
          </cell>
          <cell r="C1495" t="str">
            <v>Chairs</v>
          </cell>
          <cell r="D1495">
            <v>146792.198</v>
          </cell>
          <cell r="E1495">
            <v>-23771.187999999995</v>
          </cell>
          <cell r="I1495">
            <v>-254060</v>
          </cell>
          <cell r="J1495">
            <v>3</v>
          </cell>
        </row>
        <row r="1496">
          <cell r="B1496" t="str">
            <v>Australia</v>
          </cell>
          <cell r="C1496" t="str">
            <v>Chairs</v>
          </cell>
          <cell r="D1496">
            <v>102369.30199999998</v>
          </cell>
          <cell r="E1496">
            <v>-7257.7679999999991</v>
          </cell>
          <cell r="I1496">
            <v>-213050</v>
          </cell>
          <cell r="J1496">
            <v>3</v>
          </cell>
        </row>
        <row r="1497">
          <cell r="B1497" t="str">
            <v>Australia</v>
          </cell>
          <cell r="C1497" t="str">
            <v>Chairs</v>
          </cell>
          <cell r="D1497">
            <v>259726.41099999996</v>
          </cell>
          <cell r="E1497">
            <v>-55076.433999999994</v>
          </cell>
          <cell r="I1497">
            <v>-244040</v>
          </cell>
          <cell r="J1497">
            <v>3</v>
          </cell>
        </row>
        <row r="1498">
          <cell r="B1498" t="str">
            <v>Australia</v>
          </cell>
          <cell r="C1498" t="str">
            <v>Chairs</v>
          </cell>
          <cell r="D1498">
            <v>265090.61599999998</v>
          </cell>
          <cell r="E1498">
            <v>-20893.830999999998</v>
          </cell>
          <cell r="I1498">
            <v>-213720</v>
          </cell>
          <cell r="J1498">
            <v>3</v>
          </cell>
        </row>
        <row r="1499">
          <cell r="B1499" t="str">
            <v>Australia</v>
          </cell>
          <cell r="C1499" t="str">
            <v>Chairs</v>
          </cell>
          <cell r="D1499">
            <v>38750.159</v>
          </cell>
          <cell r="E1499">
            <v>-12741.833999999999</v>
          </cell>
          <cell r="I1499">
            <v>-200230</v>
          </cell>
          <cell r="J1499">
            <v>3</v>
          </cell>
        </row>
        <row r="1500">
          <cell r="B1500" t="str">
            <v>Australia</v>
          </cell>
          <cell r="C1500" t="str">
            <v>Chairs</v>
          </cell>
          <cell r="D1500">
            <v>13465.199999999999</v>
          </cell>
          <cell r="E1500">
            <v>-8391.768</v>
          </cell>
          <cell r="I1500">
            <v>-107400</v>
          </cell>
          <cell r="J1500">
            <v>3</v>
          </cell>
        </row>
        <row r="1501">
          <cell r="B1501" t="str">
            <v>Australia</v>
          </cell>
          <cell r="C1501" t="str">
            <v>Chairs</v>
          </cell>
          <cell r="D1501">
            <v>5437.5369999999994</v>
          </cell>
          <cell r="E1501">
            <v>-2621.1219999999998</v>
          </cell>
          <cell r="I1501">
            <v>-253590</v>
          </cell>
          <cell r="J1501">
            <v>3</v>
          </cell>
        </row>
        <row r="1502">
          <cell r="B1502" t="str">
            <v>Australia</v>
          </cell>
          <cell r="C1502" t="str">
            <v>Chairs</v>
          </cell>
          <cell r="D1502">
            <v>235525.31099999996</v>
          </cell>
          <cell r="E1502">
            <v>-22507.736999999997</v>
          </cell>
          <cell r="I1502">
            <v>-273840</v>
          </cell>
          <cell r="J1502">
            <v>3</v>
          </cell>
        </row>
        <row r="1503">
          <cell r="B1503" t="str">
            <v>Australia</v>
          </cell>
          <cell r="C1503" t="str">
            <v>Tables</v>
          </cell>
          <cell r="D1503">
            <v>977298.728</v>
          </cell>
          <cell r="E1503">
            <v>-151517.87699999998</v>
          </cell>
          <cell r="I1503">
            <v>-202330</v>
          </cell>
          <cell r="J1503">
            <v>3</v>
          </cell>
        </row>
        <row r="1504">
          <cell r="B1504" t="str">
            <v>Australia</v>
          </cell>
          <cell r="C1504" t="str">
            <v>Kitchen</v>
          </cell>
          <cell r="D1504">
            <v>13185.06</v>
          </cell>
          <cell r="E1504">
            <v>-12892.355</v>
          </cell>
          <cell r="I1504">
            <v>-190600</v>
          </cell>
          <cell r="J1504">
            <v>3</v>
          </cell>
        </row>
        <row r="1505">
          <cell r="B1505" t="str">
            <v>Australia</v>
          </cell>
          <cell r="C1505" t="str">
            <v>Chairs</v>
          </cell>
          <cell r="D1505">
            <v>558109.51</v>
          </cell>
          <cell r="E1505">
            <v>-355201.70699999999</v>
          </cell>
          <cell r="I1505">
            <v>-287070</v>
          </cell>
          <cell r="J1505">
            <v>3</v>
          </cell>
        </row>
        <row r="1506">
          <cell r="B1506" t="str">
            <v>Australia</v>
          </cell>
          <cell r="C1506" t="str">
            <v>Chairs</v>
          </cell>
          <cell r="D1506">
            <v>637381.64699999988</v>
          </cell>
          <cell r="E1506">
            <v>-728198.04399999999</v>
          </cell>
          <cell r="I1506">
            <v>-241180</v>
          </cell>
          <cell r="J1506">
            <v>3</v>
          </cell>
        </row>
        <row r="1507">
          <cell r="B1507" t="str">
            <v>Australia</v>
          </cell>
          <cell r="C1507" t="str">
            <v>Chairs</v>
          </cell>
          <cell r="D1507">
            <v>410897.10199999996</v>
          </cell>
          <cell r="E1507">
            <v>-926055.24199999997</v>
          </cell>
          <cell r="I1507">
            <v>-187760</v>
          </cell>
          <cell r="J1507">
            <v>3</v>
          </cell>
        </row>
        <row r="1508">
          <cell r="B1508" t="str">
            <v>Australia</v>
          </cell>
          <cell r="C1508" t="str">
            <v>Chairs</v>
          </cell>
          <cell r="D1508">
            <v>452161.51399999997</v>
          </cell>
          <cell r="E1508">
            <v>-41831.796999999999</v>
          </cell>
          <cell r="I1508">
            <v>-254950</v>
          </cell>
          <cell r="J1508">
            <v>3</v>
          </cell>
        </row>
        <row r="1509">
          <cell r="B1509" t="str">
            <v>Australia</v>
          </cell>
          <cell r="C1509" t="str">
            <v>Chairs</v>
          </cell>
          <cell r="D1509">
            <v>1758418.7879999997</v>
          </cell>
          <cell r="E1509">
            <v>-148896.93</v>
          </cell>
          <cell r="I1509">
            <v>-221380</v>
          </cell>
          <cell r="J1509">
            <v>3</v>
          </cell>
        </row>
        <row r="1510">
          <cell r="B1510" t="str">
            <v>Belgium</v>
          </cell>
          <cell r="C1510" t="str">
            <v>Tables</v>
          </cell>
          <cell r="D1510">
            <v>22643.964</v>
          </cell>
          <cell r="E1510">
            <v>-7036.7569999999996</v>
          </cell>
          <cell r="I1510">
            <v>-186540</v>
          </cell>
          <cell r="J1510">
            <v>3</v>
          </cell>
        </row>
        <row r="1511">
          <cell r="B1511" t="str">
            <v>Belgium</v>
          </cell>
          <cell r="C1511" t="str">
            <v>Kitchen</v>
          </cell>
          <cell r="D1511">
            <v>253544.59899999999</v>
          </cell>
          <cell r="E1511">
            <v>-52517.919999999998</v>
          </cell>
          <cell r="I1511">
            <v>-141260</v>
          </cell>
          <cell r="J1511">
            <v>3</v>
          </cell>
        </row>
        <row r="1512">
          <cell r="B1512" t="str">
            <v>Belgium</v>
          </cell>
          <cell r="C1512" t="str">
            <v>Chairs</v>
          </cell>
          <cell r="D1512">
            <v>176370.50199999998</v>
          </cell>
          <cell r="E1512">
            <v>-126447.965</v>
          </cell>
          <cell r="I1512">
            <v>-141620</v>
          </cell>
          <cell r="J1512">
            <v>3</v>
          </cell>
        </row>
        <row r="1513">
          <cell r="B1513" t="str">
            <v>Belgium</v>
          </cell>
          <cell r="C1513" t="str">
            <v>Chairs</v>
          </cell>
          <cell r="D1513">
            <v>460447.14799999999</v>
          </cell>
          <cell r="E1513">
            <v>-394446.05899999995</v>
          </cell>
          <cell r="I1513">
            <v>-220240</v>
          </cell>
          <cell r="J1513">
            <v>3</v>
          </cell>
        </row>
        <row r="1514">
          <cell r="B1514" t="str">
            <v>Belgium</v>
          </cell>
          <cell r="C1514" t="str">
            <v>Chairs</v>
          </cell>
          <cell r="D1514">
            <v>730954.02799999993</v>
          </cell>
          <cell r="E1514">
            <v>-624944.43900000001</v>
          </cell>
          <cell r="I1514">
            <v>-85140</v>
          </cell>
          <cell r="J1514">
            <v>3</v>
          </cell>
        </row>
        <row r="1515">
          <cell r="B1515" t="str">
            <v>Belgium</v>
          </cell>
          <cell r="C1515" t="str">
            <v>Tables</v>
          </cell>
          <cell r="D1515">
            <v>2978.8779999999997</v>
          </cell>
          <cell r="E1515">
            <v>-6763.2739999999994</v>
          </cell>
          <cell r="I1515">
            <v>-254690</v>
          </cell>
          <cell r="J1515">
            <v>3</v>
          </cell>
        </row>
        <row r="1516">
          <cell r="B1516" t="str">
            <v>Belgium</v>
          </cell>
          <cell r="C1516" t="str">
            <v>Kitchen</v>
          </cell>
          <cell r="D1516">
            <v>476153.62899999996</v>
          </cell>
          <cell r="E1516">
            <v>-164860.598</v>
          </cell>
          <cell r="I1516">
            <v>-140270</v>
          </cell>
          <cell r="J1516">
            <v>3</v>
          </cell>
        </row>
        <row r="1517">
          <cell r="B1517" t="str">
            <v>Belgium</v>
          </cell>
          <cell r="C1517" t="str">
            <v>Chairs</v>
          </cell>
          <cell r="D1517">
            <v>-88848.41</v>
          </cell>
          <cell r="E1517">
            <v>59048.108</v>
          </cell>
          <cell r="I1517">
            <v>-283410</v>
          </cell>
          <cell r="J1517">
            <v>3</v>
          </cell>
        </row>
        <row r="1518">
          <cell r="B1518" t="str">
            <v>Belgium</v>
          </cell>
          <cell r="C1518" t="str">
            <v>Chairs</v>
          </cell>
          <cell r="D1518">
            <v>219986.61999999997</v>
          </cell>
          <cell r="E1518">
            <v>-240718.91899999997</v>
          </cell>
          <cell r="I1518">
            <v>-183030</v>
          </cell>
          <cell r="J1518">
            <v>3</v>
          </cell>
        </row>
        <row r="1519">
          <cell r="B1519" t="str">
            <v>Belgium</v>
          </cell>
          <cell r="C1519" t="str">
            <v>Tables</v>
          </cell>
          <cell r="D1519">
            <v>13934.431</v>
          </cell>
          <cell r="E1519">
            <v>-35040.949999999997</v>
          </cell>
          <cell r="I1519">
            <v>-228980</v>
          </cell>
          <cell r="J1519">
            <v>3</v>
          </cell>
        </row>
        <row r="1520">
          <cell r="B1520" t="str">
            <v>Belgium</v>
          </cell>
          <cell r="C1520" t="str">
            <v>Kitchen</v>
          </cell>
          <cell r="D1520">
            <v>314834.00199999998</v>
          </cell>
          <cell r="E1520">
            <v>-305204.92099999997</v>
          </cell>
          <cell r="I1520">
            <v>-254600</v>
          </cell>
          <cell r="J1520">
            <v>3</v>
          </cell>
        </row>
        <row r="1521">
          <cell r="B1521" t="str">
            <v>Belgium</v>
          </cell>
          <cell r="C1521" t="str">
            <v>Chairs</v>
          </cell>
          <cell r="D1521">
            <v>62233.149999999994</v>
          </cell>
          <cell r="E1521">
            <v>-7253.1129999999994</v>
          </cell>
          <cell r="I1521">
            <v>-152770</v>
          </cell>
          <cell r="J1521">
            <v>3</v>
          </cell>
        </row>
        <row r="1522">
          <cell r="B1522" t="str">
            <v>Belgium</v>
          </cell>
          <cell r="C1522" t="str">
            <v>Chairs</v>
          </cell>
          <cell r="D1522">
            <v>207309.774</v>
          </cell>
          <cell r="E1522">
            <v>-12452.285999999998</v>
          </cell>
          <cell r="I1522">
            <v>-192690</v>
          </cell>
          <cell r="J1522">
            <v>3</v>
          </cell>
        </row>
        <row r="1523">
          <cell r="B1523" t="str">
            <v>Belgium</v>
          </cell>
          <cell r="C1523" t="str">
            <v>Chairs</v>
          </cell>
          <cell r="D1523">
            <v>27715.477999999999</v>
          </cell>
          <cell r="E1523">
            <v>-2508.3869999999997</v>
          </cell>
          <cell r="I1523">
            <v>-246540</v>
          </cell>
          <cell r="J1523">
            <v>3</v>
          </cell>
        </row>
        <row r="1524">
          <cell r="B1524" t="str">
            <v>Belgium</v>
          </cell>
          <cell r="C1524" t="str">
            <v>Tables</v>
          </cell>
          <cell r="D1524">
            <v>100738.337</v>
          </cell>
          <cell r="E1524">
            <v>-7956.277</v>
          </cell>
          <cell r="I1524">
            <v>-194490</v>
          </cell>
          <cell r="J1524">
            <v>3</v>
          </cell>
        </row>
        <row r="1525">
          <cell r="B1525" t="str">
            <v>Belgium</v>
          </cell>
          <cell r="C1525" t="str">
            <v>Kitchen</v>
          </cell>
          <cell r="D1525">
            <v>1267270.4659999998</v>
          </cell>
          <cell r="E1525">
            <v>-93864.161999999997</v>
          </cell>
          <cell r="I1525">
            <v>-241220</v>
          </cell>
          <cell r="J1525">
            <v>3</v>
          </cell>
        </row>
        <row r="1526">
          <cell r="B1526" t="str">
            <v>Belgium</v>
          </cell>
          <cell r="C1526" t="str">
            <v>Accessories</v>
          </cell>
          <cell r="D1526">
            <v>142085.00599999999</v>
          </cell>
          <cell r="E1526">
            <v>-16865.016</v>
          </cell>
          <cell r="I1526">
            <v>-158130</v>
          </cell>
          <cell r="J1526">
            <v>3</v>
          </cell>
        </row>
        <row r="1527">
          <cell r="B1527" t="str">
            <v>Belgium</v>
          </cell>
          <cell r="C1527" t="str">
            <v>Chairs</v>
          </cell>
          <cell r="D1527">
            <v>284321.10699999996</v>
          </cell>
          <cell r="E1527">
            <v>-12600.762999999999</v>
          </cell>
          <cell r="I1527">
            <v>-233880</v>
          </cell>
          <cell r="J1527">
            <v>3</v>
          </cell>
        </row>
        <row r="1528">
          <cell r="B1528" t="str">
            <v>Belgium</v>
          </cell>
          <cell r="C1528" t="str">
            <v>Tables</v>
          </cell>
          <cell r="D1528">
            <v>32078.773999999998</v>
          </cell>
          <cell r="E1528">
            <v>-9058.8469999999979</v>
          </cell>
          <cell r="I1528">
            <v>-109270</v>
          </cell>
          <cell r="J1528">
            <v>3</v>
          </cell>
        </row>
        <row r="1529">
          <cell r="B1529" t="str">
            <v>Belgium</v>
          </cell>
          <cell r="C1529" t="str">
            <v>Kitchen</v>
          </cell>
          <cell r="D1529">
            <v>159604.788</v>
          </cell>
          <cell r="E1529">
            <v>-162881.63499999998</v>
          </cell>
          <cell r="I1529">
            <v>-136990</v>
          </cell>
          <cell r="J1529">
            <v>3</v>
          </cell>
        </row>
        <row r="1530">
          <cell r="B1530" t="str">
            <v>Belgium</v>
          </cell>
          <cell r="C1530" t="str">
            <v>Accessories</v>
          </cell>
          <cell r="D1530">
            <v>191322.34099999999</v>
          </cell>
          <cell r="E1530">
            <v>-167093.80099999998</v>
          </cell>
          <cell r="I1530">
            <v>-236010</v>
          </cell>
          <cell r="J1530">
            <v>3</v>
          </cell>
        </row>
        <row r="1531">
          <cell r="B1531" t="str">
            <v>Belgium</v>
          </cell>
          <cell r="C1531" t="str">
            <v>Chairs</v>
          </cell>
          <cell r="D1531">
            <v>152126.75099999999</v>
          </cell>
          <cell r="E1531">
            <v>-45974.845000000001</v>
          </cell>
          <cell r="I1531">
            <v>-198260</v>
          </cell>
          <cell r="J1531">
            <v>3</v>
          </cell>
        </row>
        <row r="1532">
          <cell r="B1532" t="str">
            <v>Belgium</v>
          </cell>
          <cell r="C1532" t="str">
            <v>Tables</v>
          </cell>
          <cell r="D1532">
            <v>36251.067999999999</v>
          </cell>
          <cell r="E1532">
            <v>-23112.200999999997</v>
          </cell>
          <cell r="I1532">
            <v>-207150</v>
          </cell>
          <cell r="J1532">
            <v>3</v>
          </cell>
        </row>
        <row r="1533">
          <cell r="B1533" t="str">
            <v>Belgium</v>
          </cell>
          <cell r="C1533" t="str">
            <v>Kitchen</v>
          </cell>
          <cell r="D1533">
            <v>33392.610999999997</v>
          </cell>
          <cell r="E1533">
            <v>-21356.957999999999</v>
          </cell>
          <cell r="I1533">
            <v>-242960</v>
          </cell>
          <cell r="J1533">
            <v>3</v>
          </cell>
        </row>
        <row r="1534">
          <cell r="B1534" t="str">
            <v>Belgium</v>
          </cell>
          <cell r="C1534" t="str">
            <v>Accessories</v>
          </cell>
          <cell r="D1534">
            <v>20566.328999999998</v>
          </cell>
          <cell r="E1534">
            <v>-22756.145999999997</v>
          </cell>
          <cell r="I1534">
            <v>-140210</v>
          </cell>
          <cell r="J1534">
            <v>3</v>
          </cell>
        </row>
        <row r="1535">
          <cell r="B1535" t="str">
            <v>Belgium</v>
          </cell>
          <cell r="C1535" t="str">
            <v>Chairs</v>
          </cell>
          <cell r="D1535">
            <v>29975.581999999999</v>
          </cell>
          <cell r="E1535">
            <v>-7757.652</v>
          </cell>
          <cell r="I1535">
            <v>-156780</v>
          </cell>
          <cell r="J1535">
            <v>3</v>
          </cell>
        </row>
        <row r="1536">
          <cell r="B1536" t="str">
            <v>Belgium</v>
          </cell>
          <cell r="C1536" t="str">
            <v>Tables</v>
          </cell>
          <cell r="D1536">
            <v>21430.513999999999</v>
          </cell>
          <cell r="E1536">
            <v>-9931.8729999999996</v>
          </cell>
          <cell r="I1536">
            <v>-167910</v>
          </cell>
          <cell r="J1536">
            <v>3</v>
          </cell>
        </row>
        <row r="1537">
          <cell r="B1537" t="str">
            <v>Belgium</v>
          </cell>
          <cell r="C1537" t="str">
            <v>Kitchen</v>
          </cell>
          <cell r="D1537">
            <v>52844.077999999994</v>
          </cell>
          <cell r="E1537">
            <v>-18355.589</v>
          </cell>
          <cell r="I1537">
            <v>-222160</v>
          </cell>
          <cell r="J1537">
            <v>3</v>
          </cell>
        </row>
        <row r="1538">
          <cell r="B1538" t="str">
            <v>Belgium</v>
          </cell>
          <cell r="C1538" t="str">
            <v>Accessories</v>
          </cell>
          <cell r="D1538">
            <v>10401.902</v>
          </cell>
          <cell r="E1538">
            <v>-14819.105</v>
          </cell>
          <cell r="I1538">
            <v>-195410</v>
          </cell>
          <cell r="J1538">
            <v>3</v>
          </cell>
        </row>
        <row r="1539">
          <cell r="B1539" t="str">
            <v>Belgium</v>
          </cell>
          <cell r="C1539" t="str">
            <v>Chairs</v>
          </cell>
          <cell r="D1539">
            <v>243433.59599999999</v>
          </cell>
          <cell r="E1539">
            <v>-83170.751999999993</v>
          </cell>
          <cell r="I1539">
            <v>-199180</v>
          </cell>
          <cell r="J1539">
            <v>3</v>
          </cell>
        </row>
        <row r="1540">
          <cell r="B1540" t="str">
            <v>Belgium</v>
          </cell>
          <cell r="C1540" t="str">
            <v>Chairs</v>
          </cell>
          <cell r="D1540">
            <v>263194.93900000001</v>
          </cell>
          <cell r="E1540">
            <v>-92010.267999999982</v>
          </cell>
          <cell r="I1540">
            <v>-234450</v>
          </cell>
          <cell r="J1540">
            <v>3</v>
          </cell>
        </row>
        <row r="1541">
          <cell r="B1541" t="str">
            <v>Belgium</v>
          </cell>
          <cell r="C1541" t="str">
            <v>Tables</v>
          </cell>
          <cell r="D1541">
            <v>41140.68</v>
          </cell>
          <cell r="E1541">
            <v>-15958.215</v>
          </cell>
          <cell r="I1541">
            <v>-80760</v>
          </cell>
          <cell r="J1541">
            <v>3</v>
          </cell>
        </row>
        <row r="1542">
          <cell r="B1542" t="str">
            <v>Belgium</v>
          </cell>
          <cell r="C1542" t="str">
            <v>Kitchen</v>
          </cell>
          <cell r="D1542">
            <v>43133.152999999998</v>
          </cell>
          <cell r="E1542">
            <v>-13770.001</v>
          </cell>
          <cell r="I1542">
            <v>-136440</v>
          </cell>
          <cell r="J1542">
            <v>3</v>
          </cell>
        </row>
        <row r="1543">
          <cell r="B1543" t="str">
            <v>Belgium</v>
          </cell>
          <cell r="C1543" t="str">
            <v>Chairs</v>
          </cell>
          <cell r="D1543">
            <v>83986.188999999998</v>
          </cell>
          <cell r="E1543">
            <v>-38181.199000000001</v>
          </cell>
          <cell r="I1543">
            <v>-172370</v>
          </cell>
          <cell r="J1543">
            <v>3</v>
          </cell>
        </row>
        <row r="1544">
          <cell r="B1544" t="str">
            <v>Belgium</v>
          </cell>
          <cell r="C1544" t="str">
            <v>Tables</v>
          </cell>
          <cell r="D1544">
            <v>14893.592000000001</v>
          </cell>
          <cell r="E1544">
            <v>-10359.537999999999</v>
          </cell>
          <cell r="I1544">
            <v>-198260</v>
          </cell>
          <cell r="J1544">
            <v>3</v>
          </cell>
        </row>
        <row r="1545">
          <cell r="B1545" t="str">
            <v>Belgium</v>
          </cell>
          <cell r="C1545" t="str">
            <v>Kitchen</v>
          </cell>
          <cell r="D1545">
            <v>10018.385999999999</v>
          </cell>
          <cell r="E1545">
            <v>-5062.6030000000001</v>
          </cell>
          <cell r="I1545">
            <v>-71750</v>
          </cell>
          <cell r="J1545">
            <v>3</v>
          </cell>
        </row>
        <row r="1546">
          <cell r="B1546" t="str">
            <v>Belgium</v>
          </cell>
          <cell r="C1546" t="str">
            <v>Chairs</v>
          </cell>
          <cell r="D1546">
            <v>53664.155999999995</v>
          </cell>
          <cell r="E1546">
            <v>-5844.628999999999</v>
          </cell>
          <cell r="I1546">
            <v>-172990</v>
          </cell>
          <cell r="J1546">
            <v>3</v>
          </cell>
        </row>
        <row r="1547">
          <cell r="B1547" t="str">
            <v>Belgium</v>
          </cell>
          <cell r="C1547" t="str">
            <v>Tables</v>
          </cell>
          <cell r="D1547">
            <v>137669.16799999998</v>
          </cell>
          <cell r="E1547">
            <v>-16636.066999999999</v>
          </cell>
          <cell r="I1547">
            <v>-229710</v>
          </cell>
          <cell r="J1547">
            <v>3</v>
          </cell>
        </row>
        <row r="1548">
          <cell r="B1548" t="str">
            <v>Belgium</v>
          </cell>
          <cell r="C1548" t="str">
            <v>Kitchen</v>
          </cell>
          <cell r="D1548">
            <v>176605.07199999999</v>
          </cell>
          <cell r="E1548">
            <v>-74925.36099999999</v>
          </cell>
          <cell r="I1548">
            <v>-172360</v>
          </cell>
          <cell r="J1548">
            <v>3</v>
          </cell>
        </row>
        <row r="1549">
          <cell r="B1549" t="str">
            <v>Belgium</v>
          </cell>
          <cell r="C1549" t="str">
            <v>Chairs</v>
          </cell>
          <cell r="D1549">
            <v>31131.540999999997</v>
          </cell>
          <cell r="E1549">
            <v>-13103.181</v>
          </cell>
          <cell r="I1549">
            <v>-147260</v>
          </cell>
          <cell r="J1549">
            <v>3</v>
          </cell>
        </row>
        <row r="1550">
          <cell r="B1550" t="str">
            <v>Belgium</v>
          </cell>
          <cell r="C1550" t="str">
            <v>Chairs</v>
          </cell>
          <cell r="D1550">
            <v>245987.74199999997</v>
          </cell>
          <cell r="E1550">
            <v>-90731.235000000001</v>
          </cell>
          <cell r="I1550">
            <v>-158870</v>
          </cell>
          <cell r="J1550">
            <v>3</v>
          </cell>
        </row>
        <row r="1551">
          <cell r="B1551" t="str">
            <v>Belgium</v>
          </cell>
          <cell r="C1551" t="str">
            <v>Chairs</v>
          </cell>
          <cell r="D1551">
            <v>3071709.2349999999</v>
          </cell>
          <cell r="E1551">
            <v>-17675.805</v>
          </cell>
          <cell r="I1551">
            <v>-50170</v>
          </cell>
          <cell r="J1551">
            <v>3</v>
          </cell>
        </row>
        <row r="1552">
          <cell r="B1552" t="str">
            <v>Belgium</v>
          </cell>
          <cell r="C1552" t="str">
            <v>Chairs</v>
          </cell>
          <cell r="D1552">
            <v>33914.453999999998</v>
          </cell>
          <cell r="E1552">
            <v>-26985.153999999999</v>
          </cell>
          <cell r="I1552">
            <v>-202770</v>
          </cell>
          <cell r="J1552">
            <v>3</v>
          </cell>
        </row>
        <row r="1553">
          <cell r="B1553" t="str">
            <v>Belgium</v>
          </cell>
          <cell r="C1553" t="str">
            <v>Chairs</v>
          </cell>
          <cell r="D1553">
            <v>81294.92</v>
          </cell>
          <cell r="E1553">
            <v>-114505.37</v>
          </cell>
          <cell r="I1553">
            <v>-289670</v>
          </cell>
          <cell r="J1553">
            <v>3</v>
          </cell>
        </row>
        <row r="1554">
          <cell r="B1554" t="str">
            <v>Belgium</v>
          </cell>
          <cell r="C1554" t="str">
            <v>Chairs</v>
          </cell>
          <cell r="D1554">
            <v>985530.93099999998</v>
          </cell>
          <cell r="E1554">
            <v>-352495.87799999997</v>
          </cell>
          <cell r="I1554">
            <v>-252450</v>
          </cell>
          <cell r="J1554">
            <v>3</v>
          </cell>
        </row>
        <row r="1555">
          <cell r="B1555" t="str">
            <v>Belgium</v>
          </cell>
          <cell r="C1555" t="str">
            <v>Chairs</v>
          </cell>
          <cell r="D1555">
            <v>3116415.568</v>
          </cell>
          <cell r="E1555">
            <v>-194685.33699999997</v>
          </cell>
          <cell r="I1555">
            <v>-140890</v>
          </cell>
          <cell r="J1555">
            <v>3</v>
          </cell>
        </row>
        <row r="1556">
          <cell r="B1556" t="str">
            <v>Belgium</v>
          </cell>
          <cell r="C1556" t="str">
            <v>Chairs</v>
          </cell>
          <cell r="D1556">
            <v>1786395.2680000002</v>
          </cell>
          <cell r="E1556">
            <v>-1685178.726</v>
          </cell>
          <cell r="I1556">
            <v>-212440</v>
          </cell>
          <cell r="J1556">
            <v>3</v>
          </cell>
        </row>
        <row r="1557">
          <cell r="B1557" t="str">
            <v>Belgium</v>
          </cell>
          <cell r="C1557" t="str">
            <v>Chairs</v>
          </cell>
          <cell r="D1557">
            <v>92629.585999999996</v>
          </cell>
          <cell r="E1557">
            <v>-28583.540999999997</v>
          </cell>
          <cell r="I1557">
            <v>-180160</v>
          </cell>
          <cell r="J1557">
            <v>3</v>
          </cell>
        </row>
        <row r="1558">
          <cell r="B1558" t="str">
            <v>Belgium</v>
          </cell>
          <cell r="C1558" t="str">
            <v>Chairs</v>
          </cell>
          <cell r="D1558">
            <v>25692.960999999999</v>
          </cell>
          <cell r="E1558">
            <v>-2609.2080000000001</v>
          </cell>
          <cell r="I1558">
            <v>-205310</v>
          </cell>
          <cell r="J1558">
            <v>3</v>
          </cell>
        </row>
        <row r="1559">
          <cell r="B1559" t="str">
            <v>Belgium</v>
          </cell>
          <cell r="C1559" t="str">
            <v>Chairs</v>
          </cell>
          <cell r="D1559">
            <v>2807.7279999999996</v>
          </cell>
          <cell r="E1559">
            <v>-707.34299999999996</v>
          </cell>
          <cell r="I1559">
            <v>-295800</v>
          </cell>
          <cell r="J1559">
            <v>3</v>
          </cell>
        </row>
        <row r="1560">
          <cell r="B1560" t="str">
            <v>Belgium</v>
          </cell>
          <cell r="C1560" t="str">
            <v>Chairs</v>
          </cell>
          <cell r="D1560">
            <v>33202.721999999994</v>
          </cell>
          <cell r="E1560">
            <v>-5568.6749999999993</v>
          </cell>
          <cell r="I1560">
            <v>-126970</v>
          </cell>
          <cell r="J1560">
            <v>3</v>
          </cell>
        </row>
        <row r="1561">
          <cell r="B1561" t="str">
            <v>Belgium</v>
          </cell>
          <cell r="C1561" t="str">
            <v>Chairs</v>
          </cell>
          <cell r="D1561">
            <v>85657.341</v>
          </cell>
          <cell r="E1561">
            <v>-18506.851999999999</v>
          </cell>
          <cell r="I1561">
            <v>-196850</v>
          </cell>
          <cell r="J1561">
            <v>3</v>
          </cell>
        </row>
        <row r="1562">
          <cell r="B1562" t="str">
            <v>Belgium</v>
          </cell>
          <cell r="C1562" t="str">
            <v>Chairs</v>
          </cell>
          <cell r="D1562">
            <v>17941.468999999997</v>
          </cell>
          <cell r="E1562">
            <v>-4848.3540000000003</v>
          </cell>
          <cell r="I1562">
            <v>-194540</v>
          </cell>
          <cell r="J1562">
            <v>3</v>
          </cell>
        </row>
        <row r="1563">
          <cell r="B1563" t="str">
            <v>Belgium</v>
          </cell>
          <cell r="C1563" t="str">
            <v>Chairs</v>
          </cell>
          <cell r="D1563">
            <v>8420.9650000000001</v>
          </cell>
          <cell r="E1563">
            <v>-6337.9960000000001</v>
          </cell>
          <cell r="I1563">
            <v>-210970</v>
          </cell>
          <cell r="J1563">
            <v>3</v>
          </cell>
        </row>
        <row r="1564">
          <cell r="B1564" t="str">
            <v>Belgium</v>
          </cell>
          <cell r="C1564" t="str">
            <v>Chairs</v>
          </cell>
          <cell r="D1564">
            <v>171141.69099999999</v>
          </cell>
          <cell r="E1564">
            <v>-21577.107999999997</v>
          </cell>
          <cell r="I1564">
            <v>-231170</v>
          </cell>
          <cell r="J1564">
            <v>3</v>
          </cell>
        </row>
        <row r="1565">
          <cell r="B1565" t="str">
            <v>Belgium</v>
          </cell>
          <cell r="C1565" t="str">
            <v>Chairs</v>
          </cell>
          <cell r="D1565">
            <v>106432.82999999999</v>
          </cell>
          <cell r="E1565">
            <v>-30392.690999999995</v>
          </cell>
          <cell r="I1565">
            <v>-197080</v>
          </cell>
          <cell r="J1565">
            <v>3</v>
          </cell>
        </row>
        <row r="1566">
          <cell r="B1566" t="str">
            <v>Belgium</v>
          </cell>
          <cell r="C1566" t="str">
            <v>Chairs</v>
          </cell>
          <cell r="D1566">
            <v>643254.01</v>
          </cell>
          <cell r="E1566">
            <v>-41991.214999999997</v>
          </cell>
          <cell r="I1566">
            <v>-128460</v>
          </cell>
          <cell r="J1566">
            <v>3</v>
          </cell>
        </row>
        <row r="1567">
          <cell r="B1567" t="str">
            <v>Belgium</v>
          </cell>
          <cell r="C1567" t="str">
            <v>Chairs</v>
          </cell>
          <cell r="D1567">
            <v>289566.65499999997</v>
          </cell>
          <cell r="E1567">
            <v>-34148.771999999997</v>
          </cell>
          <cell r="I1567">
            <v>-230640</v>
          </cell>
          <cell r="J1567">
            <v>3</v>
          </cell>
        </row>
        <row r="1568">
          <cell r="B1568" t="str">
            <v>Brazil</v>
          </cell>
          <cell r="C1568" t="str">
            <v>Chairs</v>
          </cell>
          <cell r="D1568">
            <v>22315.733999999997</v>
          </cell>
          <cell r="E1568">
            <v>-27288.470999999998</v>
          </cell>
          <cell r="I1568">
            <v>-196420</v>
          </cell>
          <cell r="J1568">
            <v>3</v>
          </cell>
        </row>
        <row r="1569">
          <cell r="B1569" t="str">
            <v>Brazil</v>
          </cell>
          <cell r="C1569" t="str">
            <v>Chairs</v>
          </cell>
          <cell r="D1569">
            <v>270654.50299999997</v>
          </cell>
          <cell r="E1569">
            <v>-82941.102999999988</v>
          </cell>
          <cell r="I1569">
            <v>-168430</v>
          </cell>
          <cell r="J1569">
            <v>3</v>
          </cell>
        </row>
        <row r="1570">
          <cell r="B1570" t="str">
            <v>Brazil</v>
          </cell>
          <cell r="C1570" t="str">
            <v>Chairs</v>
          </cell>
          <cell r="D1570">
            <v>4811036.0689999992</v>
          </cell>
          <cell r="E1570">
            <v>-1558855.375</v>
          </cell>
          <cell r="I1570">
            <v>-187670</v>
          </cell>
          <cell r="J1570">
            <v>3</v>
          </cell>
        </row>
        <row r="1571">
          <cell r="B1571" t="str">
            <v>Brazil</v>
          </cell>
          <cell r="C1571" t="str">
            <v>Chairs</v>
          </cell>
          <cell r="D1571">
            <v>673324.30900000001</v>
          </cell>
          <cell r="E1571">
            <v>-59975.489000000001</v>
          </cell>
          <cell r="I1571">
            <v>-182880</v>
          </cell>
          <cell r="J1571">
            <v>3</v>
          </cell>
        </row>
        <row r="1572">
          <cell r="B1572" t="str">
            <v>Brazil</v>
          </cell>
          <cell r="C1572" t="str">
            <v>Chairs</v>
          </cell>
          <cell r="D1572">
            <v>196173.63499999998</v>
          </cell>
          <cell r="E1572">
            <v>-84782.291999999987</v>
          </cell>
          <cell r="I1572">
            <v>-181470</v>
          </cell>
          <cell r="J1572">
            <v>3</v>
          </cell>
        </row>
        <row r="1573">
          <cell r="B1573" t="str">
            <v>Brazil</v>
          </cell>
          <cell r="C1573" t="str">
            <v>Chairs</v>
          </cell>
          <cell r="D1573">
            <v>1644992.7339999999</v>
          </cell>
          <cell r="E1573">
            <v>-813449.39899999998</v>
          </cell>
          <cell r="I1573">
            <v>-184550</v>
          </cell>
          <cell r="J1573">
            <v>3</v>
          </cell>
        </row>
        <row r="1574">
          <cell r="B1574" t="str">
            <v>Brazil</v>
          </cell>
          <cell r="C1574" t="str">
            <v>Chairs</v>
          </cell>
          <cell r="D1574">
            <v>2343570.2709999997</v>
          </cell>
          <cell r="E1574">
            <v>-1157930.781</v>
          </cell>
          <cell r="I1574">
            <v>-274670</v>
          </cell>
          <cell r="J1574">
            <v>3</v>
          </cell>
        </row>
        <row r="1575">
          <cell r="B1575" t="str">
            <v>Brazil</v>
          </cell>
          <cell r="C1575" t="str">
            <v>Tables</v>
          </cell>
          <cell r="D1575">
            <v>1265245.2119999998</v>
          </cell>
          <cell r="E1575">
            <v>-732516.53999999992</v>
          </cell>
          <cell r="I1575">
            <v>-147170</v>
          </cell>
          <cell r="J1575">
            <v>3</v>
          </cell>
        </row>
        <row r="1576">
          <cell r="B1576" t="str">
            <v>Brazil</v>
          </cell>
          <cell r="C1576" t="str">
            <v>Kitchen</v>
          </cell>
          <cell r="D1576">
            <v>2006939.34</v>
          </cell>
          <cell r="E1576">
            <v>-1144572.9679999999</v>
          </cell>
          <cell r="I1576">
            <v>-114170</v>
          </cell>
          <cell r="J1576">
            <v>3</v>
          </cell>
        </row>
        <row r="1577">
          <cell r="B1577" t="str">
            <v>Brazil</v>
          </cell>
          <cell r="C1577" t="str">
            <v>Chairs</v>
          </cell>
          <cell r="D1577">
            <v>1413486.9</v>
          </cell>
          <cell r="E1577">
            <v>-60089.063999999998</v>
          </cell>
          <cell r="I1577">
            <v>-207650</v>
          </cell>
          <cell r="J1577">
            <v>3</v>
          </cell>
        </row>
        <row r="1578">
          <cell r="B1578" t="str">
            <v>Brazil</v>
          </cell>
          <cell r="C1578" t="str">
            <v>Chairs</v>
          </cell>
          <cell r="D1578">
            <v>3735394.4039999996</v>
          </cell>
          <cell r="E1578">
            <v>-7776256.5019999994</v>
          </cell>
          <cell r="I1578">
            <v>-156150</v>
          </cell>
          <cell r="J1578">
            <v>3</v>
          </cell>
        </row>
        <row r="1579">
          <cell r="B1579" t="str">
            <v>Brazil</v>
          </cell>
          <cell r="C1579" t="str">
            <v>Chairs</v>
          </cell>
          <cell r="D1579">
            <v>336796.37599999999</v>
          </cell>
          <cell r="E1579">
            <v>-99317.126999999979</v>
          </cell>
          <cell r="I1579">
            <v>-200870</v>
          </cell>
          <cell r="J1579">
            <v>3</v>
          </cell>
        </row>
        <row r="1580">
          <cell r="B1580" t="str">
            <v>Brazil</v>
          </cell>
          <cell r="C1580" t="str">
            <v>Chairs</v>
          </cell>
          <cell r="D1580">
            <v>1711560.879</v>
          </cell>
          <cell r="E1580">
            <v>-509621.29399999999</v>
          </cell>
          <cell r="I1580">
            <v>-168860</v>
          </cell>
          <cell r="J1580">
            <v>3</v>
          </cell>
        </row>
        <row r="1581">
          <cell r="B1581" t="str">
            <v>Brazil</v>
          </cell>
          <cell r="C1581" t="str">
            <v>Chairs</v>
          </cell>
          <cell r="D1581">
            <v>24466.112999999998</v>
          </cell>
          <cell r="E1581">
            <v>-2753.87</v>
          </cell>
          <cell r="I1581">
            <v>-173830</v>
          </cell>
          <cell r="J1581">
            <v>3</v>
          </cell>
        </row>
        <row r="1582">
          <cell r="B1582" t="str">
            <v>Brazil</v>
          </cell>
          <cell r="C1582" t="str">
            <v>Tables</v>
          </cell>
          <cell r="D1582">
            <v>767967.34699999995</v>
          </cell>
          <cell r="E1582">
            <v>-223768.258</v>
          </cell>
          <cell r="I1582">
            <v>-210280</v>
          </cell>
          <cell r="J1582">
            <v>3</v>
          </cell>
        </row>
        <row r="1583">
          <cell r="B1583" t="str">
            <v>Brazil</v>
          </cell>
          <cell r="C1583" t="str">
            <v>Kitchen</v>
          </cell>
          <cell r="D1583">
            <v>318626.88899999997</v>
          </cell>
          <cell r="E1583">
            <v>-148128.23899999997</v>
          </cell>
          <cell r="I1583">
            <v>-230830</v>
          </cell>
          <cell r="J1583">
            <v>3</v>
          </cell>
        </row>
        <row r="1584">
          <cell r="B1584" t="str">
            <v>Brazil</v>
          </cell>
          <cell r="C1584" t="str">
            <v>Chairs</v>
          </cell>
          <cell r="D1584">
            <v>308075.20799999998</v>
          </cell>
          <cell r="E1584">
            <v>-197822.66699999999</v>
          </cell>
          <cell r="I1584">
            <v>-175760</v>
          </cell>
          <cell r="J1584">
            <v>3</v>
          </cell>
        </row>
        <row r="1585">
          <cell r="B1585" t="str">
            <v>Brazil</v>
          </cell>
          <cell r="C1585" t="str">
            <v>Chairs</v>
          </cell>
          <cell r="D1585">
            <v>1299403.2379999999</v>
          </cell>
          <cell r="E1585">
            <v>-2356451.0549999997</v>
          </cell>
          <cell r="I1585">
            <v>-161950</v>
          </cell>
          <cell r="J1585">
            <v>3</v>
          </cell>
        </row>
        <row r="1586">
          <cell r="B1586" t="str">
            <v>Brazil</v>
          </cell>
          <cell r="C1586" t="str">
            <v>Chairs</v>
          </cell>
          <cell r="D1586">
            <v>561229.44499999995</v>
          </cell>
          <cell r="E1586">
            <v>-40208.237999999998</v>
          </cell>
          <cell r="I1586">
            <v>-131360</v>
          </cell>
          <cell r="J1586">
            <v>3</v>
          </cell>
        </row>
        <row r="1587">
          <cell r="B1587" t="str">
            <v>Brazil</v>
          </cell>
          <cell r="C1587" t="str">
            <v>Tables</v>
          </cell>
          <cell r="D1587">
            <v>148289.008</v>
          </cell>
          <cell r="E1587">
            <v>-35621.375999999997</v>
          </cell>
          <cell r="I1587">
            <v>-224900</v>
          </cell>
          <cell r="J1587">
            <v>3</v>
          </cell>
        </row>
        <row r="1588">
          <cell r="B1588" t="str">
            <v>Brazil</v>
          </cell>
          <cell r="C1588" t="str">
            <v>Kitchen</v>
          </cell>
          <cell r="D1588">
            <v>534663.73099999991</v>
          </cell>
          <cell r="E1588">
            <v>-62800.212999999996</v>
          </cell>
          <cell r="I1588">
            <v>-147290</v>
          </cell>
          <cell r="J1588">
            <v>3</v>
          </cell>
        </row>
        <row r="1589">
          <cell r="B1589" t="str">
            <v>Brazil</v>
          </cell>
          <cell r="C1589" t="str">
            <v>Chairs</v>
          </cell>
          <cell r="D1589">
            <v>389355.55399999995</v>
          </cell>
          <cell r="E1589">
            <v>-29649.395999999997</v>
          </cell>
          <cell r="I1589">
            <v>-147180</v>
          </cell>
          <cell r="J1589">
            <v>3</v>
          </cell>
        </row>
        <row r="1590">
          <cell r="B1590" t="str">
            <v>Brazil</v>
          </cell>
          <cell r="C1590" t="str">
            <v>Chairs</v>
          </cell>
          <cell r="D1590">
            <v>1187137.595</v>
          </cell>
          <cell r="E1590">
            <v>-81845.239000000001</v>
          </cell>
          <cell r="I1590">
            <v>-152070</v>
          </cell>
          <cell r="J1590">
            <v>3</v>
          </cell>
        </row>
        <row r="1591">
          <cell r="B1591" t="str">
            <v>Brazil</v>
          </cell>
          <cell r="C1591" t="str">
            <v>Tables</v>
          </cell>
          <cell r="D1591">
            <v>331354.87699999998</v>
          </cell>
          <cell r="E1591">
            <v>-275779.64399999997</v>
          </cell>
          <cell r="I1591">
            <v>-149120</v>
          </cell>
          <cell r="J1591">
            <v>3</v>
          </cell>
        </row>
        <row r="1592">
          <cell r="B1592" t="str">
            <v>Brazil</v>
          </cell>
          <cell r="C1592" t="str">
            <v>Kitchen</v>
          </cell>
          <cell r="D1592">
            <v>161195.03399999999</v>
          </cell>
          <cell r="E1592">
            <v>-131938.443</v>
          </cell>
          <cell r="I1592">
            <v>-180990</v>
          </cell>
          <cell r="J1592">
            <v>3</v>
          </cell>
        </row>
        <row r="1593">
          <cell r="B1593" t="str">
            <v>Brazil</v>
          </cell>
          <cell r="C1593" t="str">
            <v>Chairs</v>
          </cell>
          <cell r="D1593">
            <v>7533.9669999999987</v>
          </cell>
          <cell r="E1593">
            <v>-7434.6019999999999</v>
          </cell>
          <cell r="I1593">
            <v>-209240</v>
          </cell>
          <cell r="J1593">
            <v>3</v>
          </cell>
        </row>
        <row r="1594">
          <cell r="B1594" t="str">
            <v>Brazil</v>
          </cell>
          <cell r="C1594" t="str">
            <v>Chairs</v>
          </cell>
          <cell r="D1594">
            <v>127159.58499999998</v>
          </cell>
          <cell r="E1594">
            <v>-73996.383999999991</v>
          </cell>
          <cell r="I1594">
            <v>-214050</v>
          </cell>
          <cell r="J1594">
            <v>3</v>
          </cell>
        </row>
        <row r="1595">
          <cell r="B1595" t="str">
            <v>Brazil</v>
          </cell>
          <cell r="C1595" t="str">
            <v>Chairs</v>
          </cell>
          <cell r="D1595">
            <v>211856.08499999999</v>
          </cell>
          <cell r="E1595">
            <v>-143787.196</v>
          </cell>
          <cell r="I1595">
            <v>-198900</v>
          </cell>
          <cell r="J1595">
            <v>3</v>
          </cell>
        </row>
        <row r="1596">
          <cell r="B1596" t="str">
            <v>Brazil</v>
          </cell>
          <cell r="C1596" t="str">
            <v>Tables</v>
          </cell>
          <cell r="D1596">
            <v>65655.652999999991</v>
          </cell>
          <cell r="E1596">
            <v>-83982.520999999993</v>
          </cell>
          <cell r="I1596">
            <v>-251010</v>
          </cell>
          <cell r="J1596">
            <v>3</v>
          </cell>
        </row>
        <row r="1597">
          <cell r="B1597" t="str">
            <v>Brazil</v>
          </cell>
          <cell r="C1597" t="str">
            <v>Kitchen</v>
          </cell>
          <cell r="D1597">
            <v>820687.8189999999</v>
          </cell>
          <cell r="E1597">
            <v>-392158.36799999996</v>
          </cell>
          <cell r="I1597">
            <v>-171070</v>
          </cell>
          <cell r="J1597">
            <v>3</v>
          </cell>
        </row>
        <row r="1598">
          <cell r="B1598" t="str">
            <v>Brazil</v>
          </cell>
          <cell r="C1598" t="str">
            <v>Accessories</v>
          </cell>
          <cell r="D1598">
            <v>384204.96099999995</v>
          </cell>
          <cell r="E1598">
            <v>-275697.625</v>
          </cell>
          <cell r="I1598">
            <v>-193630</v>
          </cell>
          <cell r="J1598">
            <v>3</v>
          </cell>
        </row>
        <row r="1599">
          <cell r="B1599" t="str">
            <v>Brazil</v>
          </cell>
          <cell r="C1599" t="str">
            <v>Chairs</v>
          </cell>
          <cell r="D1599">
            <v>64067.324999999997</v>
          </cell>
          <cell r="E1599">
            <v>-41743.561999999998</v>
          </cell>
          <cell r="I1599">
            <v>-162000</v>
          </cell>
          <cell r="J1599">
            <v>3</v>
          </cell>
        </row>
        <row r="1600">
          <cell r="B1600" t="str">
            <v>Brazil</v>
          </cell>
          <cell r="C1600" t="str">
            <v>Tables</v>
          </cell>
          <cell r="D1600">
            <v>204275.19</v>
          </cell>
          <cell r="E1600">
            <v>-146145.21599999999</v>
          </cell>
          <cell r="I1600">
            <v>-201080</v>
          </cell>
          <cell r="J1600">
            <v>3</v>
          </cell>
        </row>
        <row r="1601">
          <cell r="B1601" t="str">
            <v>Brazil</v>
          </cell>
          <cell r="C1601" t="str">
            <v>Kitchen</v>
          </cell>
          <cell r="D1601">
            <v>518257.85199999996</v>
          </cell>
          <cell r="E1601">
            <v>-210187.166</v>
          </cell>
          <cell r="I1601">
            <v>-237960</v>
          </cell>
          <cell r="J1601">
            <v>3</v>
          </cell>
        </row>
        <row r="1602">
          <cell r="B1602" t="str">
            <v>Brazil</v>
          </cell>
          <cell r="C1602" t="str">
            <v>Accessories</v>
          </cell>
          <cell r="D1602">
            <v>104207.04699999999</v>
          </cell>
          <cell r="E1602">
            <v>-44742.263999999996</v>
          </cell>
          <cell r="I1602">
            <v>-161430</v>
          </cell>
          <cell r="J1602">
            <v>3</v>
          </cell>
        </row>
        <row r="1603">
          <cell r="B1603" t="str">
            <v>Brazil</v>
          </cell>
          <cell r="C1603" t="str">
            <v>Chairs</v>
          </cell>
          <cell r="D1603">
            <v>415933.35</v>
          </cell>
          <cell r="E1603">
            <v>-233072.49</v>
          </cell>
          <cell r="I1603">
            <v>-227050</v>
          </cell>
          <cell r="J1603">
            <v>3</v>
          </cell>
        </row>
        <row r="1604">
          <cell r="B1604" t="str">
            <v>Brazil</v>
          </cell>
          <cell r="C1604" t="str">
            <v>Tables</v>
          </cell>
          <cell r="D1604">
            <v>411882.22600000002</v>
          </cell>
          <cell r="E1604">
            <v>-450720.29800000001</v>
          </cell>
          <cell r="I1604">
            <v>-165310</v>
          </cell>
          <cell r="J1604">
            <v>3</v>
          </cell>
        </row>
        <row r="1605">
          <cell r="B1605" t="str">
            <v>Brazil</v>
          </cell>
          <cell r="C1605" t="str">
            <v>Kitchen</v>
          </cell>
          <cell r="D1605">
            <v>274369.79499999998</v>
          </cell>
          <cell r="E1605">
            <v>-353378.45899999997</v>
          </cell>
          <cell r="I1605">
            <v>-109220</v>
          </cell>
          <cell r="J1605">
            <v>3</v>
          </cell>
        </row>
        <row r="1606">
          <cell r="B1606" t="str">
            <v>Brazil</v>
          </cell>
          <cell r="C1606" t="str">
            <v>Accessories</v>
          </cell>
          <cell r="D1606">
            <v>205436.41999999998</v>
          </cell>
          <cell r="E1606">
            <v>-135105.24299999999</v>
          </cell>
          <cell r="I1606">
            <v>-150540</v>
          </cell>
          <cell r="J1606">
            <v>3</v>
          </cell>
        </row>
        <row r="1607">
          <cell r="B1607" t="str">
            <v>Brazil</v>
          </cell>
          <cell r="C1607" t="str">
            <v>Chairs</v>
          </cell>
          <cell r="D1607">
            <v>240798.15899999999</v>
          </cell>
          <cell r="E1607">
            <v>-193955.95099999997</v>
          </cell>
          <cell r="I1607">
            <v>-191480</v>
          </cell>
          <cell r="J1607">
            <v>3</v>
          </cell>
        </row>
        <row r="1608">
          <cell r="B1608" t="str">
            <v>Brazil</v>
          </cell>
          <cell r="C1608" t="str">
            <v>Tables</v>
          </cell>
          <cell r="D1608">
            <v>562414.34899999993</v>
          </cell>
          <cell r="E1608">
            <v>-461703.13699999999</v>
          </cell>
          <cell r="I1608">
            <v>-231860</v>
          </cell>
          <cell r="J1608">
            <v>3</v>
          </cell>
        </row>
        <row r="1609">
          <cell r="B1609" t="str">
            <v>Brazil</v>
          </cell>
          <cell r="C1609" t="str">
            <v>Kitchen</v>
          </cell>
          <cell r="D1609">
            <v>39203.597999999998</v>
          </cell>
          <cell r="E1609">
            <v>-53933.606999999996</v>
          </cell>
          <cell r="I1609">
            <v>-150230</v>
          </cell>
          <cell r="J1609">
            <v>3</v>
          </cell>
        </row>
        <row r="1610">
          <cell r="B1610" t="str">
            <v>Brazil</v>
          </cell>
          <cell r="C1610" t="str">
            <v>Accessories</v>
          </cell>
          <cell r="D1610">
            <v>106827.007</v>
          </cell>
          <cell r="E1610">
            <v>-72704.52</v>
          </cell>
          <cell r="I1610">
            <v>-211140</v>
          </cell>
          <cell r="J1610">
            <v>3</v>
          </cell>
        </row>
        <row r="1611">
          <cell r="B1611" t="str">
            <v>Brazil</v>
          </cell>
          <cell r="C1611" t="str">
            <v>Chairs</v>
          </cell>
          <cell r="D1611">
            <v>403142.71899999998</v>
          </cell>
          <cell r="E1611">
            <v>-107355.549</v>
          </cell>
          <cell r="I1611">
            <v>-176300</v>
          </cell>
          <cell r="J1611">
            <v>3</v>
          </cell>
        </row>
        <row r="1612">
          <cell r="B1612" t="str">
            <v>Brazil</v>
          </cell>
          <cell r="C1612" t="str">
            <v>Chairs</v>
          </cell>
          <cell r="D1612">
            <v>236430.74</v>
          </cell>
          <cell r="E1612">
            <v>-100779.742</v>
          </cell>
          <cell r="I1612">
            <v>-139830</v>
          </cell>
          <cell r="J1612">
            <v>3</v>
          </cell>
        </row>
        <row r="1613">
          <cell r="B1613" t="str">
            <v>Brazil</v>
          </cell>
          <cell r="C1613" t="str">
            <v>Tables</v>
          </cell>
          <cell r="D1613">
            <v>39522.993999999999</v>
          </cell>
          <cell r="E1613">
            <v>-26530.447999999997</v>
          </cell>
          <cell r="I1613">
            <v>-170660</v>
          </cell>
          <cell r="J1613">
            <v>3</v>
          </cell>
        </row>
        <row r="1614">
          <cell r="B1614" t="str">
            <v>Brazil</v>
          </cell>
          <cell r="C1614" t="str">
            <v>Kitchen</v>
          </cell>
          <cell r="D1614">
            <v>140615.22999999998</v>
          </cell>
          <cell r="E1614">
            <v>-64849.553999999996</v>
          </cell>
          <cell r="I1614">
            <v>-173630</v>
          </cell>
          <cell r="J1614">
            <v>3</v>
          </cell>
        </row>
        <row r="1615">
          <cell r="B1615" t="str">
            <v>Brazil</v>
          </cell>
          <cell r="C1615" t="str">
            <v>Chairs</v>
          </cell>
          <cell r="D1615">
            <v>152991.804</v>
          </cell>
          <cell r="E1615">
            <v>-104612.73899999999</v>
          </cell>
          <cell r="I1615">
            <v>-204680</v>
          </cell>
          <cell r="J1615">
            <v>3</v>
          </cell>
        </row>
        <row r="1616">
          <cell r="B1616" t="str">
            <v>Brazil</v>
          </cell>
          <cell r="C1616" t="str">
            <v>Tables</v>
          </cell>
          <cell r="D1616">
            <v>25425.253000000001</v>
          </cell>
          <cell r="E1616">
            <v>-36804.788999999997</v>
          </cell>
          <cell r="I1616">
            <v>-208810</v>
          </cell>
          <cell r="J1616">
            <v>3</v>
          </cell>
        </row>
        <row r="1617">
          <cell r="B1617" t="str">
            <v>Brazil</v>
          </cell>
          <cell r="C1617" t="str">
            <v>Kitchen</v>
          </cell>
          <cell r="D1617">
            <v>57437.918999999994</v>
          </cell>
          <cell r="E1617">
            <v>-6965.503999999999</v>
          </cell>
          <cell r="I1617">
            <v>-223990</v>
          </cell>
          <cell r="J1617">
            <v>3</v>
          </cell>
        </row>
        <row r="1618">
          <cell r="B1618" t="str">
            <v>Brazil</v>
          </cell>
          <cell r="C1618" t="str">
            <v>Chairs</v>
          </cell>
          <cell r="D1618">
            <v>409038.65100000001</v>
          </cell>
          <cell r="E1618">
            <v>-112997.01699999999</v>
          </cell>
          <cell r="I1618">
            <v>-99130</v>
          </cell>
          <cell r="J1618">
            <v>3</v>
          </cell>
        </row>
        <row r="1619">
          <cell r="B1619" t="str">
            <v>Brazil</v>
          </cell>
          <cell r="C1619" t="str">
            <v>Tables</v>
          </cell>
          <cell r="D1619">
            <v>748132.32899999991</v>
          </cell>
          <cell r="E1619">
            <v>-232071.315</v>
          </cell>
          <cell r="I1619">
            <v>-193270</v>
          </cell>
          <cell r="J1619">
            <v>3</v>
          </cell>
        </row>
        <row r="1620">
          <cell r="B1620" t="str">
            <v>Brazil</v>
          </cell>
          <cell r="C1620" t="str">
            <v>Kitchen</v>
          </cell>
          <cell r="D1620">
            <v>2127516.0409999997</v>
          </cell>
          <cell r="E1620">
            <v>-193448.22699999998</v>
          </cell>
          <cell r="I1620">
            <v>-170360</v>
          </cell>
          <cell r="J1620">
            <v>3</v>
          </cell>
        </row>
        <row r="1621">
          <cell r="B1621" t="str">
            <v>Brazil</v>
          </cell>
          <cell r="C1621" t="str">
            <v>Chairs</v>
          </cell>
          <cell r="D1621">
            <v>33030.752999999997</v>
          </cell>
          <cell r="E1621">
            <v>-8586.9069999999992</v>
          </cell>
          <cell r="I1621">
            <v>-228060</v>
          </cell>
          <cell r="J1621">
            <v>3</v>
          </cell>
        </row>
        <row r="1622">
          <cell r="B1622" t="str">
            <v>Brazil</v>
          </cell>
          <cell r="C1622" t="str">
            <v>Chairs</v>
          </cell>
          <cell r="D1622">
            <v>158570.19500000001</v>
          </cell>
          <cell r="E1622">
            <v>-60637.226999999999</v>
          </cell>
          <cell r="I1622">
            <v>-182150</v>
          </cell>
          <cell r="J1622">
            <v>3</v>
          </cell>
        </row>
        <row r="1623">
          <cell r="B1623" t="str">
            <v>Brazil</v>
          </cell>
          <cell r="C1623" t="str">
            <v>Chairs</v>
          </cell>
          <cell r="D1623">
            <v>92575.244999999995</v>
          </cell>
          <cell r="E1623">
            <v>-44057.985999999997</v>
          </cell>
          <cell r="I1623">
            <v>-203330</v>
          </cell>
          <cell r="J1623">
            <v>3</v>
          </cell>
        </row>
        <row r="1624">
          <cell r="B1624" t="str">
            <v>Brazil</v>
          </cell>
          <cell r="C1624" t="str">
            <v>Chairs</v>
          </cell>
          <cell r="D1624">
            <v>3802657.3969999999</v>
          </cell>
          <cell r="E1624">
            <v>-359037.09099999996</v>
          </cell>
          <cell r="I1624">
            <v>-226800</v>
          </cell>
          <cell r="J1624">
            <v>3</v>
          </cell>
        </row>
        <row r="1625">
          <cell r="B1625" t="str">
            <v>Brazil</v>
          </cell>
          <cell r="C1625" t="str">
            <v>Chairs</v>
          </cell>
          <cell r="D1625">
            <v>60942.062999999995</v>
          </cell>
          <cell r="E1625">
            <v>-136820.42499999999</v>
          </cell>
          <cell r="I1625">
            <v>-128160</v>
          </cell>
          <cell r="J1625">
            <v>3</v>
          </cell>
        </row>
        <row r="1626">
          <cell r="B1626" t="str">
            <v>Brazil</v>
          </cell>
          <cell r="C1626" t="str">
            <v>Chairs</v>
          </cell>
          <cell r="D1626">
            <v>463384.19400000002</v>
          </cell>
          <cell r="E1626">
            <v>-660374.41399999999</v>
          </cell>
          <cell r="I1626">
            <v>-197780</v>
          </cell>
          <cell r="J1626">
            <v>3</v>
          </cell>
        </row>
        <row r="1627">
          <cell r="B1627" t="str">
            <v>Brazil</v>
          </cell>
          <cell r="C1627" t="str">
            <v>Chairs</v>
          </cell>
          <cell r="D1627">
            <v>122772.825</v>
          </cell>
          <cell r="E1627">
            <v>-179185.56599999999</v>
          </cell>
          <cell r="I1627">
            <v>-141310</v>
          </cell>
          <cell r="J1627">
            <v>3</v>
          </cell>
        </row>
        <row r="1628">
          <cell r="B1628" t="str">
            <v>Brazil</v>
          </cell>
          <cell r="C1628" t="str">
            <v>Chairs</v>
          </cell>
          <cell r="D1628">
            <v>5504.45</v>
          </cell>
          <cell r="E1628">
            <v>-15734.88</v>
          </cell>
          <cell r="I1628">
            <v>-141320</v>
          </cell>
          <cell r="J1628">
            <v>3</v>
          </cell>
        </row>
        <row r="1629">
          <cell r="B1629" t="str">
            <v>Brazil</v>
          </cell>
          <cell r="C1629" t="str">
            <v>Chairs</v>
          </cell>
          <cell r="D1629">
            <v>227582.64199999999</v>
          </cell>
          <cell r="E1629">
            <v>-606165.74899999995</v>
          </cell>
          <cell r="I1629">
            <v>-233260</v>
          </cell>
          <cell r="J1629">
            <v>3</v>
          </cell>
        </row>
        <row r="1630">
          <cell r="B1630" t="str">
            <v>Brazil</v>
          </cell>
          <cell r="C1630" t="str">
            <v>Chairs</v>
          </cell>
          <cell r="D1630">
            <v>218010.26099999997</v>
          </cell>
          <cell r="E1630">
            <v>-911507.35900000005</v>
          </cell>
          <cell r="I1630">
            <v>-197690</v>
          </cell>
          <cell r="J1630">
            <v>3</v>
          </cell>
        </row>
        <row r="1631">
          <cell r="B1631" t="str">
            <v>Brazil</v>
          </cell>
          <cell r="C1631" t="str">
            <v>Chairs</v>
          </cell>
          <cell r="D1631">
            <v>926561.24399999983</v>
          </cell>
          <cell r="E1631">
            <v>-154240.98899999997</v>
          </cell>
          <cell r="I1631">
            <v>-202050</v>
          </cell>
          <cell r="J1631">
            <v>3</v>
          </cell>
        </row>
        <row r="1632">
          <cell r="B1632" t="str">
            <v>Brazil</v>
          </cell>
          <cell r="C1632" t="str">
            <v>Chairs</v>
          </cell>
          <cell r="D1632">
            <v>2082410.2459999998</v>
          </cell>
          <cell r="E1632">
            <v>-329493.02399999998</v>
          </cell>
          <cell r="I1632">
            <v>-104360</v>
          </cell>
          <cell r="J1632">
            <v>3</v>
          </cell>
        </row>
        <row r="1633">
          <cell r="B1633" t="str">
            <v>Brazil</v>
          </cell>
          <cell r="C1633" t="str">
            <v>Chairs</v>
          </cell>
          <cell r="D1633">
            <v>1897808.5489999996</v>
          </cell>
          <cell r="E1633">
            <v>-306367.18699999998</v>
          </cell>
          <cell r="I1633">
            <v>-170960</v>
          </cell>
          <cell r="J1633">
            <v>3</v>
          </cell>
        </row>
        <row r="1634">
          <cell r="B1634" t="str">
            <v>Canada</v>
          </cell>
          <cell r="C1634" t="str">
            <v>Chairs</v>
          </cell>
          <cell r="D1634">
            <v>2287257.3289999999</v>
          </cell>
          <cell r="E1634">
            <v>-1228548.2789999999</v>
          </cell>
          <cell r="I1634">
            <v>-206610</v>
          </cell>
          <cell r="J1634">
            <v>3</v>
          </cell>
        </row>
        <row r="1635">
          <cell r="B1635" t="str">
            <v>Canada</v>
          </cell>
          <cell r="C1635" t="str">
            <v>Chairs</v>
          </cell>
          <cell r="D1635">
            <v>25055.107</v>
          </cell>
          <cell r="E1635">
            <v>-16299.513999999999</v>
          </cell>
          <cell r="I1635">
            <v>-142570</v>
          </cell>
          <cell r="J1635">
            <v>3</v>
          </cell>
        </row>
        <row r="1636">
          <cell r="B1636" t="str">
            <v>Canada</v>
          </cell>
          <cell r="C1636" t="str">
            <v>Chairs</v>
          </cell>
          <cell r="D1636">
            <v>1570230.2489999998</v>
          </cell>
          <cell r="E1636">
            <v>-752088.59600000002</v>
          </cell>
          <cell r="I1636">
            <v>-243930</v>
          </cell>
          <cell r="J1636">
            <v>3</v>
          </cell>
        </row>
        <row r="1637">
          <cell r="B1637" t="str">
            <v>Canada</v>
          </cell>
          <cell r="C1637" t="str">
            <v>Chairs</v>
          </cell>
          <cell r="D1637">
            <v>3588179.0839999998</v>
          </cell>
          <cell r="E1637">
            <v>-1937602.0019999999</v>
          </cell>
          <cell r="I1637">
            <v>-173170</v>
          </cell>
          <cell r="J1637">
            <v>3</v>
          </cell>
        </row>
        <row r="1638">
          <cell r="B1638" t="str">
            <v>Canada</v>
          </cell>
          <cell r="C1638" t="str">
            <v>Chairs</v>
          </cell>
          <cell r="D1638">
            <v>90942.487999999998</v>
          </cell>
          <cell r="E1638">
            <v>-3438.085</v>
          </cell>
          <cell r="I1638">
            <v>-235360</v>
          </cell>
          <cell r="J1638">
            <v>3</v>
          </cell>
        </row>
        <row r="1639">
          <cell r="B1639" t="str">
            <v>Canada</v>
          </cell>
          <cell r="C1639" t="str">
            <v>Chairs</v>
          </cell>
          <cell r="D1639">
            <v>387259.86599999998</v>
          </cell>
          <cell r="E1639">
            <v>-434669.109</v>
          </cell>
          <cell r="I1639">
            <v>-204010</v>
          </cell>
          <cell r="J1639">
            <v>3</v>
          </cell>
        </row>
        <row r="1640">
          <cell r="B1640" t="str">
            <v>Canada</v>
          </cell>
          <cell r="C1640" t="str">
            <v>Chairs</v>
          </cell>
          <cell r="D1640">
            <v>625619.86899999995</v>
          </cell>
          <cell r="E1640">
            <v>-98265.551999999981</v>
          </cell>
          <cell r="I1640">
            <v>-132020</v>
          </cell>
          <cell r="J1640">
            <v>3</v>
          </cell>
        </row>
        <row r="1641">
          <cell r="B1641" t="str">
            <v>Canada</v>
          </cell>
          <cell r="C1641" t="str">
            <v>Chairs</v>
          </cell>
          <cell r="D1641">
            <v>708654.15599999996</v>
          </cell>
          <cell r="E1641">
            <v>-222307.946</v>
          </cell>
          <cell r="I1641">
            <v>-170170</v>
          </cell>
          <cell r="J1641">
            <v>3</v>
          </cell>
        </row>
        <row r="1642">
          <cell r="B1642" t="str">
            <v>Canada</v>
          </cell>
          <cell r="C1642" t="str">
            <v>Chairs</v>
          </cell>
          <cell r="D1642">
            <v>83076.615999999995</v>
          </cell>
          <cell r="E1642">
            <v>-5866.5109999999995</v>
          </cell>
          <cell r="I1642">
            <v>-113810</v>
          </cell>
          <cell r="J1642">
            <v>3</v>
          </cell>
        </row>
        <row r="1643">
          <cell r="B1643" t="str">
            <v>Canada</v>
          </cell>
          <cell r="C1643" t="str">
            <v>Chairs</v>
          </cell>
          <cell r="D1643">
            <v>72436.832999999999</v>
          </cell>
          <cell r="E1643">
            <v>-47919.724999999999</v>
          </cell>
          <cell r="I1643">
            <v>-222610</v>
          </cell>
          <cell r="J1643">
            <v>3</v>
          </cell>
        </row>
        <row r="1644">
          <cell r="B1644" t="str">
            <v>Canada</v>
          </cell>
          <cell r="C1644" t="str">
            <v>Chairs</v>
          </cell>
          <cell r="D1644">
            <v>27744.737999999998</v>
          </cell>
          <cell r="E1644">
            <v>-4808.9019999999991</v>
          </cell>
          <cell r="I1644">
            <v>-171890</v>
          </cell>
          <cell r="J1644">
            <v>3</v>
          </cell>
        </row>
        <row r="1645">
          <cell r="B1645" t="str">
            <v>Canada</v>
          </cell>
          <cell r="C1645" t="str">
            <v>Chairs</v>
          </cell>
          <cell r="D1645">
            <v>4138759.037</v>
          </cell>
          <cell r="E1645">
            <v>-3459040.0879999995</v>
          </cell>
          <cell r="I1645">
            <v>-181450</v>
          </cell>
          <cell r="J1645">
            <v>3</v>
          </cell>
        </row>
        <row r="1646">
          <cell r="B1646" t="str">
            <v>Canada</v>
          </cell>
          <cell r="C1646" t="str">
            <v>Chairs</v>
          </cell>
          <cell r="D1646">
            <v>90552.293999999994</v>
          </cell>
          <cell r="E1646">
            <v>-4186.9380000000001</v>
          </cell>
          <cell r="I1646">
            <v>-115280</v>
          </cell>
          <cell r="J1646">
            <v>3</v>
          </cell>
        </row>
        <row r="1647">
          <cell r="B1647" t="str">
            <v>Canada</v>
          </cell>
          <cell r="C1647" t="str">
            <v>Tables</v>
          </cell>
          <cell r="D1647">
            <v>282191.61599999998</v>
          </cell>
          <cell r="E1647">
            <v>-1099428.5049999999</v>
          </cell>
          <cell r="I1647">
            <v>-114700</v>
          </cell>
          <cell r="J1647">
            <v>3</v>
          </cell>
        </row>
        <row r="1648">
          <cell r="B1648" t="str">
            <v>Canada</v>
          </cell>
          <cell r="C1648" t="str">
            <v>Kitchen</v>
          </cell>
          <cell r="D1648">
            <v>1547272.3699999999</v>
          </cell>
          <cell r="E1648">
            <v>-6062458.044999999</v>
          </cell>
          <cell r="I1648">
            <v>-214760</v>
          </cell>
          <cell r="J1648">
            <v>3</v>
          </cell>
        </row>
        <row r="1649">
          <cell r="B1649" t="str">
            <v>Canada</v>
          </cell>
          <cell r="C1649" t="str">
            <v>Chairs</v>
          </cell>
          <cell r="D1649">
            <v>4102200.3469999996</v>
          </cell>
          <cell r="E1649">
            <v>-9371899.4110000003</v>
          </cell>
          <cell r="I1649">
            <v>-111700</v>
          </cell>
          <cell r="J1649">
            <v>3</v>
          </cell>
        </row>
        <row r="1650">
          <cell r="B1650" t="str">
            <v>Canada</v>
          </cell>
          <cell r="C1650" t="str">
            <v>Chairs</v>
          </cell>
          <cell r="D1650">
            <v>528044.45399999991</v>
          </cell>
          <cell r="E1650">
            <v>-25633.691999999995</v>
          </cell>
          <cell r="I1650">
            <v>-206080</v>
          </cell>
          <cell r="J1650">
            <v>3</v>
          </cell>
        </row>
        <row r="1651">
          <cell r="B1651" t="str">
            <v>Canada</v>
          </cell>
          <cell r="C1651" t="str">
            <v>Chairs</v>
          </cell>
          <cell r="D1651">
            <v>248722.698</v>
          </cell>
          <cell r="E1651">
            <v>-38587.618999999999</v>
          </cell>
          <cell r="I1651">
            <v>-171180</v>
          </cell>
          <cell r="J1651">
            <v>3</v>
          </cell>
        </row>
        <row r="1652">
          <cell r="B1652" t="str">
            <v>Canada</v>
          </cell>
          <cell r="C1652" t="str">
            <v>Chairs</v>
          </cell>
          <cell r="D1652">
            <v>112518.77</v>
          </cell>
          <cell r="E1652">
            <v>-21076.894999999997</v>
          </cell>
          <cell r="I1652">
            <v>-137870</v>
          </cell>
          <cell r="J1652">
            <v>3</v>
          </cell>
        </row>
        <row r="1653">
          <cell r="B1653" t="str">
            <v>Canada</v>
          </cell>
          <cell r="C1653" t="str">
            <v>Chairs</v>
          </cell>
          <cell r="D1653">
            <v>107461.02499999999</v>
          </cell>
          <cell r="E1653">
            <v>-52467.540999999997</v>
          </cell>
          <cell r="I1653">
            <v>-168090</v>
          </cell>
          <cell r="J1653">
            <v>3</v>
          </cell>
        </row>
        <row r="1654">
          <cell r="B1654" t="str">
            <v>Canada</v>
          </cell>
          <cell r="C1654" t="str">
            <v>Tables</v>
          </cell>
          <cell r="D1654">
            <v>17093.125</v>
          </cell>
          <cell r="E1654">
            <v>-12975.647999999999</v>
          </cell>
          <cell r="I1654">
            <v>-263980</v>
          </cell>
          <cell r="J1654">
            <v>3</v>
          </cell>
        </row>
        <row r="1655">
          <cell r="B1655" t="str">
            <v>Canada</v>
          </cell>
          <cell r="C1655" t="str">
            <v>Kitchen</v>
          </cell>
          <cell r="D1655">
            <v>241550.67299999998</v>
          </cell>
          <cell r="E1655">
            <v>-131832.25999999998</v>
          </cell>
          <cell r="I1655">
            <v>-68680</v>
          </cell>
          <cell r="J1655">
            <v>3</v>
          </cell>
        </row>
        <row r="1656">
          <cell r="B1656" t="str">
            <v>Canada</v>
          </cell>
          <cell r="C1656" t="str">
            <v>Chairs</v>
          </cell>
          <cell r="D1656">
            <v>582210.59400000004</v>
          </cell>
          <cell r="E1656">
            <v>-106749.40499999998</v>
          </cell>
          <cell r="I1656">
            <v>-242430</v>
          </cell>
          <cell r="J1656">
            <v>3</v>
          </cell>
        </row>
        <row r="1657">
          <cell r="B1657" t="str">
            <v>Canada</v>
          </cell>
          <cell r="C1657" t="str">
            <v>Chairs</v>
          </cell>
          <cell r="D1657">
            <v>191737.71400000001</v>
          </cell>
          <cell r="E1657">
            <v>-50331.61</v>
          </cell>
          <cell r="I1657">
            <v>-165490</v>
          </cell>
          <cell r="J1657">
            <v>3</v>
          </cell>
        </row>
        <row r="1658">
          <cell r="B1658" t="str">
            <v>Canada</v>
          </cell>
          <cell r="C1658" t="str">
            <v>Chairs</v>
          </cell>
          <cell r="D1658">
            <v>572319.40500000003</v>
          </cell>
          <cell r="E1658">
            <v>-93152.962</v>
          </cell>
          <cell r="I1658">
            <v>-147190</v>
          </cell>
          <cell r="J1658">
            <v>3</v>
          </cell>
        </row>
        <row r="1659">
          <cell r="B1659" t="str">
            <v>Canada</v>
          </cell>
          <cell r="C1659" t="str">
            <v>Tables</v>
          </cell>
          <cell r="D1659">
            <v>307360.22100000002</v>
          </cell>
          <cell r="E1659">
            <v>-144910.878</v>
          </cell>
          <cell r="I1659">
            <v>-224830</v>
          </cell>
          <cell r="J1659">
            <v>3</v>
          </cell>
        </row>
        <row r="1660">
          <cell r="B1660" t="str">
            <v>Canada</v>
          </cell>
          <cell r="C1660" t="str">
            <v>Kitchen</v>
          </cell>
          <cell r="D1660">
            <v>506299.54200000002</v>
          </cell>
          <cell r="E1660">
            <v>-205947.742</v>
          </cell>
          <cell r="I1660">
            <v>-280560</v>
          </cell>
          <cell r="J1660">
            <v>3</v>
          </cell>
        </row>
        <row r="1661">
          <cell r="B1661" t="str">
            <v>Canada</v>
          </cell>
          <cell r="C1661" t="str">
            <v>Chairs</v>
          </cell>
          <cell r="D1661">
            <v>1095602.382</v>
          </cell>
          <cell r="E1661">
            <v>-68671.021999999997</v>
          </cell>
          <cell r="I1661">
            <v>-151620</v>
          </cell>
          <cell r="J1661">
            <v>3</v>
          </cell>
        </row>
        <row r="1662">
          <cell r="B1662" t="str">
            <v>Canada</v>
          </cell>
          <cell r="C1662" t="str">
            <v>Chairs</v>
          </cell>
          <cell r="D1662">
            <v>543253.28399999999</v>
          </cell>
          <cell r="E1662">
            <v>-54671.084999999999</v>
          </cell>
          <cell r="I1662">
            <v>-266270</v>
          </cell>
          <cell r="J1662">
            <v>3</v>
          </cell>
        </row>
        <row r="1663">
          <cell r="B1663" t="str">
            <v>Canada</v>
          </cell>
          <cell r="C1663" t="str">
            <v>Tables</v>
          </cell>
          <cell r="D1663">
            <v>46510.995999999999</v>
          </cell>
          <cell r="E1663">
            <v>-5553.5899999999992</v>
          </cell>
          <cell r="I1663">
            <v>-284750</v>
          </cell>
          <cell r="J1663">
            <v>3</v>
          </cell>
        </row>
        <row r="1664">
          <cell r="B1664" t="str">
            <v>Canada</v>
          </cell>
          <cell r="C1664" t="str">
            <v>Kitchen</v>
          </cell>
          <cell r="D1664">
            <v>292247.01099999994</v>
          </cell>
          <cell r="E1664">
            <v>-103476.723</v>
          </cell>
          <cell r="I1664">
            <v>-66430</v>
          </cell>
          <cell r="J1664">
            <v>3</v>
          </cell>
        </row>
        <row r="1665">
          <cell r="B1665" t="str">
            <v>Canada</v>
          </cell>
          <cell r="C1665" t="str">
            <v>Chairs</v>
          </cell>
          <cell r="D1665">
            <v>2050962.1369999999</v>
          </cell>
          <cell r="E1665">
            <v>-651657.027</v>
          </cell>
          <cell r="I1665">
            <v>-186180</v>
          </cell>
          <cell r="J1665">
            <v>3</v>
          </cell>
        </row>
        <row r="1666">
          <cell r="B1666" t="str">
            <v>Canada</v>
          </cell>
          <cell r="C1666" t="str">
            <v>Chairs</v>
          </cell>
          <cell r="D1666">
            <v>600061.02799999993</v>
          </cell>
          <cell r="E1666">
            <v>-132510.826</v>
          </cell>
          <cell r="I1666">
            <v>-204920</v>
          </cell>
          <cell r="J1666">
            <v>3</v>
          </cell>
        </row>
        <row r="1667">
          <cell r="B1667" t="str">
            <v>Canada</v>
          </cell>
          <cell r="C1667" t="str">
            <v>Chairs</v>
          </cell>
          <cell r="D1667">
            <v>222992.12599999999</v>
          </cell>
          <cell r="E1667">
            <v>-46516.924999999996</v>
          </cell>
          <cell r="I1667">
            <v>-175260</v>
          </cell>
          <cell r="J1667">
            <v>3</v>
          </cell>
        </row>
        <row r="1668">
          <cell r="B1668" t="str">
            <v>Canada</v>
          </cell>
          <cell r="C1668" t="str">
            <v>Tables</v>
          </cell>
          <cell r="D1668">
            <v>165462.55599999998</v>
          </cell>
          <cell r="E1668">
            <v>-65257.163999999997</v>
          </cell>
          <cell r="I1668">
            <v>-220340</v>
          </cell>
          <cell r="J1668">
            <v>3</v>
          </cell>
        </row>
        <row r="1669">
          <cell r="B1669" t="str">
            <v>Canada</v>
          </cell>
          <cell r="C1669" t="str">
            <v>Kitchen</v>
          </cell>
          <cell r="D1669">
            <v>251144.38999999998</v>
          </cell>
          <cell r="E1669">
            <v>-96595.204999999987</v>
          </cell>
          <cell r="I1669">
            <v>-146930</v>
          </cell>
          <cell r="J1669">
            <v>3</v>
          </cell>
        </row>
        <row r="1670">
          <cell r="B1670" t="str">
            <v>Canada</v>
          </cell>
          <cell r="C1670" t="str">
            <v>Accessories</v>
          </cell>
          <cell r="D1670">
            <v>119206.598</v>
          </cell>
          <cell r="E1670">
            <v>-45773.118999999999</v>
          </cell>
          <cell r="I1670">
            <v>-173900</v>
          </cell>
          <cell r="J1670">
            <v>3</v>
          </cell>
        </row>
        <row r="1671">
          <cell r="B1671" t="str">
            <v>Canada</v>
          </cell>
          <cell r="C1671" t="str">
            <v>Chairs</v>
          </cell>
          <cell r="D1671">
            <v>129184.965</v>
          </cell>
          <cell r="E1671">
            <v>-37879.540999999997</v>
          </cell>
          <cell r="I1671">
            <v>-167640</v>
          </cell>
          <cell r="J1671">
            <v>3</v>
          </cell>
        </row>
        <row r="1672">
          <cell r="B1672" t="str">
            <v>Canada</v>
          </cell>
          <cell r="C1672" t="str">
            <v>Tables</v>
          </cell>
          <cell r="D1672">
            <v>483207.84399999998</v>
          </cell>
          <cell r="E1672">
            <v>-231785.36499999999</v>
          </cell>
          <cell r="I1672">
            <v>-150770</v>
          </cell>
          <cell r="J1672">
            <v>3</v>
          </cell>
        </row>
        <row r="1673">
          <cell r="B1673" t="str">
            <v>Canada</v>
          </cell>
          <cell r="C1673" t="str">
            <v>Kitchen</v>
          </cell>
          <cell r="D1673">
            <v>112649.63499999998</v>
          </cell>
          <cell r="E1673">
            <v>-100262.323</v>
          </cell>
          <cell r="I1673">
            <v>-174000</v>
          </cell>
          <cell r="J1673">
            <v>3</v>
          </cell>
        </row>
        <row r="1674">
          <cell r="B1674" t="str">
            <v>Canada</v>
          </cell>
          <cell r="C1674" t="str">
            <v>Accessories</v>
          </cell>
          <cell r="D1674">
            <v>272836.87199999997</v>
          </cell>
          <cell r="E1674">
            <v>-84906.906000000003</v>
          </cell>
          <cell r="I1674">
            <v>-204770</v>
          </cell>
          <cell r="J1674">
            <v>3</v>
          </cell>
        </row>
        <row r="1675">
          <cell r="B1675" t="str">
            <v>Canada</v>
          </cell>
          <cell r="C1675" t="str">
            <v>Chairs</v>
          </cell>
          <cell r="D1675">
            <v>2643050.8930000002</v>
          </cell>
          <cell r="E1675">
            <v>-814930.03899999999</v>
          </cell>
          <cell r="I1675">
            <v>-239310</v>
          </cell>
          <cell r="J1675">
            <v>3</v>
          </cell>
        </row>
        <row r="1676">
          <cell r="B1676" t="str">
            <v>Canada</v>
          </cell>
          <cell r="C1676" t="str">
            <v>Tables</v>
          </cell>
          <cell r="D1676">
            <v>1160250.21</v>
          </cell>
          <cell r="E1676">
            <v>-51027.528999999995</v>
          </cell>
          <cell r="I1676">
            <v>-202050</v>
          </cell>
          <cell r="J1676">
            <v>3</v>
          </cell>
        </row>
        <row r="1677">
          <cell r="B1677" t="str">
            <v>Canada</v>
          </cell>
          <cell r="C1677" t="str">
            <v>Kitchen</v>
          </cell>
          <cell r="D1677">
            <v>11073777.399999999</v>
          </cell>
          <cell r="E1677">
            <v>-519945.28599999996</v>
          </cell>
          <cell r="I1677">
            <v>-141220</v>
          </cell>
          <cell r="J1677">
            <v>3</v>
          </cell>
        </row>
        <row r="1678">
          <cell r="B1678" t="str">
            <v>Canada</v>
          </cell>
          <cell r="C1678" t="str">
            <v>Accessories</v>
          </cell>
          <cell r="D1678">
            <v>782551.77</v>
          </cell>
          <cell r="E1678">
            <v>-61827.786999999997</v>
          </cell>
          <cell r="I1678">
            <v>-225320</v>
          </cell>
          <cell r="J1678">
            <v>3</v>
          </cell>
        </row>
        <row r="1679">
          <cell r="B1679" t="str">
            <v>Canada</v>
          </cell>
          <cell r="C1679" t="str">
            <v>Chairs</v>
          </cell>
          <cell r="D1679">
            <v>205192.23199999999</v>
          </cell>
          <cell r="E1679">
            <v>-30575.040999999997</v>
          </cell>
          <cell r="I1679">
            <v>-163010</v>
          </cell>
          <cell r="J1679">
            <v>3</v>
          </cell>
        </row>
        <row r="1680">
          <cell r="B1680" t="str">
            <v>Canada</v>
          </cell>
          <cell r="C1680" t="str">
            <v>Tables</v>
          </cell>
          <cell r="D1680">
            <v>440756.86200000002</v>
          </cell>
          <cell r="E1680">
            <v>-41795.557999999997</v>
          </cell>
          <cell r="I1680">
            <v>-232100</v>
          </cell>
          <cell r="J1680">
            <v>3</v>
          </cell>
        </row>
        <row r="1681">
          <cell r="B1681" t="str">
            <v>Canada</v>
          </cell>
          <cell r="C1681" t="str">
            <v>Kitchen</v>
          </cell>
          <cell r="D1681">
            <v>41253.274999999994</v>
          </cell>
          <cell r="E1681">
            <v>-6329.9599999999991</v>
          </cell>
          <cell r="I1681">
            <v>-147300</v>
          </cell>
          <cell r="J1681">
            <v>3</v>
          </cell>
        </row>
        <row r="1682">
          <cell r="B1682" t="str">
            <v>Canada</v>
          </cell>
          <cell r="C1682" t="str">
            <v>Accessories</v>
          </cell>
          <cell r="D1682">
            <v>1061.088</v>
          </cell>
          <cell r="E1682">
            <v>-313.45299999999997</v>
          </cell>
          <cell r="I1682">
            <v>-200910</v>
          </cell>
          <cell r="J1682">
            <v>3</v>
          </cell>
        </row>
        <row r="1683">
          <cell r="B1683" t="str">
            <v>Canada</v>
          </cell>
          <cell r="C1683" t="str">
            <v>Chairs</v>
          </cell>
          <cell r="D1683">
            <v>28725.129999999997</v>
          </cell>
          <cell r="E1683">
            <v>-3873.0649999999996</v>
          </cell>
          <cell r="I1683">
            <v>-99410</v>
          </cell>
          <cell r="J1683">
            <v>3</v>
          </cell>
        </row>
        <row r="1684">
          <cell r="B1684" t="str">
            <v>Canada</v>
          </cell>
          <cell r="C1684" t="str">
            <v>Chairs</v>
          </cell>
          <cell r="D1684">
            <v>18953.234999999997</v>
          </cell>
          <cell r="E1684">
            <v>-3481.1769999999997</v>
          </cell>
          <cell r="I1684">
            <v>-138440</v>
          </cell>
          <cell r="J1684">
            <v>3</v>
          </cell>
        </row>
        <row r="1685">
          <cell r="B1685" t="str">
            <v>Canada</v>
          </cell>
          <cell r="C1685" t="str">
            <v>Tables</v>
          </cell>
          <cell r="D1685">
            <v>172379.01799999998</v>
          </cell>
          <cell r="E1685">
            <v>-11024.209000000001</v>
          </cell>
          <cell r="I1685">
            <v>-95400</v>
          </cell>
          <cell r="J1685">
            <v>3</v>
          </cell>
        </row>
        <row r="1686">
          <cell r="B1686" t="str">
            <v>Canada</v>
          </cell>
          <cell r="C1686" t="str">
            <v>Kitchen</v>
          </cell>
          <cell r="D1686">
            <v>189669.48699999996</v>
          </cell>
          <cell r="E1686">
            <v>-31821.019999999997</v>
          </cell>
          <cell r="I1686">
            <v>-183280</v>
          </cell>
          <cell r="J1686">
            <v>3</v>
          </cell>
        </row>
        <row r="1687">
          <cell r="B1687" t="str">
            <v>Canada</v>
          </cell>
          <cell r="C1687" t="str">
            <v>Chairs</v>
          </cell>
          <cell r="D1687">
            <v>53667.578999999998</v>
          </cell>
          <cell r="E1687">
            <v>-5933.8229999999994</v>
          </cell>
          <cell r="I1687">
            <v>-148840</v>
          </cell>
          <cell r="J1687">
            <v>3</v>
          </cell>
        </row>
        <row r="1688">
          <cell r="B1688" t="str">
            <v>Canada</v>
          </cell>
          <cell r="C1688" t="str">
            <v>Tables</v>
          </cell>
          <cell r="D1688">
            <v>39886.945</v>
          </cell>
          <cell r="E1688">
            <v>-5313.2309999999998</v>
          </cell>
          <cell r="I1688">
            <v>-195330</v>
          </cell>
          <cell r="J1688">
            <v>3</v>
          </cell>
        </row>
        <row r="1689">
          <cell r="B1689" t="str">
            <v>Canada</v>
          </cell>
          <cell r="C1689" t="str">
            <v>Kitchen</v>
          </cell>
          <cell r="D1689">
            <v>249124.92499999999</v>
          </cell>
          <cell r="E1689">
            <v>-30990.917999999998</v>
          </cell>
          <cell r="I1689">
            <v>-129790</v>
          </cell>
          <cell r="J1689">
            <v>3</v>
          </cell>
        </row>
        <row r="1690">
          <cell r="B1690" t="str">
            <v>Canada</v>
          </cell>
          <cell r="C1690" t="str">
            <v>Chairs</v>
          </cell>
          <cell r="D1690">
            <v>81322.387999999992</v>
          </cell>
          <cell r="E1690">
            <v>-12749.057999999999</v>
          </cell>
          <cell r="I1690">
            <v>-224110</v>
          </cell>
          <cell r="J1690">
            <v>3</v>
          </cell>
        </row>
        <row r="1691">
          <cell r="B1691" t="str">
            <v>Canada</v>
          </cell>
          <cell r="C1691" t="str">
            <v>Tables</v>
          </cell>
          <cell r="D1691">
            <v>307764.891</v>
          </cell>
          <cell r="E1691">
            <v>-32320.217999999997</v>
          </cell>
          <cell r="I1691">
            <v>-177870</v>
          </cell>
          <cell r="J1691">
            <v>3</v>
          </cell>
        </row>
        <row r="1692">
          <cell r="B1692" t="str">
            <v>Canada</v>
          </cell>
          <cell r="C1692" t="str">
            <v>Kitchen</v>
          </cell>
          <cell r="D1692">
            <v>218305.5</v>
          </cell>
          <cell r="E1692">
            <v>-9537.1009999999987</v>
          </cell>
          <cell r="I1692">
            <v>-191510</v>
          </cell>
          <cell r="J1692">
            <v>3</v>
          </cell>
        </row>
        <row r="1693">
          <cell r="B1693" t="str">
            <v>Canada</v>
          </cell>
          <cell r="C1693" t="str">
            <v>Chairs</v>
          </cell>
          <cell r="D1693">
            <v>33817.035000000003</v>
          </cell>
          <cell r="E1693">
            <v>-7432.8029999999999</v>
          </cell>
          <cell r="I1693">
            <v>-220230</v>
          </cell>
          <cell r="J1693">
            <v>3</v>
          </cell>
        </row>
        <row r="1694">
          <cell r="B1694" t="str">
            <v>Canada</v>
          </cell>
          <cell r="C1694" t="str">
            <v>Chairs</v>
          </cell>
          <cell r="D1694">
            <v>441782.23599999998</v>
          </cell>
          <cell r="E1694">
            <v>-24623.213999999996</v>
          </cell>
          <cell r="I1694">
            <v>-230110</v>
          </cell>
          <cell r="J1694">
            <v>3</v>
          </cell>
        </row>
        <row r="1695">
          <cell r="B1695" t="str">
            <v>Canada</v>
          </cell>
          <cell r="C1695" t="str">
            <v>Chairs</v>
          </cell>
          <cell r="D1695">
            <v>10952.535999999998</v>
          </cell>
          <cell r="E1695">
            <v>-9594.5849999999991</v>
          </cell>
          <cell r="I1695">
            <v>-137860</v>
          </cell>
          <cell r="J1695">
            <v>3</v>
          </cell>
        </row>
        <row r="1696">
          <cell r="B1696" t="str">
            <v>Canada</v>
          </cell>
          <cell r="C1696" t="str">
            <v>Chairs</v>
          </cell>
          <cell r="D1696">
            <v>61244.833999999995</v>
          </cell>
          <cell r="E1696">
            <v>-14481.074999999999</v>
          </cell>
          <cell r="I1696">
            <v>-235070</v>
          </cell>
          <cell r="J1696">
            <v>3</v>
          </cell>
        </row>
        <row r="1697">
          <cell r="B1697" t="str">
            <v>Canada</v>
          </cell>
          <cell r="C1697" t="str">
            <v>Chairs</v>
          </cell>
          <cell r="D1697">
            <v>1505685.0129999998</v>
          </cell>
          <cell r="E1697">
            <v>-56842.862999999998</v>
          </cell>
          <cell r="I1697">
            <v>-135650</v>
          </cell>
          <cell r="J1697">
            <v>3</v>
          </cell>
        </row>
        <row r="1698">
          <cell r="B1698" t="str">
            <v>Canada</v>
          </cell>
          <cell r="C1698" t="str">
            <v>Chairs</v>
          </cell>
          <cell r="D1698">
            <v>7981382.1849999996</v>
          </cell>
          <cell r="E1698">
            <v>-826169.75</v>
          </cell>
          <cell r="I1698">
            <v>-156900</v>
          </cell>
          <cell r="J1698">
            <v>3</v>
          </cell>
        </row>
        <row r="1699">
          <cell r="B1699" t="str">
            <v>Canada</v>
          </cell>
          <cell r="C1699" t="str">
            <v>Chairs</v>
          </cell>
          <cell r="D1699">
            <v>1591971.9269999999</v>
          </cell>
          <cell r="E1699">
            <v>-162121.54699999999</v>
          </cell>
          <cell r="I1699">
            <v>-211450</v>
          </cell>
          <cell r="J1699">
            <v>3</v>
          </cell>
        </row>
        <row r="1700">
          <cell r="B1700" t="str">
            <v>Canada</v>
          </cell>
          <cell r="C1700" t="str">
            <v>Chairs</v>
          </cell>
          <cell r="D1700">
            <v>187498.696</v>
          </cell>
          <cell r="E1700">
            <v>-261737.87499999997</v>
          </cell>
          <cell r="I1700">
            <v>-135670</v>
          </cell>
          <cell r="J1700">
            <v>3</v>
          </cell>
        </row>
        <row r="1701">
          <cell r="B1701" t="str">
            <v>Canada</v>
          </cell>
          <cell r="C1701" t="str">
            <v>Chairs</v>
          </cell>
          <cell r="D1701">
            <v>680741.46</v>
          </cell>
          <cell r="E1701">
            <v>-487408.84499999997</v>
          </cell>
          <cell r="I1701">
            <v>-92540</v>
          </cell>
          <cell r="J1701">
            <v>3</v>
          </cell>
        </row>
        <row r="1702">
          <cell r="B1702" t="str">
            <v>Canada</v>
          </cell>
          <cell r="C1702" t="str">
            <v>Chairs</v>
          </cell>
          <cell r="D1702">
            <v>422017.53299999994</v>
          </cell>
          <cell r="E1702">
            <v>-588179.28399999999</v>
          </cell>
          <cell r="I1702">
            <v>-198710</v>
          </cell>
          <cell r="J1702">
            <v>3</v>
          </cell>
        </row>
        <row r="1703">
          <cell r="B1703" t="str">
            <v>Canada</v>
          </cell>
          <cell r="C1703" t="str">
            <v>Chairs</v>
          </cell>
          <cell r="D1703">
            <v>781170.13800000004</v>
          </cell>
          <cell r="E1703">
            <v>-302748.614</v>
          </cell>
          <cell r="I1703">
            <v>-243020</v>
          </cell>
          <cell r="J1703">
            <v>3</v>
          </cell>
        </row>
        <row r="1704">
          <cell r="B1704" t="str">
            <v>Canada</v>
          </cell>
          <cell r="C1704" t="str">
            <v>Chairs</v>
          </cell>
          <cell r="D1704">
            <v>143021.03899999999</v>
          </cell>
          <cell r="E1704">
            <v>-60823.216999999997</v>
          </cell>
          <cell r="I1704">
            <v>-158050</v>
          </cell>
          <cell r="J1704">
            <v>3</v>
          </cell>
        </row>
        <row r="1705">
          <cell r="B1705" t="str">
            <v>Canada</v>
          </cell>
          <cell r="C1705" t="str">
            <v>Chairs</v>
          </cell>
          <cell r="D1705">
            <v>60350.947999999997</v>
          </cell>
          <cell r="E1705">
            <v>-48771.057999999997</v>
          </cell>
          <cell r="I1705">
            <v>-158140</v>
          </cell>
          <cell r="J1705">
            <v>3</v>
          </cell>
        </row>
        <row r="1706">
          <cell r="B1706" t="str">
            <v>Canada</v>
          </cell>
          <cell r="C1706" t="str">
            <v>Chairs</v>
          </cell>
          <cell r="D1706">
            <v>1490182.54</v>
          </cell>
          <cell r="E1706">
            <v>-43418.031999999999</v>
          </cell>
          <cell r="I1706">
            <v>-112770</v>
          </cell>
          <cell r="J1706">
            <v>3</v>
          </cell>
        </row>
        <row r="1707">
          <cell r="B1707" t="str">
            <v>Canada</v>
          </cell>
          <cell r="C1707" t="str">
            <v>Chairs</v>
          </cell>
          <cell r="D1707">
            <v>293907.27799999999</v>
          </cell>
          <cell r="E1707">
            <v>-32275.718999999997</v>
          </cell>
          <cell r="I1707">
            <v>-257730</v>
          </cell>
          <cell r="J1707">
            <v>3</v>
          </cell>
        </row>
        <row r="1708">
          <cell r="B1708" t="str">
            <v>Canada</v>
          </cell>
          <cell r="C1708" t="str">
            <v>Chairs</v>
          </cell>
          <cell r="D1708">
            <v>430444.33599999995</v>
          </cell>
          <cell r="E1708">
            <v>-39510.561999999998</v>
          </cell>
          <cell r="I1708">
            <v>-212440</v>
          </cell>
          <cell r="J1708">
            <v>3</v>
          </cell>
        </row>
        <row r="1709">
          <cell r="B1709" t="str">
            <v>Canada</v>
          </cell>
          <cell r="C1709" t="str">
            <v>Chairs</v>
          </cell>
          <cell r="D1709">
            <v>856336.61399999994</v>
          </cell>
          <cell r="E1709">
            <v>-99446.486999999994</v>
          </cell>
          <cell r="I1709">
            <v>-195680</v>
          </cell>
          <cell r="J1709">
            <v>3</v>
          </cell>
        </row>
        <row r="1710">
          <cell r="B1710" t="str">
            <v>Canada</v>
          </cell>
          <cell r="C1710" t="str">
            <v>Chairs</v>
          </cell>
          <cell r="D1710">
            <v>1334106.1229999999</v>
          </cell>
          <cell r="E1710">
            <v>-174833.42799999999</v>
          </cell>
          <cell r="I1710">
            <v>-153880</v>
          </cell>
          <cell r="J1710">
            <v>3</v>
          </cell>
        </row>
        <row r="1711">
          <cell r="B1711" t="str">
            <v>Canada</v>
          </cell>
          <cell r="C1711" t="str">
            <v>Chairs</v>
          </cell>
          <cell r="D1711">
            <v>134967.83299999998</v>
          </cell>
          <cell r="E1711">
            <v>-14652.259999999998</v>
          </cell>
          <cell r="I1711">
            <v>-178150</v>
          </cell>
          <cell r="J1711">
            <v>3</v>
          </cell>
        </row>
        <row r="1712">
          <cell r="B1712" t="str">
            <v>China</v>
          </cell>
          <cell r="C1712" t="str">
            <v>Chairs</v>
          </cell>
          <cell r="D1712">
            <v>1818888.0919999999</v>
          </cell>
          <cell r="E1712">
            <v>-149145.75199999998</v>
          </cell>
          <cell r="I1712">
            <v>-179000</v>
          </cell>
          <cell r="J1712">
            <v>3</v>
          </cell>
        </row>
        <row r="1713">
          <cell r="B1713" t="str">
            <v>China</v>
          </cell>
          <cell r="C1713" t="str">
            <v>Chairs</v>
          </cell>
          <cell r="D1713">
            <v>1951054.7</v>
          </cell>
          <cell r="E1713">
            <v>-2386665.673</v>
          </cell>
          <cell r="I1713">
            <v>-268640</v>
          </cell>
          <cell r="J1713">
            <v>3</v>
          </cell>
        </row>
        <row r="1714">
          <cell r="B1714" t="str">
            <v>China</v>
          </cell>
          <cell r="C1714" t="str">
            <v>Chairs</v>
          </cell>
          <cell r="D1714">
            <v>1787784.915</v>
          </cell>
          <cell r="E1714">
            <v>-2278372.915</v>
          </cell>
          <cell r="I1714">
            <v>-111500</v>
          </cell>
          <cell r="J1714">
            <v>3</v>
          </cell>
        </row>
        <row r="1715">
          <cell r="B1715" t="str">
            <v>China</v>
          </cell>
          <cell r="C1715" t="str">
            <v>Chairs</v>
          </cell>
          <cell r="D1715">
            <v>524607.60799999989</v>
          </cell>
          <cell r="E1715">
            <v>-25622.918999999998</v>
          </cell>
          <cell r="I1715">
            <v>-216900</v>
          </cell>
          <cell r="J1715">
            <v>3</v>
          </cell>
        </row>
        <row r="1716">
          <cell r="B1716" t="str">
            <v>China</v>
          </cell>
          <cell r="C1716" t="str">
            <v>Chairs</v>
          </cell>
          <cell r="D1716">
            <v>522339.11099999998</v>
          </cell>
          <cell r="E1716">
            <v>-1838593.6379999998</v>
          </cell>
          <cell r="I1716">
            <v>-190970</v>
          </cell>
          <cell r="J1716">
            <v>3</v>
          </cell>
        </row>
        <row r="1717">
          <cell r="B1717" t="str">
            <v>China</v>
          </cell>
          <cell r="C1717" t="str">
            <v>Chairs</v>
          </cell>
          <cell r="D1717">
            <v>952739.93499999994</v>
          </cell>
          <cell r="E1717">
            <v>-643886.495</v>
          </cell>
          <cell r="I1717">
            <v>-145710</v>
          </cell>
          <cell r="J1717">
            <v>3</v>
          </cell>
        </row>
        <row r="1718">
          <cell r="B1718" t="str">
            <v>China</v>
          </cell>
          <cell r="C1718" t="str">
            <v>Chairs</v>
          </cell>
          <cell r="D1718">
            <v>33693.176999999996</v>
          </cell>
          <cell r="E1718">
            <v>-28787.093999999997</v>
          </cell>
          <cell r="I1718">
            <v>-179810</v>
          </cell>
          <cell r="J1718">
            <v>3</v>
          </cell>
        </row>
        <row r="1719">
          <cell r="B1719" t="str">
            <v>China</v>
          </cell>
          <cell r="C1719" t="str">
            <v>Tables</v>
          </cell>
          <cell r="D1719">
            <v>1677900.5599999998</v>
          </cell>
          <cell r="E1719">
            <v>-1960527.9959999998</v>
          </cell>
          <cell r="I1719">
            <v>-214910</v>
          </cell>
          <cell r="J1719">
            <v>3</v>
          </cell>
        </row>
        <row r="1720">
          <cell r="B1720" t="str">
            <v>China</v>
          </cell>
          <cell r="C1720" t="str">
            <v>Kitchen</v>
          </cell>
          <cell r="D1720">
            <v>1291239.453</v>
          </cell>
          <cell r="E1720">
            <v>-217209.01300000001</v>
          </cell>
          <cell r="I1720">
            <v>-218470</v>
          </cell>
          <cell r="J1720">
            <v>3</v>
          </cell>
        </row>
        <row r="1721">
          <cell r="B1721" t="str">
            <v>China</v>
          </cell>
          <cell r="C1721" t="str">
            <v>Chairs</v>
          </cell>
          <cell r="D1721">
            <v>886423.45399999991</v>
          </cell>
          <cell r="E1721">
            <v>-136634.85499999998</v>
          </cell>
          <cell r="I1721">
            <v>-170870</v>
          </cell>
          <cell r="J1721">
            <v>3</v>
          </cell>
        </row>
        <row r="1722">
          <cell r="B1722" t="str">
            <v>China</v>
          </cell>
          <cell r="C1722" t="str">
            <v>Chairs</v>
          </cell>
          <cell r="D1722">
            <v>202699.13999999998</v>
          </cell>
          <cell r="E1722">
            <v>-28992.795999999998</v>
          </cell>
          <cell r="I1722">
            <v>-214590</v>
          </cell>
          <cell r="J1722">
            <v>3</v>
          </cell>
        </row>
        <row r="1723">
          <cell r="B1723" t="str">
            <v>China</v>
          </cell>
          <cell r="C1723" t="str">
            <v>Chairs</v>
          </cell>
          <cell r="D1723">
            <v>4284794.3389999997</v>
          </cell>
          <cell r="E1723">
            <v>-340098.20600000001</v>
          </cell>
          <cell r="I1723">
            <v>-180950</v>
          </cell>
          <cell r="J1723">
            <v>3</v>
          </cell>
        </row>
        <row r="1724">
          <cell r="B1724" t="str">
            <v>China</v>
          </cell>
          <cell r="C1724" t="str">
            <v>Chairs</v>
          </cell>
          <cell r="D1724">
            <v>1736736.267</v>
          </cell>
          <cell r="E1724">
            <v>-879797.79999999993</v>
          </cell>
          <cell r="I1724">
            <v>-213350</v>
          </cell>
          <cell r="J1724">
            <v>3</v>
          </cell>
        </row>
        <row r="1725">
          <cell r="B1725" t="str">
            <v>China</v>
          </cell>
          <cell r="C1725" t="str">
            <v>Chairs</v>
          </cell>
          <cell r="D1725">
            <v>2624665.3439999996</v>
          </cell>
          <cell r="E1725">
            <v>-1323589.7779999999</v>
          </cell>
          <cell r="I1725">
            <v>-191690</v>
          </cell>
          <cell r="J1725">
            <v>3</v>
          </cell>
        </row>
        <row r="1726">
          <cell r="B1726" t="str">
            <v>China</v>
          </cell>
          <cell r="C1726" t="str">
            <v>Tables</v>
          </cell>
          <cell r="D1726">
            <v>143622.65399999998</v>
          </cell>
          <cell r="E1726">
            <v>-67944.289000000004</v>
          </cell>
          <cell r="I1726">
            <v>-149610</v>
          </cell>
          <cell r="J1726">
            <v>3</v>
          </cell>
        </row>
        <row r="1727">
          <cell r="B1727" t="str">
            <v>China</v>
          </cell>
          <cell r="C1727" t="str">
            <v>Kitchen</v>
          </cell>
          <cell r="D1727">
            <v>201677.182</v>
          </cell>
          <cell r="E1727">
            <v>-81842.928999999989</v>
          </cell>
          <cell r="I1727">
            <v>-216230</v>
          </cell>
          <cell r="J1727">
            <v>3</v>
          </cell>
        </row>
        <row r="1728">
          <cell r="B1728" t="str">
            <v>China</v>
          </cell>
          <cell r="C1728" t="str">
            <v>Chairs</v>
          </cell>
          <cell r="D1728">
            <v>616707.41299999994</v>
          </cell>
          <cell r="E1728">
            <v>-225758.24600000001</v>
          </cell>
          <cell r="I1728">
            <v>-115330</v>
          </cell>
          <cell r="J1728">
            <v>3</v>
          </cell>
        </row>
        <row r="1729">
          <cell r="B1729" t="str">
            <v>China</v>
          </cell>
          <cell r="C1729" t="str">
            <v>Chairs</v>
          </cell>
          <cell r="D1729">
            <v>153620.432</v>
          </cell>
          <cell r="E1729">
            <v>-81449.739000000001</v>
          </cell>
          <cell r="I1729">
            <v>-109140</v>
          </cell>
          <cell r="J1729">
            <v>3</v>
          </cell>
        </row>
        <row r="1730">
          <cell r="B1730" t="str">
            <v>China</v>
          </cell>
          <cell r="C1730" t="str">
            <v>Chairs</v>
          </cell>
          <cell r="D1730">
            <v>1288720.4889999998</v>
          </cell>
          <cell r="E1730">
            <v>-636671.48999999987</v>
          </cell>
          <cell r="I1730">
            <v>-101310</v>
          </cell>
          <cell r="J1730">
            <v>3</v>
          </cell>
        </row>
        <row r="1731">
          <cell r="B1731" t="str">
            <v>China</v>
          </cell>
          <cell r="C1731" t="str">
            <v>Tables</v>
          </cell>
          <cell r="D1731">
            <v>255352.19499999998</v>
          </cell>
          <cell r="E1731">
            <v>-182719.58600000001</v>
          </cell>
          <cell r="I1731">
            <v>-155480</v>
          </cell>
          <cell r="J1731">
            <v>3</v>
          </cell>
        </row>
        <row r="1732">
          <cell r="B1732" t="str">
            <v>China</v>
          </cell>
          <cell r="C1732" t="str">
            <v>Kitchen</v>
          </cell>
          <cell r="D1732">
            <v>824767.72700000007</v>
          </cell>
          <cell r="E1732">
            <v>-499472.26699999999</v>
          </cell>
          <cell r="I1732">
            <v>-229260</v>
          </cell>
          <cell r="J1732">
            <v>3</v>
          </cell>
        </row>
        <row r="1733">
          <cell r="B1733" t="str">
            <v>China</v>
          </cell>
          <cell r="C1733" t="str">
            <v>Chairs</v>
          </cell>
          <cell r="D1733">
            <v>1100574.9369999999</v>
          </cell>
          <cell r="E1733">
            <v>-614293.505</v>
          </cell>
          <cell r="I1733">
            <v>-222670</v>
          </cell>
          <cell r="J1733">
            <v>3</v>
          </cell>
        </row>
        <row r="1734">
          <cell r="B1734" t="str">
            <v>China</v>
          </cell>
          <cell r="C1734" t="str">
            <v>Chairs</v>
          </cell>
          <cell r="D1734">
            <v>1238977.551</v>
          </cell>
          <cell r="E1734">
            <v>-578443.03999999992</v>
          </cell>
          <cell r="I1734">
            <v>-185830</v>
          </cell>
          <cell r="J1734">
            <v>3</v>
          </cell>
        </row>
        <row r="1735">
          <cell r="B1735" t="str">
            <v>China</v>
          </cell>
          <cell r="C1735" t="str">
            <v>Tables</v>
          </cell>
          <cell r="D1735">
            <v>876639.91799999995</v>
          </cell>
          <cell r="E1735">
            <v>-396689.57299999997</v>
          </cell>
          <cell r="I1735">
            <v>-227940</v>
          </cell>
          <cell r="J1735">
            <v>3</v>
          </cell>
        </row>
        <row r="1736">
          <cell r="B1736" t="str">
            <v>China</v>
          </cell>
          <cell r="C1736" t="str">
            <v>Kitchen</v>
          </cell>
          <cell r="D1736">
            <v>-75390.811999999991</v>
          </cell>
          <cell r="E1736">
            <v>34142.906000000003</v>
          </cell>
          <cell r="I1736">
            <v>-217170</v>
          </cell>
          <cell r="J1736">
            <v>3</v>
          </cell>
        </row>
        <row r="1737">
          <cell r="B1737" t="str">
            <v>China</v>
          </cell>
          <cell r="C1737" t="str">
            <v>Chairs</v>
          </cell>
          <cell r="D1737">
            <v>12484666.151999999</v>
          </cell>
          <cell r="E1737">
            <v>-5615839.1869999999</v>
          </cell>
          <cell r="I1737">
            <v>-283170</v>
          </cell>
          <cell r="J1737">
            <v>3</v>
          </cell>
        </row>
        <row r="1738">
          <cell r="B1738" t="str">
            <v>China</v>
          </cell>
          <cell r="C1738" t="str">
            <v>Chairs</v>
          </cell>
          <cell r="D1738">
            <v>1342958.2179999999</v>
          </cell>
          <cell r="E1738">
            <v>-637042.196</v>
          </cell>
          <cell r="I1738">
            <v>-209970</v>
          </cell>
          <cell r="J1738">
            <v>3</v>
          </cell>
        </row>
        <row r="1739">
          <cell r="B1739" t="str">
            <v>China</v>
          </cell>
          <cell r="C1739" t="str">
            <v>Chairs</v>
          </cell>
          <cell r="D1739">
            <v>1044972.5299999999</v>
          </cell>
          <cell r="E1739">
            <v>-536275.21499999997</v>
          </cell>
          <cell r="I1739">
            <v>-167160</v>
          </cell>
          <cell r="J1739">
            <v>3</v>
          </cell>
        </row>
        <row r="1740">
          <cell r="B1740" t="str">
            <v>China</v>
          </cell>
          <cell r="C1740" t="str">
            <v>Tables</v>
          </cell>
          <cell r="D1740">
            <v>3464091.8199999994</v>
          </cell>
          <cell r="E1740">
            <v>-437888.12899999996</v>
          </cell>
          <cell r="I1740">
            <v>-274090</v>
          </cell>
          <cell r="J1740">
            <v>3</v>
          </cell>
        </row>
        <row r="1741">
          <cell r="B1741" t="str">
            <v>China</v>
          </cell>
          <cell r="C1741" t="str">
            <v>Kitchen</v>
          </cell>
          <cell r="D1741">
            <v>5080530.0769999996</v>
          </cell>
          <cell r="E1741">
            <v>-481904.54200000002</v>
          </cell>
          <cell r="I1741">
            <v>-212440</v>
          </cell>
          <cell r="J1741">
            <v>3</v>
          </cell>
        </row>
        <row r="1742">
          <cell r="B1742" t="str">
            <v>China</v>
          </cell>
          <cell r="C1742" t="str">
            <v>Accessories</v>
          </cell>
          <cell r="D1742">
            <v>253347.038</v>
          </cell>
          <cell r="E1742">
            <v>-176674.736</v>
          </cell>
          <cell r="I1742">
            <v>-209720</v>
          </cell>
          <cell r="J1742">
            <v>3</v>
          </cell>
        </row>
        <row r="1743">
          <cell r="B1743" t="str">
            <v>China</v>
          </cell>
          <cell r="C1743" t="str">
            <v>Chairs</v>
          </cell>
          <cell r="D1743">
            <v>65462.256999999991</v>
          </cell>
          <cell r="E1743">
            <v>-20972.489999999998</v>
          </cell>
          <cell r="I1743">
            <v>-150760</v>
          </cell>
          <cell r="J1743">
            <v>3</v>
          </cell>
        </row>
        <row r="1744">
          <cell r="B1744" t="str">
            <v>China</v>
          </cell>
          <cell r="C1744" t="str">
            <v>Tables</v>
          </cell>
          <cell r="D1744">
            <v>55742.245999999999</v>
          </cell>
          <cell r="E1744">
            <v>-12248.984999999999</v>
          </cell>
          <cell r="I1744">
            <v>-156530</v>
          </cell>
          <cell r="J1744">
            <v>3</v>
          </cell>
        </row>
        <row r="1745">
          <cell r="B1745" t="str">
            <v>China</v>
          </cell>
          <cell r="C1745" t="str">
            <v>Kitchen</v>
          </cell>
          <cell r="D1745">
            <v>142012.47899999999</v>
          </cell>
          <cell r="E1745">
            <v>-45869.207999999999</v>
          </cell>
          <cell r="I1745">
            <v>-118050</v>
          </cell>
          <cell r="J1745">
            <v>3</v>
          </cell>
        </row>
        <row r="1746">
          <cell r="B1746" t="str">
            <v>China</v>
          </cell>
          <cell r="C1746" t="str">
            <v>Accessories</v>
          </cell>
          <cell r="D1746">
            <v>271068.7</v>
          </cell>
          <cell r="E1746">
            <v>-17713.821999999996</v>
          </cell>
          <cell r="I1746">
            <v>-206750</v>
          </cell>
          <cell r="J1746">
            <v>3</v>
          </cell>
        </row>
        <row r="1747">
          <cell r="B1747" t="str">
            <v>China</v>
          </cell>
          <cell r="C1747" t="str">
            <v>Chairs</v>
          </cell>
          <cell r="D1747">
            <v>362934.01199999999</v>
          </cell>
          <cell r="E1747">
            <v>-83932.183999999994</v>
          </cell>
          <cell r="I1747">
            <v>-180010</v>
          </cell>
          <cell r="J1747">
            <v>3</v>
          </cell>
        </row>
        <row r="1748">
          <cell r="B1748" t="str">
            <v>China</v>
          </cell>
          <cell r="C1748" t="str">
            <v>Tables</v>
          </cell>
          <cell r="D1748">
            <v>3087992.6979999994</v>
          </cell>
          <cell r="E1748">
            <v>-624796.83699999994</v>
          </cell>
          <cell r="I1748">
            <v>-159820</v>
          </cell>
          <cell r="J1748">
            <v>3</v>
          </cell>
        </row>
        <row r="1749">
          <cell r="B1749" t="str">
            <v>China</v>
          </cell>
          <cell r="C1749" t="str">
            <v>Kitchen</v>
          </cell>
          <cell r="D1749">
            <v>714406.66499999992</v>
          </cell>
          <cell r="E1749">
            <v>-214142.663</v>
          </cell>
          <cell r="I1749">
            <v>-191450</v>
          </cell>
          <cell r="J1749">
            <v>3</v>
          </cell>
        </row>
        <row r="1750">
          <cell r="B1750" t="str">
            <v>China</v>
          </cell>
          <cell r="C1750" t="str">
            <v>Accessories</v>
          </cell>
          <cell r="D1750">
            <v>1664674.0599999998</v>
          </cell>
          <cell r="E1750">
            <v>-674011.55499999993</v>
          </cell>
          <cell r="I1750">
            <v>-115900</v>
          </cell>
          <cell r="J1750">
            <v>3</v>
          </cell>
        </row>
        <row r="1751">
          <cell r="B1751" t="str">
            <v>China</v>
          </cell>
          <cell r="C1751" t="str">
            <v>Chairs</v>
          </cell>
          <cell r="D1751">
            <v>-42544.921999999999</v>
          </cell>
          <cell r="E1751">
            <v>7327.0539999999992</v>
          </cell>
          <cell r="I1751">
            <v>-163420</v>
          </cell>
          <cell r="J1751">
            <v>3</v>
          </cell>
        </row>
        <row r="1752">
          <cell r="B1752" t="str">
            <v>China</v>
          </cell>
          <cell r="C1752" t="str">
            <v>Tables</v>
          </cell>
          <cell r="D1752">
            <v>1883552.5939999998</v>
          </cell>
          <cell r="E1752">
            <v>-137652.97</v>
          </cell>
          <cell r="I1752">
            <v>-184850</v>
          </cell>
          <cell r="J1752">
            <v>3</v>
          </cell>
        </row>
        <row r="1753">
          <cell r="B1753" t="str">
            <v>China</v>
          </cell>
          <cell r="C1753" t="str">
            <v>Kitchen</v>
          </cell>
          <cell r="D1753">
            <v>346548.96499999997</v>
          </cell>
          <cell r="E1753">
            <v>-72890.537999999986</v>
          </cell>
          <cell r="I1753">
            <v>-198510</v>
          </cell>
          <cell r="J1753">
            <v>3</v>
          </cell>
        </row>
        <row r="1754">
          <cell r="B1754" t="str">
            <v>China</v>
          </cell>
          <cell r="C1754" t="str">
            <v>Accessories</v>
          </cell>
          <cell r="D1754">
            <v>397383.95899999997</v>
          </cell>
          <cell r="E1754">
            <v>-77832.243999999992</v>
          </cell>
          <cell r="I1754">
            <v>-143490</v>
          </cell>
          <cell r="J1754">
            <v>3</v>
          </cell>
        </row>
        <row r="1755">
          <cell r="B1755" t="str">
            <v>China</v>
          </cell>
          <cell r="C1755" t="str">
            <v>Chairs</v>
          </cell>
          <cell r="D1755">
            <v>464865.63199999998</v>
          </cell>
          <cell r="E1755">
            <v>-91928.004000000001</v>
          </cell>
          <cell r="I1755">
            <v>-194010</v>
          </cell>
          <cell r="J1755">
            <v>3</v>
          </cell>
        </row>
        <row r="1756">
          <cell r="B1756" t="str">
            <v>China</v>
          </cell>
          <cell r="C1756" t="str">
            <v>Chairs</v>
          </cell>
          <cell r="D1756">
            <v>150101.53200000001</v>
          </cell>
          <cell r="E1756">
            <v>-7454.8879999999999</v>
          </cell>
          <cell r="I1756">
            <v>-160590</v>
          </cell>
          <cell r="J1756">
            <v>3</v>
          </cell>
        </row>
        <row r="1757">
          <cell r="B1757" t="str">
            <v>China</v>
          </cell>
          <cell r="C1757" t="str">
            <v>Tables</v>
          </cell>
          <cell r="D1757">
            <v>1838200.5599999998</v>
          </cell>
          <cell r="E1757">
            <v>-1941921.8559999999</v>
          </cell>
          <cell r="I1757">
            <v>-224150</v>
          </cell>
          <cell r="J1757">
            <v>3</v>
          </cell>
        </row>
        <row r="1758">
          <cell r="B1758" t="str">
            <v>Germany</v>
          </cell>
          <cell r="C1758" t="str">
            <v>Kitchen</v>
          </cell>
          <cell r="D1758">
            <v>101348.079</v>
          </cell>
          <cell r="E1758">
            <v>-7272.9789999999994</v>
          </cell>
          <cell r="I1758">
            <v>-258480</v>
          </cell>
          <cell r="J1758">
            <v>3</v>
          </cell>
        </row>
        <row r="1759">
          <cell r="B1759" t="str">
            <v>Germany</v>
          </cell>
          <cell r="C1759" t="str">
            <v>Chairs</v>
          </cell>
          <cell r="D1759">
            <v>583045.1129999999</v>
          </cell>
          <cell r="E1759">
            <v>-25122.019999999997</v>
          </cell>
          <cell r="I1759">
            <v>-242540</v>
          </cell>
          <cell r="J1759">
            <v>3</v>
          </cell>
        </row>
        <row r="1760">
          <cell r="B1760" t="str">
            <v>Germany</v>
          </cell>
          <cell r="C1760" t="str">
            <v>Tables</v>
          </cell>
          <cell r="D1760">
            <v>330235.35299999994</v>
          </cell>
          <cell r="E1760">
            <v>-120717.51999999999</v>
          </cell>
          <cell r="I1760">
            <v>-73100</v>
          </cell>
          <cell r="J1760">
            <v>3</v>
          </cell>
        </row>
        <row r="1761">
          <cell r="B1761" t="str">
            <v>Germany</v>
          </cell>
          <cell r="C1761" t="str">
            <v>Kitchen</v>
          </cell>
          <cell r="D1761">
            <v>4388361.1869999999</v>
          </cell>
          <cell r="E1761">
            <v>-290232.24299999996</v>
          </cell>
          <cell r="I1761">
            <v>-155580</v>
          </cell>
          <cell r="J1761">
            <v>3</v>
          </cell>
        </row>
        <row r="1762">
          <cell r="B1762" t="str">
            <v>Germany</v>
          </cell>
          <cell r="C1762" t="str">
            <v>Chairs</v>
          </cell>
          <cell r="D1762">
            <v>37003.701000000001</v>
          </cell>
          <cell r="E1762">
            <v>-6696.1090000000004</v>
          </cell>
          <cell r="I1762">
            <v>-192490</v>
          </cell>
          <cell r="J1762">
            <v>3</v>
          </cell>
        </row>
        <row r="1763">
          <cell r="B1763" t="str">
            <v>Germany</v>
          </cell>
          <cell r="C1763" t="str">
            <v>Tables</v>
          </cell>
          <cell r="D1763">
            <v>139026.223</v>
          </cell>
          <cell r="E1763">
            <v>-6117.8249999999998</v>
          </cell>
          <cell r="I1763">
            <v>-127370</v>
          </cell>
          <cell r="J1763">
            <v>3</v>
          </cell>
        </row>
        <row r="1764">
          <cell r="B1764" t="str">
            <v>Germany</v>
          </cell>
          <cell r="C1764" t="str">
            <v>Kitchen</v>
          </cell>
          <cell r="D1764">
            <v>249088.64399999997</v>
          </cell>
          <cell r="E1764">
            <v>-14589.861999999999</v>
          </cell>
          <cell r="I1764">
            <v>-161930</v>
          </cell>
          <cell r="J1764">
            <v>3</v>
          </cell>
        </row>
        <row r="1765">
          <cell r="B1765" t="str">
            <v>Germany</v>
          </cell>
          <cell r="C1765" t="str">
            <v>Chairs</v>
          </cell>
          <cell r="D1765">
            <v>88177.137999999992</v>
          </cell>
          <cell r="E1765">
            <v>-71879.591</v>
          </cell>
          <cell r="I1765">
            <v>-188320</v>
          </cell>
          <cell r="J1765">
            <v>3</v>
          </cell>
        </row>
        <row r="1766">
          <cell r="B1766" t="str">
            <v>Germany</v>
          </cell>
          <cell r="C1766" t="str">
            <v>Chairs</v>
          </cell>
          <cell r="D1766">
            <v>2698176.4109999998</v>
          </cell>
          <cell r="E1766">
            <v>-783377.8189999999</v>
          </cell>
          <cell r="I1766">
            <v>-292530</v>
          </cell>
          <cell r="J1766">
            <v>3</v>
          </cell>
        </row>
        <row r="1767">
          <cell r="B1767" t="str">
            <v>Germany</v>
          </cell>
          <cell r="C1767" t="str">
            <v>Chairs</v>
          </cell>
          <cell r="D1767">
            <v>6241378.4859999996</v>
          </cell>
          <cell r="E1767">
            <v>-1807059.2609999999</v>
          </cell>
          <cell r="I1767">
            <v>-150120</v>
          </cell>
          <cell r="J1767">
            <v>3</v>
          </cell>
        </row>
        <row r="1768">
          <cell r="B1768" t="str">
            <v>Germany</v>
          </cell>
          <cell r="C1768" t="str">
            <v>Chairs</v>
          </cell>
          <cell r="D1768">
            <v>302650.74</v>
          </cell>
          <cell r="E1768">
            <v>-71945.629000000001</v>
          </cell>
          <cell r="I1768">
            <v>-251570</v>
          </cell>
          <cell r="J1768">
            <v>3</v>
          </cell>
        </row>
        <row r="1769">
          <cell r="B1769" t="str">
            <v>Germany</v>
          </cell>
          <cell r="C1769" t="str">
            <v>Chairs</v>
          </cell>
          <cell r="D1769">
            <v>274733.13699999999</v>
          </cell>
          <cell r="E1769">
            <v>-68591.789000000004</v>
          </cell>
          <cell r="I1769">
            <v>-145710</v>
          </cell>
          <cell r="J1769">
            <v>3</v>
          </cell>
        </row>
        <row r="1770">
          <cell r="B1770" t="str">
            <v>Germany</v>
          </cell>
          <cell r="C1770" t="str">
            <v>Chairs</v>
          </cell>
          <cell r="D1770">
            <v>57842.266999999993</v>
          </cell>
          <cell r="E1770">
            <v>-11624.318999999998</v>
          </cell>
          <cell r="I1770">
            <v>-196030</v>
          </cell>
          <cell r="J1770">
            <v>3</v>
          </cell>
        </row>
        <row r="1771">
          <cell r="B1771" t="str">
            <v>Germany</v>
          </cell>
          <cell r="C1771" t="str">
            <v>Chairs</v>
          </cell>
          <cell r="D1771">
            <v>78257.185999999987</v>
          </cell>
          <cell r="E1771">
            <v>-20127.064999999999</v>
          </cell>
          <cell r="I1771">
            <v>-117660</v>
          </cell>
          <cell r="J1771">
            <v>3</v>
          </cell>
        </row>
        <row r="1772">
          <cell r="B1772" t="str">
            <v>Germany</v>
          </cell>
          <cell r="C1772" t="str">
            <v>Chairs</v>
          </cell>
          <cell r="D1772">
            <v>37427.347999999998</v>
          </cell>
          <cell r="E1772">
            <v>-15553.768999999998</v>
          </cell>
          <cell r="I1772">
            <v>-209730</v>
          </cell>
          <cell r="J1772">
            <v>3</v>
          </cell>
        </row>
        <row r="1773">
          <cell r="B1773" t="str">
            <v>Germany</v>
          </cell>
          <cell r="C1773" t="str">
            <v>Chairs</v>
          </cell>
          <cell r="D1773">
            <v>114909.20699999999</v>
          </cell>
          <cell r="E1773">
            <v>-155570.18399999998</v>
          </cell>
          <cell r="I1773">
            <v>-210390</v>
          </cell>
          <cell r="J1773">
            <v>3</v>
          </cell>
        </row>
        <row r="1774">
          <cell r="B1774" t="str">
            <v>Germany</v>
          </cell>
          <cell r="C1774" t="str">
            <v>Chairs</v>
          </cell>
          <cell r="D1774">
            <v>854159.59299999999</v>
          </cell>
          <cell r="E1774">
            <v>-563935.00100000005</v>
          </cell>
          <cell r="I1774">
            <v>-180400</v>
          </cell>
          <cell r="J1774">
            <v>3</v>
          </cell>
        </row>
        <row r="1775">
          <cell r="B1775" t="str">
            <v>Germany</v>
          </cell>
          <cell r="C1775" t="str">
            <v>Chairs</v>
          </cell>
          <cell r="D1775">
            <v>4163913.2709999997</v>
          </cell>
          <cell r="E1775">
            <v>-77577.954999999987</v>
          </cell>
          <cell r="I1775">
            <v>-158860</v>
          </cell>
          <cell r="J1775">
            <v>3</v>
          </cell>
        </row>
        <row r="1776">
          <cell r="B1776" t="str">
            <v>Germany</v>
          </cell>
          <cell r="C1776" t="str">
            <v>Chairs</v>
          </cell>
          <cell r="D1776">
            <v>1191653.7219999998</v>
          </cell>
          <cell r="E1776">
            <v>-21664.517</v>
          </cell>
          <cell r="I1776">
            <v>-189000</v>
          </cell>
          <cell r="J1776">
            <v>3</v>
          </cell>
        </row>
        <row r="1777">
          <cell r="B1777" t="str">
            <v>Germany</v>
          </cell>
          <cell r="C1777" t="str">
            <v>Chairs</v>
          </cell>
          <cell r="D1777">
            <v>290264.81400000001</v>
          </cell>
          <cell r="E1777">
            <v>-24397.918999999998</v>
          </cell>
          <cell r="I1777">
            <v>-99770</v>
          </cell>
          <cell r="J1777">
            <v>3</v>
          </cell>
        </row>
        <row r="1778">
          <cell r="B1778" t="str">
            <v>Germany</v>
          </cell>
          <cell r="C1778" t="str">
            <v>Chairs</v>
          </cell>
          <cell r="D1778">
            <v>3260674.5009999997</v>
          </cell>
          <cell r="E1778">
            <v>-107449.65</v>
          </cell>
          <cell r="I1778">
            <v>-161880</v>
          </cell>
          <cell r="J1778">
            <v>3</v>
          </cell>
        </row>
        <row r="1779">
          <cell r="B1779" t="str">
            <v>Germany</v>
          </cell>
          <cell r="C1779" t="str">
            <v>Chairs</v>
          </cell>
          <cell r="D1779">
            <v>992359.80900000001</v>
          </cell>
          <cell r="E1779">
            <v>-55628.040999999997</v>
          </cell>
          <cell r="I1779">
            <v>-208280</v>
          </cell>
          <cell r="J1779">
            <v>3</v>
          </cell>
        </row>
        <row r="1780">
          <cell r="B1780" t="str">
            <v>Germany</v>
          </cell>
          <cell r="C1780" t="str">
            <v>Chairs</v>
          </cell>
          <cell r="D1780">
            <v>4722463.97</v>
          </cell>
          <cell r="E1780">
            <v>-240728.299</v>
          </cell>
          <cell r="I1780">
            <v>-239080</v>
          </cell>
          <cell r="J1780">
            <v>3</v>
          </cell>
        </row>
        <row r="1781">
          <cell r="B1781" t="str">
            <v>Germany</v>
          </cell>
          <cell r="C1781" t="str">
            <v>Chairs</v>
          </cell>
          <cell r="D1781">
            <v>483491.24599999998</v>
          </cell>
          <cell r="E1781">
            <v>-56589.393000000004</v>
          </cell>
          <cell r="I1781">
            <v>-136570</v>
          </cell>
          <cell r="J1781">
            <v>3</v>
          </cell>
        </row>
        <row r="1782">
          <cell r="B1782" t="str">
            <v>Germany</v>
          </cell>
          <cell r="C1782" t="str">
            <v>Chairs</v>
          </cell>
          <cell r="D1782">
            <v>-82562.906999999992</v>
          </cell>
          <cell r="E1782">
            <v>29791.482</v>
          </cell>
          <cell r="I1782">
            <v>-92710</v>
          </cell>
          <cell r="J1782">
            <v>3</v>
          </cell>
        </row>
        <row r="1783">
          <cell r="B1783" t="str">
            <v>Germany</v>
          </cell>
          <cell r="C1783" t="str">
            <v>Chairs</v>
          </cell>
          <cell r="D1783">
            <v>-16405.34</v>
          </cell>
          <cell r="E1783">
            <v>6948.7109999999993</v>
          </cell>
          <cell r="I1783">
            <v>-126540</v>
          </cell>
          <cell r="J1783">
            <v>3</v>
          </cell>
        </row>
        <row r="1784">
          <cell r="B1784" t="str">
            <v>Germany</v>
          </cell>
          <cell r="C1784" t="str">
            <v>Chairs</v>
          </cell>
          <cell r="D1784">
            <v>142133.62099999998</v>
          </cell>
          <cell r="E1784">
            <v>-4893.5459999999994</v>
          </cell>
          <cell r="I1784">
            <v>-228540</v>
          </cell>
          <cell r="J1784">
            <v>3</v>
          </cell>
        </row>
        <row r="1785">
          <cell r="B1785" t="str">
            <v>Germany</v>
          </cell>
          <cell r="C1785" t="str">
            <v>Chairs</v>
          </cell>
          <cell r="D1785">
            <v>621870.01099999994</v>
          </cell>
          <cell r="E1785">
            <v>-20324.107999999997</v>
          </cell>
          <cell r="I1785">
            <v>-169450</v>
          </cell>
          <cell r="J1785">
            <v>3</v>
          </cell>
        </row>
        <row r="1786">
          <cell r="B1786" t="str">
            <v>Germany</v>
          </cell>
          <cell r="C1786" t="str">
            <v>Chairs</v>
          </cell>
          <cell r="D1786">
            <v>2743872.2429999998</v>
          </cell>
          <cell r="E1786">
            <v>-86343.354999999996</v>
          </cell>
          <cell r="I1786">
            <v>-220450</v>
          </cell>
          <cell r="J1786">
            <v>3</v>
          </cell>
        </row>
        <row r="1787">
          <cell r="B1787" t="str">
            <v>Germany</v>
          </cell>
          <cell r="C1787" t="str">
            <v>Chairs</v>
          </cell>
          <cell r="D1787">
            <v>52431.512000000002</v>
          </cell>
          <cell r="E1787">
            <v>-8329.9439999999995</v>
          </cell>
          <cell r="I1787">
            <v>-128780</v>
          </cell>
          <cell r="J1787">
            <v>3</v>
          </cell>
        </row>
        <row r="1788">
          <cell r="B1788" t="str">
            <v>Germany</v>
          </cell>
          <cell r="C1788" t="str">
            <v>Chairs</v>
          </cell>
          <cell r="D1788">
            <v>10890.403999999999</v>
          </cell>
          <cell r="E1788">
            <v>-10439.785999999998</v>
          </cell>
          <cell r="I1788">
            <v>-97840</v>
          </cell>
          <cell r="J1788">
            <v>3</v>
          </cell>
        </row>
        <row r="1789">
          <cell r="B1789" t="str">
            <v>Germany</v>
          </cell>
          <cell r="C1789" t="str">
            <v>Chairs</v>
          </cell>
          <cell r="D1789">
            <v>75333.726999999999</v>
          </cell>
          <cell r="E1789">
            <v>-9560.7330000000002</v>
          </cell>
          <cell r="I1789">
            <v>-177700</v>
          </cell>
          <cell r="J1789">
            <v>3</v>
          </cell>
        </row>
        <row r="1790">
          <cell r="B1790" t="str">
            <v>Germany</v>
          </cell>
          <cell r="C1790" t="str">
            <v>Chairs</v>
          </cell>
          <cell r="D1790">
            <v>34885.619999999995</v>
          </cell>
          <cell r="E1790">
            <v>-32732.98</v>
          </cell>
          <cell r="I1790">
            <v>-282040</v>
          </cell>
          <cell r="J1790">
            <v>3</v>
          </cell>
        </row>
        <row r="1791">
          <cell r="B1791" t="str">
            <v>Germany</v>
          </cell>
          <cell r="C1791" t="str">
            <v>Tables</v>
          </cell>
          <cell r="D1791">
            <v>211745.23299999998</v>
          </cell>
          <cell r="E1791">
            <v>-201242.47499999998</v>
          </cell>
          <cell r="I1791">
            <v>-136320</v>
          </cell>
          <cell r="J1791">
            <v>3</v>
          </cell>
        </row>
        <row r="1792">
          <cell r="B1792" t="str">
            <v>Germany</v>
          </cell>
          <cell r="C1792" t="str">
            <v>Kitchen</v>
          </cell>
          <cell r="D1792">
            <v>39102.524999999994</v>
          </cell>
          <cell r="E1792">
            <v>-17563.944999999996</v>
          </cell>
          <cell r="I1792">
            <v>-289520</v>
          </cell>
          <cell r="J1792">
            <v>3</v>
          </cell>
        </row>
        <row r="1793">
          <cell r="B1793" t="str">
            <v>Germany</v>
          </cell>
          <cell r="C1793" t="str">
            <v>Chairs</v>
          </cell>
          <cell r="D1793">
            <v>291902.91899999999</v>
          </cell>
          <cell r="E1793">
            <v>-105087.64</v>
          </cell>
          <cell r="I1793">
            <v>-219560</v>
          </cell>
          <cell r="J1793">
            <v>3</v>
          </cell>
        </row>
        <row r="1794">
          <cell r="B1794" t="str">
            <v>Germany</v>
          </cell>
          <cell r="C1794" t="str">
            <v>Chairs</v>
          </cell>
          <cell r="D1794">
            <v>19440.168999999998</v>
          </cell>
          <cell r="E1794">
            <v>-15515.43</v>
          </cell>
          <cell r="I1794">
            <v>-215610</v>
          </cell>
          <cell r="J1794">
            <v>3</v>
          </cell>
        </row>
        <row r="1795">
          <cell r="B1795" t="str">
            <v>Germany</v>
          </cell>
          <cell r="C1795" t="str">
            <v>Chairs</v>
          </cell>
          <cell r="D1795">
            <v>275225.93</v>
          </cell>
          <cell r="E1795">
            <v>-13327.523999999999</v>
          </cell>
          <cell r="I1795">
            <v>-265790</v>
          </cell>
          <cell r="J1795">
            <v>3</v>
          </cell>
        </row>
        <row r="1796">
          <cell r="B1796" t="str">
            <v>Germany</v>
          </cell>
          <cell r="C1796" t="str">
            <v>Chairs</v>
          </cell>
          <cell r="D1796">
            <v>59979.122000000003</v>
          </cell>
          <cell r="E1796">
            <v>-18317.151999999998</v>
          </cell>
          <cell r="I1796">
            <v>-214440</v>
          </cell>
          <cell r="J1796">
            <v>3</v>
          </cell>
        </row>
        <row r="1797">
          <cell r="B1797" t="str">
            <v>Germany</v>
          </cell>
          <cell r="C1797" t="str">
            <v>Chairs</v>
          </cell>
          <cell r="D1797">
            <v>47631.870999999999</v>
          </cell>
          <cell r="E1797">
            <v>-21213.331999999999</v>
          </cell>
          <cell r="I1797">
            <v>-69550</v>
          </cell>
          <cell r="J1797">
            <v>3</v>
          </cell>
        </row>
        <row r="1798">
          <cell r="B1798" t="str">
            <v>Germany</v>
          </cell>
          <cell r="C1798" t="str">
            <v>Tables</v>
          </cell>
          <cell r="D1798">
            <v>78130.758999999991</v>
          </cell>
          <cell r="E1798">
            <v>-30672.061000000002</v>
          </cell>
          <cell r="I1798">
            <v>-140650</v>
          </cell>
          <cell r="J1798">
            <v>3</v>
          </cell>
        </row>
        <row r="1799">
          <cell r="B1799" t="str">
            <v>Germany</v>
          </cell>
          <cell r="C1799" t="str">
            <v>Kitchen</v>
          </cell>
          <cell r="D1799">
            <v>82062.077999999994</v>
          </cell>
          <cell r="E1799">
            <v>-20660.535</v>
          </cell>
          <cell r="I1799">
            <v>-166030</v>
          </cell>
          <cell r="J1799">
            <v>3</v>
          </cell>
        </row>
        <row r="1800">
          <cell r="B1800" t="str">
            <v>Germany</v>
          </cell>
          <cell r="C1800" t="str">
            <v>Chairs</v>
          </cell>
          <cell r="D1800">
            <v>80252.697</v>
          </cell>
          <cell r="E1800">
            <v>-46739.916999999994</v>
          </cell>
          <cell r="I1800">
            <v>-229970</v>
          </cell>
          <cell r="J1800">
            <v>3</v>
          </cell>
        </row>
        <row r="1801">
          <cell r="B1801" t="str">
            <v>Germany</v>
          </cell>
          <cell r="C1801" t="str">
            <v>Chairs</v>
          </cell>
          <cell r="D1801">
            <v>22071.706999999999</v>
          </cell>
          <cell r="E1801">
            <v>-57007.285999999993</v>
          </cell>
          <cell r="I1801">
            <v>-166730</v>
          </cell>
          <cell r="J1801">
            <v>3</v>
          </cell>
        </row>
        <row r="1802">
          <cell r="B1802" t="str">
            <v>Germany</v>
          </cell>
          <cell r="C1802" t="str">
            <v>Chairs</v>
          </cell>
          <cell r="D1802">
            <v>175496.03399999999</v>
          </cell>
          <cell r="E1802">
            <v>-254409.37899999996</v>
          </cell>
          <cell r="I1802">
            <v>-113200</v>
          </cell>
          <cell r="J1802">
            <v>3</v>
          </cell>
        </row>
        <row r="1803">
          <cell r="B1803" t="str">
            <v>Germany</v>
          </cell>
          <cell r="C1803" t="str">
            <v>Tables</v>
          </cell>
          <cell r="D1803">
            <v>206598.34999999998</v>
          </cell>
          <cell r="E1803">
            <v>-208453.791</v>
          </cell>
          <cell r="I1803">
            <v>-159850</v>
          </cell>
          <cell r="J1803">
            <v>3</v>
          </cell>
        </row>
        <row r="1804">
          <cell r="B1804" t="str">
            <v>Germany</v>
          </cell>
          <cell r="C1804" t="str">
            <v>Kitchen</v>
          </cell>
          <cell r="D1804">
            <v>184983.69399999999</v>
          </cell>
          <cell r="E1804">
            <v>-152534.52899999998</v>
          </cell>
          <cell r="I1804">
            <v>-111710</v>
          </cell>
          <cell r="J1804">
            <v>3</v>
          </cell>
        </row>
        <row r="1805">
          <cell r="B1805" t="str">
            <v>Germany</v>
          </cell>
          <cell r="C1805" t="str">
            <v>Chairs</v>
          </cell>
          <cell r="D1805">
            <v>116997.35599999999</v>
          </cell>
          <cell r="E1805">
            <v>-169679.84599999999</v>
          </cell>
          <cell r="I1805">
            <v>-276700</v>
          </cell>
          <cell r="J1805">
            <v>3</v>
          </cell>
        </row>
        <row r="1806">
          <cell r="B1806" t="str">
            <v>Germany</v>
          </cell>
          <cell r="C1806" t="str">
            <v>Chairs</v>
          </cell>
          <cell r="D1806">
            <v>185910.03899999999</v>
          </cell>
          <cell r="E1806">
            <v>-151744.62099999998</v>
          </cell>
          <cell r="I1806">
            <v>-159900</v>
          </cell>
          <cell r="J1806">
            <v>3</v>
          </cell>
        </row>
        <row r="1807">
          <cell r="B1807" t="str">
            <v>Germany</v>
          </cell>
          <cell r="C1807" t="str">
            <v>Tables</v>
          </cell>
          <cell r="D1807">
            <v>73075.156000000003</v>
          </cell>
          <cell r="E1807">
            <v>-56276.030999999995</v>
          </cell>
          <cell r="I1807">
            <v>-194460</v>
          </cell>
          <cell r="J1807">
            <v>3</v>
          </cell>
        </row>
        <row r="1808">
          <cell r="B1808" t="str">
            <v>Germany</v>
          </cell>
          <cell r="C1808" t="str">
            <v>Kitchen</v>
          </cell>
          <cell r="D1808">
            <v>42806.028999999995</v>
          </cell>
          <cell r="E1808">
            <v>-22719.402999999998</v>
          </cell>
          <cell r="I1808">
            <v>-158200</v>
          </cell>
          <cell r="J1808">
            <v>3</v>
          </cell>
        </row>
        <row r="1809">
          <cell r="B1809" t="str">
            <v>Germany</v>
          </cell>
          <cell r="C1809" t="str">
            <v>Chairs</v>
          </cell>
          <cell r="D1809">
            <v>38046.112999999998</v>
          </cell>
          <cell r="E1809">
            <v>-23729.439999999995</v>
          </cell>
          <cell r="I1809">
            <v>-208160</v>
          </cell>
          <cell r="J1809">
            <v>3</v>
          </cell>
        </row>
        <row r="1810">
          <cell r="B1810" t="str">
            <v>Germany</v>
          </cell>
          <cell r="C1810" t="str">
            <v>Chairs</v>
          </cell>
          <cell r="D1810">
            <v>129163.041</v>
          </cell>
          <cell r="E1810">
            <v>-153657.95899999997</v>
          </cell>
          <cell r="I1810">
            <v>-229000</v>
          </cell>
          <cell r="J1810">
            <v>3</v>
          </cell>
        </row>
        <row r="1811">
          <cell r="B1811" t="str">
            <v>Germany</v>
          </cell>
          <cell r="C1811" t="str">
            <v>Chairs</v>
          </cell>
          <cell r="D1811">
            <v>65391.325999999994</v>
          </cell>
          <cell r="E1811">
            <v>-37618.258999999998</v>
          </cell>
          <cell r="I1811">
            <v>-234410</v>
          </cell>
          <cell r="J1811">
            <v>3</v>
          </cell>
        </row>
        <row r="1812">
          <cell r="B1812" t="str">
            <v>Germany</v>
          </cell>
          <cell r="C1812" t="str">
            <v>Tables</v>
          </cell>
          <cell r="D1812">
            <v>50943.045999999995</v>
          </cell>
          <cell r="E1812">
            <v>-16673.600999999999</v>
          </cell>
          <cell r="I1812">
            <v>-199610</v>
          </cell>
          <cell r="J1812">
            <v>3</v>
          </cell>
        </row>
        <row r="1813">
          <cell r="B1813" t="str">
            <v>Germany</v>
          </cell>
          <cell r="C1813" t="str">
            <v>Kitchen</v>
          </cell>
          <cell r="D1813">
            <v>5231.9749999999995</v>
          </cell>
          <cell r="E1813">
            <v>-5797.4489999999996</v>
          </cell>
          <cell r="I1813">
            <v>-247200</v>
          </cell>
          <cell r="J1813">
            <v>3</v>
          </cell>
        </row>
        <row r="1814">
          <cell r="B1814" t="str">
            <v>Germany</v>
          </cell>
          <cell r="C1814" t="str">
            <v>Accessories</v>
          </cell>
          <cell r="D1814">
            <v>73110.149000000005</v>
          </cell>
          <cell r="E1814">
            <v>-9043.369999999999</v>
          </cell>
          <cell r="I1814">
            <v>-175040</v>
          </cell>
          <cell r="J1814">
            <v>3</v>
          </cell>
        </row>
        <row r="1815">
          <cell r="B1815" t="str">
            <v>Germany</v>
          </cell>
          <cell r="C1815" t="str">
            <v>Chairs</v>
          </cell>
          <cell r="D1815">
            <v>60922.343999999997</v>
          </cell>
          <cell r="E1815">
            <v>-21283.359999999997</v>
          </cell>
          <cell r="I1815">
            <v>-252920</v>
          </cell>
          <cell r="J1815">
            <v>3</v>
          </cell>
        </row>
        <row r="1816">
          <cell r="B1816" t="str">
            <v>Germany</v>
          </cell>
          <cell r="C1816" t="str">
            <v>Tables</v>
          </cell>
          <cell r="D1816">
            <v>262656.58999999997</v>
          </cell>
          <cell r="E1816">
            <v>-56817.158999999992</v>
          </cell>
          <cell r="I1816">
            <v>-197760</v>
          </cell>
          <cell r="J1816">
            <v>3</v>
          </cell>
        </row>
        <row r="1817">
          <cell r="B1817" t="str">
            <v>Germany</v>
          </cell>
          <cell r="C1817" t="str">
            <v>Kitchen</v>
          </cell>
          <cell r="D1817">
            <v>85368.555999999997</v>
          </cell>
          <cell r="E1817">
            <v>-43696.659999999996</v>
          </cell>
          <cell r="I1817">
            <v>-152460</v>
          </cell>
          <cell r="J1817">
            <v>3</v>
          </cell>
        </row>
        <row r="1818">
          <cell r="B1818" t="str">
            <v>Germany</v>
          </cell>
          <cell r="C1818" t="str">
            <v>Accessories</v>
          </cell>
          <cell r="D1818">
            <v>158382.69299999997</v>
          </cell>
          <cell r="E1818">
            <v>-84709.358999999997</v>
          </cell>
          <cell r="I1818">
            <v>-91840</v>
          </cell>
          <cell r="J1818">
            <v>3</v>
          </cell>
        </row>
        <row r="1819">
          <cell r="B1819" t="str">
            <v>Germany</v>
          </cell>
          <cell r="C1819" t="str">
            <v>Chairs</v>
          </cell>
          <cell r="D1819">
            <v>193965.18399999998</v>
          </cell>
          <cell r="E1819">
            <v>-107112.45299999999</v>
          </cell>
          <cell r="I1819">
            <v>-218670</v>
          </cell>
          <cell r="J1819">
            <v>3</v>
          </cell>
        </row>
        <row r="1820">
          <cell r="B1820" t="str">
            <v>Germany</v>
          </cell>
          <cell r="C1820" t="str">
            <v>Tables</v>
          </cell>
          <cell r="D1820">
            <v>106378.874</v>
          </cell>
          <cell r="E1820">
            <v>-59695.489000000001</v>
          </cell>
          <cell r="I1820">
            <v>-174520</v>
          </cell>
          <cell r="J1820">
            <v>3</v>
          </cell>
        </row>
        <row r="1821">
          <cell r="B1821" t="str">
            <v>Germany</v>
          </cell>
          <cell r="C1821" t="str">
            <v>Kitchen</v>
          </cell>
          <cell r="D1821">
            <v>329395.47200000001</v>
          </cell>
          <cell r="E1821">
            <v>-98193.752999999997</v>
          </cell>
          <cell r="I1821">
            <v>-240170</v>
          </cell>
          <cell r="J1821">
            <v>3</v>
          </cell>
        </row>
        <row r="1822">
          <cell r="B1822" t="str">
            <v>Germany</v>
          </cell>
          <cell r="C1822" t="str">
            <v>Accessories</v>
          </cell>
          <cell r="D1822">
            <v>382030.43900000001</v>
          </cell>
          <cell r="E1822">
            <v>-112454.20199999999</v>
          </cell>
          <cell r="I1822">
            <v>-196760</v>
          </cell>
          <cell r="J1822">
            <v>3</v>
          </cell>
        </row>
        <row r="1823">
          <cell r="B1823" t="str">
            <v>Germany</v>
          </cell>
          <cell r="C1823" t="str">
            <v>Chairs</v>
          </cell>
          <cell r="D1823">
            <v>50343.845999999998</v>
          </cell>
          <cell r="E1823">
            <v>-27350.091999999997</v>
          </cell>
          <cell r="I1823">
            <v>-212250</v>
          </cell>
          <cell r="J1823">
            <v>3</v>
          </cell>
        </row>
        <row r="1824">
          <cell r="B1824" t="str">
            <v>Germany</v>
          </cell>
          <cell r="C1824" t="str">
            <v>Tables</v>
          </cell>
          <cell r="D1824">
            <v>23179.960999999999</v>
          </cell>
          <cell r="E1824">
            <v>-8588.44</v>
          </cell>
          <cell r="I1824">
            <v>-223520</v>
          </cell>
          <cell r="J1824">
            <v>3</v>
          </cell>
        </row>
        <row r="1825">
          <cell r="B1825" t="str">
            <v>Germany</v>
          </cell>
          <cell r="C1825" t="str">
            <v>Kitchen</v>
          </cell>
          <cell r="D1825">
            <v>520069.38199999998</v>
          </cell>
          <cell r="E1825">
            <v>-171824.60399999999</v>
          </cell>
          <cell r="I1825">
            <v>-206450</v>
          </cell>
          <cell r="J1825">
            <v>3</v>
          </cell>
        </row>
        <row r="1826">
          <cell r="B1826" t="str">
            <v>Germany</v>
          </cell>
          <cell r="C1826" t="str">
            <v>Accessories</v>
          </cell>
          <cell r="D1826">
            <v>1330734.4819999998</v>
          </cell>
          <cell r="E1826">
            <v>-407081.31099999999</v>
          </cell>
          <cell r="I1826">
            <v>-161310</v>
          </cell>
          <cell r="J1826">
            <v>3</v>
          </cell>
        </row>
        <row r="1827">
          <cell r="B1827" t="str">
            <v>Germany</v>
          </cell>
          <cell r="C1827" t="str">
            <v>Chairs</v>
          </cell>
          <cell r="D1827">
            <v>28659.162</v>
          </cell>
          <cell r="E1827">
            <v>-22898.581999999999</v>
          </cell>
          <cell r="I1827">
            <v>-223910</v>
          </cell>
          <cell r="J1827">
            <v>3</v>
          </cell>
        </row>
        <row r="1828">
          <cell r="B1828" t="str">
            <v>Germany</v>
          </cell>
          <cell r="C1828" t="str">
            <v>Chairs</v>
          </cell>
          <cell r="D1828">
            <v>1881.8169999999998</v>
          </cell>
          <cell r="E1828">
            <v>-1317.008</v>
          </cell>
          <cell r="I1828">
            <v>-181790</v>
          </cell>
          <cell r="J1828">
            <v>3</v>
          </cell>
        </row>
        <row r="1829">
          <cell r="B1829" t="str">
            <v>Germany</v>
          </cell>
          <cell r="C1829" t="str">
            <v>Tables</v>
          </cell>
          <cell r="D1829">
            <v>75642.762999999992</v>
          </cell>
          <cell r="E1829">
            <v>-5509.2169999999996</v>
          </cell>
          <cell r="I1829">
            <v>-241590</v>
          </cell>
          <cell r="J1829">
            <v>3</v>
          </cell>
        </row>
        <row r="1830">
          <cell r="B1830" t="str">
            <v>Germany</v>
          </cell>
          <cell r="C1830" t="str">
            <v>Kitchen</v>
          </cell>
          <cell r="D1830">
            <v>166540.948</v>
          </cell>
          <cell r="E1830">
            <v>-69889.301999999996</v>
          </cell>
          <cell r="I1830">
            <v>-218370</v>
          </cell>
          <cell r="J1830">
            <v>3</v>
          </cell>
        </row>
        <row r="1831">
          <cell r="B1831" t="str">
            <v>Germany</v>
          </cell>
          <cell r="C1831" t="str">
            <v>Chairs</v>
          </cell>
          <cell r="D1831">
            <v>16066.994999999997</v>
          </cell>
          <cell r="E1831">
            <v>-2156.0559999999996</v>
          </cell>
          <cell r="I1831">
            <v>-202870</v>
          </cell>
          <cell r="J1831">
            <v>3</v>
          </cell>
        </row>
        <row r="1832">
          <cell r="B1832" t="str">
            <v>Germany</v>
          </cell>
          <cell r="C1832" t="str">
            <v>Tables</v>
          </cell>
          <cell r="D1832">
            <v>25514.152999999998</v>
          </cell>
          <cell r="E1832">
            <v>-3936.0230000000001</v>
          </cell>
          <cell r="I1832">
            <v>-232850</v>
          </cell>
          <cell r="J1832">
            <v>3</v>
          </cell>
        </row>
        <row r="1833">
          <cell r="B1833" t="str">
            <v>Germany</v>
          </cell>
          <cell r="C1833" t="str">
            <v>Kitchen</v>
          </cell>
          <cell r="D1833">
            <v>120292.22099999999</v>
          </cell>
          <cell r="E1833">
            <v>-11122.314</v>
          </cell>
          <cell r="I1833">
            <v>-146990</v>
          </cell>
          <cell r="J1833">
            <v>3</v>
          </cell>
        </row>
        <row r="1834">
          <cell r="B1834" t="str">
            <v>Germany</v>
          </cell>
          <cell r="C1834" t="str">
            <v>Chairs</v>
          </cell>
          <cell r="D1834">
            <v>894374.83100000001</v>
          </cell>
          <cell r="E1834">
            <v>-111273.799</v>
          </cell>
          <cell r="I1834">
            <v>-217950</v>
          </cell>
          <cell r="J1834">
            <v>3</v>
          </cell>
        </row>
        <row r="1835">
          <cell r="B1835" t="str">
            <v>Germany</v>
          </cell>
          <cell r="C1835" t="str">
            <v>Tables</v>
          </cell>
          <cell r="D1835">
            <v>250762.19699999999</v>
          </cell>
          <cell r="E1835">
            <v>-27255.976999999999</v>
          </cell>
          <cell r="I1835">
            <v>-219640</v>
          </cell>
          <cell r="J1835">
            <v>3</v>
          </cell>
        </row>
        <row r="1836">
          <cell r="B1836" t="str">
            <v>Germany</v>
          </cell>
          <cell r="C1836" t="str">
            <v>Kitchen</v>
          </cell>
          <cell r="D1836">
            <v>3274.9079999999994</v>
          </cell>
          <cell r="E1836">
            <v>-10928.973999999998</v>
          </cell>
          <cell r="I1836">
            <v>-215130</v>
          </cell>
          <cell r="J1836">
            <v>3</v>
          </cell>
        </row>
        <row r="1837">
          <cell r="B1837" t="str">
            <v>Germany</v>
          </cell>
          <cell r="C1837" t="str">
            <v>Chairs</v>
          </cell>
          <cell r="D1837">
            <v>124308.91899999999</v>
          </cell>
          <cell r="E1837">
            <v>-383545.26</v>
          </cell>
          <cell r="I1837">
            <v>-246040</v>
          </cell>
          <cell r="J1837">
            <v>3</v>
          </cell>
        </row>
        <row r="1838">
          <cell r="B1838" t="str">
            <v>Germany</v>
          </cell>
          <cell r="C1838" t="str">
            <v>Chairs</v>
          </cell>
          <cell r="D1838">
            <v>19441.534</v>
          </cell>
          <cell r="E1838">
            <v>-59794.364000000001</v>
          </cell>
          <cell r="I1838">
            <v>-227730</v>
          </cell>
          <cell r="J1838">
            <v>3</v>
          </cell>
        </row>
        <row r="1839">
          <cell r="B1839" t="str">
            <v>Germany</v>
          </cell>
          <cell r="C1839" t="str">
            <v>Chairs</v>
          </cell>
          <cell r="D1839">
            <v>104084.75</v>
          </cell>
          <cell r="E1839">
            <v>-15776.326999999999</v>
          </cell>
          <cell r="I1839">
            <v>-191690</v>
          </cell>
          <cell r="J1839">
            <v>3</v>
          </cell>
        </row>
        <row r="1840">
          <cell r="B1840" t="str">
            <v>Germany</v>
          </cell>
          <cell r="C1840" t="str">
            <v>Chairs</v>
          </cell>
          <cell r="D1840">
            <v>919056.38299999991</v>
          </cell>
          <cell r="E1840">
            <v>-95056.773000000001</v>
          </cell>
          <cell r="I1840">
            <v>-184670</v>
          </cell>
          <cell r="J1840">
            <v>3</v>
          </cell>
        </row>
        <row r="1841">
          <cell r="B1841" t="str">
            <v>Germany</v>
          </cell>
          <cell r="C1841" t="str">
            <v>Chairs</v>
          </cell>
          <cell r="D1841">
            <v>456570.68099999992</v>
          </cell>
          <cell r="E1841">
            <v>-53012.546999999999</v>
          </cell>
          <cell r="I1841">
            <v>-126400</v>
          </cell>
          <cell r="J1841">
            <v>3</v>
          </cell>
        </row>
        <row r="1842">
          <cell r="B1842" t="str">
            <v>Germany</v>
          </cell>
          <cell r="C1842" t="str">
            <v>Chairs</v>
          </cell>
          <cell r="D1842">
            <v>447734.18900000001</v>
          </cell>
          <cell r="E1842">
            <v>-48864.192999999999</v>
          </cell>
          <cell r="I1842">
            <v>-197170</v>
          </cell>
          <cell r="J1842">
            <v>3</v>
          </cell>
        </row>
        <row r="1843">
          <cell r="B1843" t="str">
            <v>Germany</v>
          </cell>
          <cell r="C1843" t="str">
            <v>Chairs</v>
          </cell>
          <cell r="D1843">
            <v>438123.99400000001</v>
          </cell>
          <cell r="E1843">
            <v>-49285.074999999997</v>
          </cell>
          <cell r="I1843">
            <v>-127200</v>
          </cell>
          <cell r="J1843">
            <v>3</v>
          </cell>
        </row>
        <row r="1844">
          <cell r="B1844" t="str">
            <v>Germany</v>
          </cell>
          <cell r="C1844" t="str">
            <v>Chairs</v>
          </cell>
          <cell r="D1844">
            <v>1041030.5149999999</v>
          </cell>
          <cell r="E1844">
            <v>-193303.85199999998</v>
          </cell>
          <cell r="I1844">
            <v>-99220</v>
          </cell>
          <cell r="J1844">
            <v>3</v>
          </cell>
        </row>
        <row r="1845">
          <cell r="B1845" t="str">
            <v>Germany</v>
          </cell>
          <cell r="C1845" t="str">
            <v>Chairs</v>
          </cell>
          <cell r="D1845">
            <v>464888.76</v>
          </cell>
          <cell r="E1845">
            <v>-48096.684999999998</v>
          </cell>
          <cell r="I1845">
            <v>-242960</v>
          </cell>
          <cell r="J1845">
            <v>3</v>
          </cell>
        </row>
        <row r="1846">
          <cell r="B1846" t="str">
            <v>Germany</v>
          </cell>
          <cell r="C1846" t="str">
            <v>Chairs</v>
          </cell>
          <cell r="D1846">
            <v>307800.48599999998</v>
          </cell>
          <cell r="E1846">
            <v>-33655.117999999995</v>
          </cell>
          <cell r="I1846">
            <v>-165210</v>
          </cell>
          <cell r="J1846">
            <v>3</v>
          </cell>
        </row>
        <row r="1847">
          <cell r="B1847" t="str">
            <v>Germany</v>
          </cell>
          <cell r="C1847" t="str">
            <v>Chairs</v>
          </cell>
          <cell r="D1847">
            <v>173823.44699999999</v>
          </cell>
          <cell r="E1847">
            <v>-19998.713</v>
          </cell>
          <cell r="I1847">
            <v>-204220</v>
          </cell>
          <cell r="J1847">
            <v>3</v>
          </cell>
        </row>
        <row r="1848">
          <cell r="B1848" t="str">
            <v>Germany</v>
          </cell>
          <cell r="C1848" t="str">
            <v>Chairs</v>
          </cell>
          <cell r="D1848">
            <v>512995.96599999996</v>
          </cell>
          <cell r="E1848">
            <v>-95391.149000000005</v>
          </cell>
          <cell r="I1848">
            <v>-305740</v>
          </cell>
          <cell r="J1848">
            <v>3</v>
          </cell>
        </row>
        <row r="1849">
          <cell r="B1849" t="str">
            <v>Germany</v>
          </cell>
          <cell r="C1849" t="str">
            <v>Chairs</v>
          </cell>
          <cell r="D1849">
            <v>79269.000999999989</v>
          </cell>
          <cell r="E1849">
            <v>-21328.208999999999</v>
          </cell>
          <cell r="I1849">
            <v>-239850</v>
          </cell>
          <cell r="J1849">
            <v>3</v>
          </cell>
        </row>
        <row r="1850">
          <cell r="B1850" t="str">
            <v>Germany</v>
          </cell>
          <cell r="C1850" t="str">
            <v>Chairs</v>
          </cell>
          <cell r="D1850">
            <v>165747.96</v>
          </cell>
          <cell r="E1850">
            <v>-118533.15599999999</v>
          </cell>
          <cell r="I1850">
            <v>-151090</v>
          </cell>
          <cell r="J1850">
            <v>3</v>
          </cell>
        </row>
        <row r="1851">
          <cell r="B1851" t="str">
            <v>Germany</v>
          </cell>
          <cell r="C1851" t="str">
            <v>Chairs</v>
          </cell>
          <cell r="D1851">
            <v>56319.423999999999</v>
          </cell>
          <cell r="E1851">
            <v>-56278.284999999996</v>
          </cell>
          <cell r="I1851">
            <v>-142730</v>
          </cell>
          <cell r="J1851">
            <v>3</v>
          </cell>
        </row>
        <row r="1852">
          <cell r="B1852" t="str">
            <v>Germany</v>
          </cell>
          <cell r="C1852" t="str">
            <v>Chairs</v>
          </cell>
          <cell r="D1852">
            <v>29605.442999999996</v>
          </cell>
          <cell r="E1852">
            <v>-12357.771999999999</v>
          </cell>
          <cell r="I1852">
            <v>-171980</v>
          </cell>
          <cell r="J1852">
            <v>3</v>
          </cell>
        </row>
        <row r="1853">
          <cell r="B1853" t="str">
            <v>Germany</v>
          </cell>
          <cell r="C1853" t="str">
            <v>Chairs</v>
          </cell>
          <cell r="D1853">
            <v>1200267.6909999999</v>
          </cell>
          <cell r="E1853">
            <v>-416624.614</v>
          </cell>
          <cell r="I1853">
            <v>-177650</v>
          </cell>
          <cell r="J1853">
            <v>3</v>
          </cell>
        </row>
        <row r="1854">
          <cell r="B1854" t="str">
            <v>Germany</v>
          </cell>
          <cell r="C1854" t="str">
            <v>Chairs</v>
          </cell>
          <cell r="D1854">
            <v>583314.29799999995</v>
          </cell>
          <cell r="E1854">
            <v>-203722.81299999999</v>
          </cell>
          <cell r="I1854">
            <v>-183930</v>
          </cell>
          <cell r="J1854">
            <v>3</v>
          </cell>
        </row>
        <row r="1855">
          <cell r="B1855" t="str">
            <v>Germany</v>
          </cell>
          <cell r="C1855" t="str">
            <v>Chairs</v>
          </cell>
          <cell r="D1855">
            <v>3272286.1359999999</v>
          </cell>
          <cell r="E1855">
            <v>-16972.360999999997</v>
          </cell>
          <cell r="I1855">
            <v>-191230</v>
          </cell>
          <cell r="J1855">
            <v>3</v>
          </cell>
        </row>
        <row r="1856">
          <cell r="B1856" t="str">
            <v>Germany</v>
          </cell>
          <cell r="C1856" t="str">
            <v>Chairs</v>
          </cell>
          <cell r="D1856">
            <v>138920.908</v>
          </cell>
          <cell r="E1856">
            <v>-116710.29999999999</v>
          </cell>
          <cell r="I1856">
            <v>-156190</v>
          </cell>
          <cell r="J1856">
            <v>3</v>
          </cell>
        </row>
        <row r="1857">
          <cell r="B1857" t="str">
            <v>Germany</v>
          </cell>
          <cell r="C1857" t="str">
            <v>Chairs</v>
          </cell>
          <cell r="D1857">
            <v>230219.10099999997</v>
          </cell>
          <cell r="E1857">
            <v>-182741.95799999998</v>
          </cell>
          <cell r="I1857">
            <v>-215710</v>
          </cell>
          <cell r="J1857">
            <v>3</v>
          </cell>
        </row>
        <row r="1858">
          <cell r="B1858" t="str">
            <v>Germany</v>
          </cell>
          <cell r="C1858" t="str">
            <v>Chairs</v>
          </cell>
          <cell r="D1858">
            <v>32963.237999999998</v>
          </cell>
          <cell r="E1858">
            <v>-46002.341</v>
          </cell>
          <cell r="I1858">
            <v>-174320</v>
          </cell>
          <cell r="J1858">
            <v>3</v>
          </cell>
        </row>
        <row r="1859">
          <cell r="B1859" t="str">
            <v>Germany</v>
          </cell>
          <cell r="C1859" t="str">
            <v>Chairs</v>
          </cell>
          <cell r="D1859">
            <v>175960.21100000001</v>
          </cell>
          <cell r="E1859">
            <v>-203109.05299999999</v>
          </cell>
          <cell r="I1859">
            <v>-123490</v>
          </cell>
          <cell r="J1859">
            <v>3</v>
          </cell>
        </row>
        <row r="1860">
          <cell r="B1860" t="str">
            <v>Germany</v>
          </cell>
          <cell r="C1860" t="str">
            <v>Chairs</v>
          </cell>
          <cell r="D1860">
            <v>12610.674999999999</v>
          </cell>
          <cell r="E1860">
            <v>-14851.466</v>
          </cell>
          <cell r="I1860">
            <v>-183640</v>
          </cell>
          <cell r="J1860">
            <v>3</v>
          </cell>
        </row>
        <row r="1861">
          <cell r="B1861" t="str">
            <v>Germany</v>
          </cell>
          <cell r="C1861" t="str">
            <v>Chairs</v>
          </cell>
          <cell r="D1861">
            <v>412063.68</v>
          </cell>
          <cell r="E1861">
            <v>-234977.666</v>
          </cell>
          <cell r="I1861">
            <v>-195190</v>
          </cell>
          <cell r="J1861">
            <v>3</v>
          </cell>
        </row>
        <row r="1862">
          <cell r="B1862" t="str">
            <v>Germany</v>
          </cell>
          <cell r="C1862" t="str">
            <v>Chairs</v>
          </cell>
          <cell r="D1862">
            <v>618147.06799999997</v>
          </cell>
          <cell r="E1862">
            <v>-352495.87799999997</v>
          </cell>
          <cell r="I1862">
            <v>-215920</v>
          </cell>
          <cell r="J1862">
            <v>3</v>
          </cell>
        </row>
        <row r="1863">
          <cell r="B1863" t="str">
            <v>Germany</v>
          </cell>
          <cell r="C1863" t="str">
            <v>Tables</v>
          </cell>
          <cell r="D1863">
            <v>209758.21300000002</v>
          </cell>
          <cell r="E1863">
            <v>-30972.773999999998</v>
          </cell>
          <cell r="I1863">
            <v>-268930</v>
          </cell>
          <cell r="J1863">
            <v>3</v>
          </cell>
        </row>
        <row r="1864">
          <cell r="B1864" t="str">
            <v>Germany</v>
          </cell>
          <cell r="C1864" t="str">
            <v>Kitchen</v>
          </cell>
          <cell r="D1864">
            <v>2407682.1439999999</v>
          </cell>
          <cell r="E1864">
            <v>-93692.934999999983</v>
          </cell>
          <cell r="I1864">
            <v>-213430</v>
          </cell>
          <cell r="J1864">
            <v>3</v>
          </cell>
        </row>
        <row r="1865">
          <cell r="B1865" t="str">
            <v>Germany</v>
          </cell>
          <cell r="C1865" t="str">
            <v>Chairs</v>
          </cell>
          <cell r="D1865">
            <v>22504828.079999998</v>
          </cell>
          <cell r="E1865">
            <v>-912733.5</v>
          </cell>
          <cell r="I1865">
            <v>-158680</v>
          </cell>
          <cell r="J1865">
            <v>3</v>
          </cell>
        </row>
        <row r="1866">
          <cell r="B1866" t="str">
            <v>Germany</v>
          </cell>
          <cell r="C1866" t="str">
            <v>Chairs</v>
          </cell>
          <cell r="D1866">
            <v>65907.87</v>
          </cell>
          <cell r="E1866">
            <v>-9225.5939999999991</v>
          </cell>
          <cell r="I1866">
            <v>-152740</v>
          </cell>
          <cell r="J1866">
            <v>3</v>
          </cell>
        </row>
        <row r="1867">
          <cell r="B1867" t="str">
            <v>Germany</v>
          </cell>
          <cell r="C1867" t="str">
            <v>Chairs</v>
          </cell>
          <cell r="D1867">
            <v>24520.572999999997</v>
          </cell>
          <cell r="E1867">
            <v>-3890.7260000000001</v>
          </cell>
          <cell r="I1867">
            <v>-189380</v>
          </cell>
          <cell r="J1867">
            <v>3</v>
          </cell>
        </row>
        <row r="1868">
          <cell r="B1868" t="str">
            <v>Germany</v>
          </cell>
          <cell r="C1868" t="str">
            <v>Chairs</v>
          </cell>
          <cell r="D1868">
            <v>157307.72399999999</v>
          </cell>
          <cell r="E1868">
            <v>-23812.074999999997</v>
          </cell>
          <cell r="I1868">
            <v>-142680</v>
          </cell>
          <cell r="J1868">
            <v>3</v>
          </cell>
        </row>
        <row r="1869">
          <cell r="B1869" t="str">
            <v>Germany</v>
          </cell>
          <cell r="C1869" t="str">
            <v>Chairs</v>
          </cell>
          <cell r="D1869">
            <v>117452.68499999998</v>
          </cell>
          <cell r="E1869">
            <v>-76062.678999999989</v>
          </cell>
          <cell r="I1869">
            <v>-202030</v>
          </cell>
          <cell r="J1869">
            <v>3</v>
          </cell>
        </row>
        <row r="1870">
          <cell r="B1870" t="str">
            <v>Germany</v>
          </cell>
          <cell r="C1870" t="str">
            <v>Tables</v>
          </cell>
          <cell r="D1870">
            <v>16422.363999999998</v>
          </cell>
          <cell r="E1870">
            <v>-11137.364</v>
          </cell>
          <cell r="I1870">
            <v>-211460</v>
          </cell>
          <cell r="J1870">
            <v>3</v>
          </cell>
        </row>
        <row r="1871">
          <cell r="B1871" t="str">
            <v>Germany</v>
          </cell>
          <cell r="C1871" t="str">
            <v>Kitchen</v>
          </cell>
          <cell r="D1871">
            <v>373766.69400000002</v>
          </cell>
          <cell r="E1871">
            <v>-61152.566999999995</v>
          </cell>
          <cell r="I1871">
            <v>-209660</v>
          </cell>
          <cell r="J1871">
            <v>3</v>
          </cell>
        </row>
        <row r="1872">
          <cell r="B1872" t="str">
            <v>Germany</v>
          </cell>
          <cell r="C1872" t="str">
            <v>Chairs</v>
          </cell>
          <cell r="D1872">
            <v>604844.07199999993</v>
          </cell>
          <cell r="E1872">
            <v>-66365.481</v>
          </cell>
          <cell r="I1872">
            <v>-243020</v>
          </cell>
          <cell r="J1872">
            <v>3</v>
          </cell>
        </row>
        <row r="1873">
          <cell r="B1873" t="str">
            <v>Germany</v>
          </cell>
          <cell r="C1873" t="str">
            <v>Chairs</v>
          </cell>
          <cell r="D1873">
            <v>12201.091</v>
          </cell>
          <cell r="E1873">
            <v>-10276.503999999999</v>
          </cell>
          <cell r="I1873">
            <v>-150240</v>
          </cell>
          <cell r="J1873">
            <v>3</v>
          </cell>
        </row>
        <row r="1874">
          <cell r="B1874" t="str">
            <v>Germany</v>
          </cell>
          <cell r="C1874" t="str">
            <v>Chairs</v>
          </cell>
          <cell r="D1874">
            <v>131778.38799999998</v>
          </cell>
          <cell r="E1874">
            <v>-107486.09199999999</v>
          </cell>
          <cell r="I1874">
            <v>-198360</v>
          </cell>
          <cell r="J1874">
            <v>3</v>
          </cell>
        </row>
        <row r="1875">
          <cell r="B1875" t="str">
            <v>Germany</v>
          </cell>
          <cell r="C1875" t="str">
            <v>Tables</v>
          </cell>
          <cell r="D1875">
            <v>244218.39399999997</v>
          </cell>
          <cell r="E1875">
            <v>-39701.654999999999</v>
          </cell>
          <cell r="I1875">
            <v>-250410</v>
          </cell>
          <cell r="J1875">
            <v>3</v>
          </cell>
        </row>
        <row r="1876">
          <cell r="B1876" t="str">
            <v>Germany</v>
          </cell>
          <cell r="C1876" t="str">
            <v>Kitchen</v>
          </cell>
          <cell r="D1876">
            <v>62077.441999999995</v>
          </cell>
          <cell r="E1876">
            <v>-11017.706</v>
          </cell>
          <cell r="I1876">
            <v>-217850</v>
          </cell>
          <cell r="J1876">
            <v>3</v>
          </cell>
        </row>
        <row r="1877">
          <cell r="B1877" t="str">
            <v>Germany</v>
          </cell>
          <cell r="C1877" t="str">
            <v>Chairs</v>
          </cell>
          <cell r="D1877">
            <v>189128.772</v>
          </cell>
          <cell r="E1877">
            <v>-22753.731</v>
          </cell>
          <cell r="I1877">
            <v>-85600</v>
          </cell>
          <cell r="J1877">
            <v>3</v>
          </cell>
        </row>
        <row r="1878">
          <cell r="B1878" t="str">
            <v>Germany</v>
          </cell>
          <cell r="C1878" t="str">
            <v>Chairs</v>
          </cell>
          <cell r="D1878">
            <v>660748.62699999998</v>
          </cell>
          <cell r="E1878">
            <v>-52559.303999999996</v>
          </cell>
          <cell r="I1878">
            <v>-215200</v>
          </cell>
          <cell r="J1878">
            <v>3</v>
          </cell>
        </row>
        <row r="1879">
          <cell r="B1879" t="str">
            <v>Germany</v>
          </cell>
          <cell r="C1879" t="str">
            <v>Tables</v>
          </cell>
          <cell r="D1879">
            <v>2800115.3739999998</v>
          </cell>
          <cell r="E1879">
            <v>-174785.70199999999</v>
          </cell>
          <cell r="I1879">
            <v>-76800</v>
          </cell>
          <cell r="J1879">
            <v>3</v>
          </cell>
        </row>
        <row r="1880">
          <cell r="B1880" t="str">
            <v>Germany</v>
          </cell>
          <cell r="C1880" t="str">
            <v>Kitchen</v>
          </cell>
          <cell r="D1880">
            <v>5384828.7009999994</v>
          </cell>
          <cell r="E1880">
            <v>-331287.26399999997</v>
          </cell>
          <cell r="I1880">
            <v>-241930</v>
          </cell>
          <cell r="J1880">
            <v>3</v>
          </cell>
        </row>
        <row r="1881">
          <cell r="B1881" t="str">
            <v>Germany</v>
          </cell>
          <cell r="C1881" t="str">
            <v>Chairs</v>
          </cell>
          <cell r="D1881">
            <v>632359.13299999991</v>
          </cell>
          <cell r="E1881">
            <v>-272742.071</v>
          </cell>
          <cell r="I1881">
            <v>-225860</v>
          </cell>
          <cell r="J1881">
            <v>3</v>
          </cell>
        </row>
        <row r="1882">
          <cell r="B1882" t="str">
            <v>Germany</v>
          </cell>
          <cell r="C1882" t="str">
            <v>Chairs</v>
          </cell>
          <cell r="D1882">
            <v>418120.93399999995</v>
          </cell>
          <cell r="E1882">
            <v>-356661.984</v>
          </cell>
          <cell r="I1882">
            <v>-228120</v>
          </cell>
          <cell r="J1882">
            <v>3</v>
          </cell>
        </row>
        <row r="1883">
          <cell r="B1883" t="str">
            <v>Germany</v>
          </cell>
          <cell r="C1883" t="str">
            <v>Chairs</v>
          </cell>
          <cell r="D1883">
            <v>2471357.105</v>
          </cell>
          <cell r="E1883">
            <v>-545467.8949999999</v>
          </cell>
          <cell r="I1883">
            <v>-220600</v>
          </cell>
          <cell r="J1883">
            <v>3</v>
          </cell>
        </row>
        <row r="1884">
          <cell r="B1884" t="str">
            <v>Germany</v>
          </cell>
          <cell r="C1884" t="str">
            <v>Tables</v>
          </cell>
          <cell r="D1884">
            <v>264100.84399999998</v>
          </cell>
          <cell r="E1884">
            <v>-60101.622000000003</v>
          </cell>
          <cell r="I1884">
            <v>-116710</v>
          </cell>
          <cell r="J1884">
            <v>3</v>
          </cell>
        </row>
        <row r="1885">
          <cell r="B1885" t="str">
            <v>Germany</v>
          </cell>
          <cell r="C1885" t="str">
            <v>Kitchen</v>
          </cell>
          <cell r="D1885">
            <v>1536116.1269999999</v>
          </cell>
          <cell r="E1885">
            <v>-753288.03899999999</v>
          </cell>
          <cell r="I1885">
            <v>-107250</v>
          </cell>
          <cell r="J1885">
            <v>3</v>
          </cell>
        </row>
        <row r="1886">
          <cell r="B1886" t="str">
            <v>Germany</v>
          </cell>
          <cell r="C1886" t="str">
            <v>Accessories</v>
          </cell>
          <cell r="D1886">
            <v>18640.446999999996</v>
          </cell>
          <cell r="E1886">
            <v>-16160.668999999998</v>
          </cell>
          <cell r="I1886">
            <v>-205030</v>
          </cell>
          <cell r="J1886">
            <v>3</v>
          </cell>
        </row>
        <row r="1887">
          <cell r="B1887" t="str">
            <v>Germany</v>
          </cell>
          <cell r="C1887" t="str">
            <v>Chairs</v>
          </cell>
          <cell r="D1887">
            <v>68945.883999999991</v>
          </cell>
          <cell r="E1887">
            <v>-59886.903999999995</v>
          </cell>
          <cell r="I1887">
            <v>-239420</v>
          </cell>
          <cell r="J1887">
            <v>3</v>
          </cell>
        </row>
        <row r="1888">
          <cell r="B1888" t="str">
            <v>Germany</v>
          </cell>
          <cell r="C1888" t="str">
            <v>Tables</v>
          </cell>
          <cell r="D1888">
            <v>1835478.8549999997</v>
          </cell>
          <cell r="E1888">
            <v>-1663328.6459999997</v>
          </cell>
          <cell r="I1888">
            <v>-176580</v>
          </cell>
          <cell r="J1888">
            <v>3</v>
          </cell>
        </row>
        <row r="1889">
          <cell r="B1889" t="str">
            <v>Germany</v>
          </cell>
          <cell r="C1889" t="str">
            <v>Kitchen</v>
          </cell>
          <cell r="D1889">
            <v>2656268.4609999997</v>
          </cell>
          <cell r="E1889">
            <v>-578974.06700000004</v>
          </cell>
          <cell r="I1889">
            <v>-90300</v>
          </cell>
          <cell r="J1889">
            <v>3</v>
          </cell>
        </row>
        <row r="1890">
          <cell r="B1890" t="str">
            <v>Germany</v>
          </cell>
          <cell r="C1890" t="str">
            <v>Accessories</v>
          </cell>
          <cell r="D1890">
            <v>1069276.236</v>
          </cell>
          <cell r="E1890">
            <v>-42864.731</v>
          </cell>
          <cell r="I1890">
            <v>-185020</v>
          </cell>
          <cell r="J1890">
            <v>3</v>
          </cell>
        </row>
        <row r="1891">
          <cell r="B1891" t="str">
            <v>Germany</v>
          </cell>
          <cell r="C1891" t="str">
            <v>Chairs</v>
          </cell>
          <cell r="D1891">
            <v>1025522.652</v>
          </cell>
          <cell r="E1891">
            <v>-50888.795999999995</v>
          </cell>
          <cell r="I1891">
            <v>-140360</v>
          </cell>
          <cell r="J1891">
            <v>3</v>
          </cell>
        </row>
        <row r="1892">
          <cell r="B1892" t="str">
            <v>Germany</v>
          </cell>
          <cell r="C1892" t="str">
            <v>Tables</v>
          </cell>
          <cell r="D1892">
            <v>9495852.5759999994</v>
          </cell>
          <cell r="E1892">
            <v>-456943.92099999997</v>
          </cell>
          <cell r="I1892">
            <v>-119700</v>
          </cell>
          <cell r="J1892">
            <v>3</v>
          </cell>
        </row>
        <row r="1893">
          <cell r="B1893" t="str">
            <v>Germany</v>
          </cell>
          <cell r="C1893" t="str">
            <v>Kitchen</v>
          </cell>
          <cell r="D1893">
            <v>4328212.1679999996</v>
          </cell>
          <cell r="E1893">
            <v>-163009.476</v>
          </cell>
          <cell r="I1893">
            <v>-190840</v>
          </cell>
          <cell r="J1893">
            <v>3</v>
          </cell>
        </row>
        <row r="1894">
          <cell r="B1894" t="str">
            <v>Spain</v>
          </cell>
          <cell r="C1894" t="str">
            <v>Accessories</v>
          </cell>
          <cell r="D1894">
            <v>329526.91099999996</v>
          </cell>
          <cell r="E1894">
            <v>-33261.745999999999</v>
          </cell>
          <cell r="I1894">
            <v>-218500</v>
          </cell>
          <cell r="J1894">
            <v>3</v>
          </cell>
        </row>
        <row r="1895">
          <cell r="B1895" t="str">
            <v>Spain</v>
          </cell>
          <cell r="C1895" t="str">
            <v>Chairs</v>
          </cell>
          <cell r="D1895">
            <v>384824.223</v>
          </cell>
          <cell r="E1895">
            <v>-38883.824000000001</v>
          </cell>
          <cell r="I1895">
            <v>-191740</v>
          </cell>
          <cell r="J1895">
            <v>3</v>
          </cell>
        </row>
        <row r="1896">
          <cell r="B1896" t="str">
            <v>Spain</v>
          </cell>
          <cell r="C1896" t="str">
            <v>Tables</v>
          </cell>
          <cell r="D1896">
            <v>95537.987999999998</v>
          </cell>
          <cell r="E1896">
            <v>-1141792.575</v>
          </cell>
          <cell r="I1896">
            <v>-113530</v>
          </cell>
          <cell r="J1896">
            <v>3</v>
          </cell>
        </row>
        <row r="1897">
          <cell r="B1897" t="str">
            <v>Spain</v>
          </cell>
          <cell r="C1897" t="str">
            <v>Kitchen</v>
          </cell>
          <cell r="D1897">
            <v>62985.810999999994</v>
          </cell>
          <cell r="E1897">
            <v>-155000.00599999999</v>
          </cell>
          <cell r="I1897">
            <v>-103100</v>
          </cell>
          <cell r="J1897">
            <v>3</v>
          </cell>
        </row>
        <row r="1898">
          <cell r="B1898" t="str">
            <v>Spain</v>
          </cell>
          <cell r="C1898" t="str">
            <v>Accessories</v>
          </cell>
          <cell r="D1898">
            <v>339137.86199999996</v>
          </cell>
          <cell r="E1898">
            <v>-28143.731</v>
          </cell>
          <cell r="I1898">
            <v>-210200</v>
          </cell>
          <cell r="J1898">
            <v>3</v>
          </cell>
        </row>
        <row r="1899">
          <cell r="B1899" t="str">
            <v>Spain</v>
          </cell>
          <cell r="C1899" t="str">
            <v>Chairs</v>
          </cell>
          <cell r="D1899">
            <v>1326181.71</v>
          </cell>
          <cell r="E1899">
            <v>-980064.27399999998</v>
          </cell>
          <cell r="I1899">
            <v>-139820</v>
          </cell>
          <cell r="J1899">
            <v>3</v>
          </cell>
        </row>
        <row r="1900">
          <cell r="B1900" t="str">
            <v>Spain</v>
          </cell>
          <cell r="C1900" t="str">
            <v>Chairs</v>
          </cell>
          <cell r="D1900">
            <v>2123731.1409999998</v>
          </cell>
          <cell r="E1900">
            <v>-1577873.7309999999</v>
          </cell>
          <cell r="I1900">
            <v>-233670</v>
          </cell>
          <cell r="J1900">
            <v>3</v>
          </cell>
        </row>
        <row r="1901">
          <cell r="B1901" t="str">
            <v>Spain</v>
          </cell>
          <cell r="C1901" t="str">
            <v>Tables</v>
          </cell>
          <cell r="D1901">
            <v>7031.6679999999997</v>
          </cell>
          <cell r="E1901">
            <v>-11979.932999999999</v>
          </cell>
          <cell r="I1901">
            <v>-220970</v>
          </cell>
          <cell r="J1901">
            <v>3</v>
          </cell>
        </row>
        <row r="1902">
          <cell r="B1902" t="str">
            <v>Spain</v>
          </cell>
          <cell r="C1902" t="str">
            <v>Kitchen</v>
          </cell>
          <cell r="D1902">
            <v>627948.50300000003</v>
          </cell>
          <cell r="E1902">
            <v>-294976.97599999997</v>
          </cell>
          <cell r="I1902">
            <v>-177930</v>
          </cell>
          <cell r="J1902">
            <v>3</v>
          </cell>
        </row>
        <row r="1903">
          <cell r="B1903" t="str">
            <v>Spain</v>
          </cell>
          <cell r="C1903" t="str">
            <v>Chairs</v>
          </cell>
          <cell r="D1903">
            <v>725703.35599999991</v>
          </cell>
          <cell r="E1903">
            <v>-461438.72600000002</v>
          </cell>
          <cell r="I1903">
            <v>-128940</v>
          </cell>
          <cell r="J1903">
            <v>3</v>
          </cell>
        </row>
        <row r="1904">
          <cell r="B1904" t="str">
            <v>Spain</v>
          </cell>
          <cell r="C1904" t="str">
            <v>Tables</v>
          </cell>
          <cell r="D1904">
            <v>1535420.6980000001</v>
          </cell>
          <cell r="E1904">
            <v>-1321671.7359999998</v>
          </cell>
          <cell r="I1904">
            <v>-182670</v>
          </cell>
          <cell r="J1904">
            <v>3</v>
          </cell>
        </row>
        <row r="1905">
          <cell r="B1905" t="str">
            <v>Spain</v>
          </cell>
          <cell r="C1905" t="str">
            <v>Kitchen</v>
          </cell>
          <cell r="D1905">
            <v>640521.03500000003</v>
          </cell>
          <cell r="E1905">
            <v>-424593.35799999995</v>
          </cell>
          <cell r="I1905">
            <v>-258430</v>
          </cell>
          <cell r="J1905">
            <v>3</v>
          </cell>
        </row>
        <row r="1906">
          <cell r="B1906" t="str">
            <v>Spain</v>
          </cell>
          <cell r="C1906" t="str">
            <v>Chairs</v>
          </cell>
          <cell r="D1906">
            <v>105876.351</v>
          </cell>
          <cell r="E1906">
            <v>-31325.538999999997</v>
          </cell>
          <cell r="I1906">
            <v>-129400</v>
          </cell>
          <cell r="J1906">
            <v>3</v>
          </cell>
        </row>
        <row r="1907">
          <cell r="B1907" t="str">
            <v>Spain</v>
          </cell>
          <cell r="C1907" t="str">
            <v>Tables</v>
          </cell>
          <cell r="D1907">
            <v>378685.34899999993</v>
          </cell>
          <cell r="E1907">
            <v>-87121.993000000002</v>
          </cell>
          <cell r="I1907">
            <v>-244120</v>
          </cell>
          <cell r="J1907">
            <v>3</v>
          </cell>
        </row>
        <row r="1908">
          <cell r="B1908" t="str">
            <v>Spain</v>
          </cell>
          <cell r="C1908" t="str">
            <v>Kitchen</v>
          </cell>
          <cell r="D1908">
            <v>578174.46399999992</v>
          </cell>
          <cell r="E1908">
            <v>-151705.253</v>
          </cell>
          <cell r="I1908">
            <v>-204530</v>
          </cell>
          <cell r="J1908">
            <v>3</v>
          </cell>
        </row>
        <row r="1909">
          <cell r="B1909" t="str">
            <v>Spain</v>
          </cell>
          <cell r="C1909" t="str">
            <v>Chairs</v>
          </cell>
          <cell r="D1909">
            <v>52788.358</v>
          </cell>
          <cell r="E1909">
            <v>-18780.719999999998</v>
          </cell>
          <cell r="I1909">
            <v>-134040</v>
          </cell>
          <cell r="J1909">
            <v>3</v>
          </cell>
        </row>
        <row r="1910">
          <cell r="B1910" t="str">
            <v>Spain</v>
          </cell>
          <cell r="C1910" t="str">
            <v>Chairs</v>
          </cell>
          <cell r="D1910">
            <v>2006666.0179999999</v>
          </cell>
          <cell r="E1910">
            <v>-46343.639999999992</v>
          </cell>
          <cell r="I1910">
            <v>-192870</v>
          </cell>
          <cell r="J1910">
            <v>3</v>
          </cell>
        </row>
        <row r="1911">
          <cell r="B1911" t="str">
            <v>Spain</v>
          </cell>
          <cell r="C1911" t="str">
            <v>Chairs</v>
          </cell>
          <cell r="D1911">
            <v>630638.13399999996</v>
          </cell>
          <cell r="E1911">
            <v>-38184.096999999994</v>
          </cell>
          <cell r="I1911">
            <v>-138190</v>
          </cell>
          <cell r="J1911">
            <v>3</v>
          </cell>
        </row>
        <row r="1912">
          <cell r="B1912" t="str">
            <v>Spain</v>
          </cell>
          <cell r="C1912" t="str">
            <v>Chairs</v>
          </cell>
          <cell r="D1912">
            <v>217808.58399999997</v>
          </cell>
          <cell r="E1912">
            <v>-35394.064999999995</v>
          </cell>
          <cell r="I1912">
            <v>-230470</v>
          </cell>
          <cell r="J1912">
            <v>3</v>
          </cell>
        </row>
        <row r="1913">
          <cell r="B1913" t="str">
            <v>Spain</v>
          </cell>
          <cell r="C1913" t="str">
            <v>Chairs</v>
          </cell>
          <cell r="D1913">
            <v>1129689.3929999999</v>
          </cell>
          <cell r="E1913">
            <v>-61293.399999999994</v>
          </cell>
          <cell r="I1913">
            <v>-191000</v>
          </cell>
          <cell r="J1913">
            <v>3</v>
          </cell>
        </row>
        <row r="1914">
          <cell r="B1914" t="str">
            <v>Spain</v>
          </cell>
          <cell r="C1914" t="str">
            <v>Chairs</v>
          </cell>
          <cell r="D1914">
            <v>882221.94900000002</v>
          </cell>
          <cell r="E1914">
            <v>-39464.291999999994</v>
          </cell>
          <cell r="I1914">
            <v>-150760</v>
          </cell>
          <cell r="J1914">
            <v>3</v>
          </cell>
        </row>
        <row r="1915">
          <cell r="B1915" t="str">
            <v>Spain</v>
          </cell>
          <cell r="C1915" t="str">
            <v>Chairs</v>
          </cell>
          <cell r="D1915">
            <v>202970.88</v>
          </cell>
          <cell r="E1915">
            <v>-201214.42599999998</v>
          </cell>
          <cell r="I1915">
            <v>-127090</v>
          </cell>
          <cell r="J1915">
            <v>3</v>
          </cell>
        </row>
        <row r="1916">
          <cell r="B1916" t="str">
            <v>Spain</v>
          </cell>
          <cell r="C1916" t="str">
            <v>Chairs</v>
          </cell>
          <cell r="D1916">
            <v>406706.94400000002</v>
          </cell>
          <cell r="E1916">
            <v>-403448.37399999995</v>
          </cell>
          <cell r="I1916">
            <v>-278880</v>
          </cell>
          <cell r="J1916">
            <v>3</v>
          </cell>
        </row>
        <row r="1917">
          <cell r="B1917" t="str">
            <v>Spain</v>
          </cell>
          <cell r="C1917" t="str">
            <v>Chairs</v>
          </cell>
          <cell r="D1917">
            <v>127936.319</v>
          </cell>
          <cell r="E1917">
            <v>-36766.31</v>
          </cell>
          <cell r="I1917">
            <v>-144420</v>
          </cell>
          <cell r="J1917">
            <v>3</v>
          </cell>
        </row>
        <row r="1918">
          <cell r="B1918" t="str">
            <v>Spain</v>
          </cell>
          <cell r="C1918" t="str">
            <v>Chairs</v>
          </cell>
          <cell r="D1918">
            <v>78348.36099999999</v>
          </cell>
          <cell r="E1918">
            <v>-22897.202999999998</v>
          </cell>
          <cell r="I1918">
            <v>-229660</v>
          </cell>
          <cell r="J1918">
            <v>3</v>
          </cell>
        </row>
        <row r="1919">
          <cell r="B1919" t="str">
            <v>Spain</v>
          </cell>
          <cell r="C1919" t="str">
            <v>Chairs</v>
          </cell>
          <cell r="D1919">
            <v>160967.92599999998</v>
          </cell>
          <cell r="E1919">
            <v>-122291.46299999999</v>
          </cell>
          <cell r="I1919">
            <v>-176010</v>
          </cell>
          <cell r="J1919">
            <v>3</v>
          </cell>
        </row>
        <row r="1920">
          <cell r="B1920" t="str">
            <v>Spain</v>
          </cell>
          <cell r="C1920" t="str">
            <v>Chairs</v>
          </cell>
          <cell r="D1920">
            <v>304241.91699999996</v>
          </cell>
          <cell r="E1920">
            <v>-235397.73599999998</v>
          </cell>
          <cell r="I1920">
            <v>-157280</v>
          </cell>
          <cell r="J1920">
            <v>3</v>
          </cell>
        </row>
        <row r="1921">
          <cell r="B1921" t="str">
            <v>Spain</v>
          </cell>
          <cell r="C1921" t="str">
            <v>Chairs</v>
          </cell>
          <cell r="D1921">
            <v>57230.32</v>
          </cell>
          <cell r="E1921">
            <v>-40727.070999999996</v>
          </cell>
          <cell r="I1921">
            <v>-141410</v>
          </cell>
          <cell r="J1921">
            <v>3</v>
          </cell>
        </row>
        <row r="1922">
          <cell r="B1922" t="str">
            <v>Spain</v>
          </cell>
          <cell r="C1922" t="str">
            <v>Chairs</v>
          </cell>
          <cell r="D1922">
            <v>41624.498999999996</v>
          </cell>
          <cell r="E1922">
            <v>-43961.441999999995</v>
          </cell>
          <cell r="I1922">
            <v>-279130</v>
          </cell>
          <cell r="J1922">
            <v>3</v>
          </cell>
        </row>
        <row r="1923">
          <cell r="B1923" t="str">
            <v>Spain</v>
          </cell>
          <cell r="C1923" t="str">
            <v>Chairs</v>
          </cell>
          <cell r="D1923">
            <v>9293.9979999999996</v>
          </cell>
          <cell r="E1923">
            <v>-8603.7349999999988</v>
          </cell>
          <cell r="I1923">
            <v>-198790</v>
          </cell>
          <cell r="J1923">
            <v>3</v>
          </cell>
        </row>
        <row r="1924">
          <cell r="B1924" t="str">
            <v>Spain</v>
          </cell>
          <cell r="C1924" t="str">
            <v>Chairs</v>
          </cell>
          <cell r="D1924">
            <v>52974.928999999996</v>
          </cell>
          <cell r="E1924">
            <v>-71006.656000000003</v>
          </cell>
          <cell r="I1924">
            <v>-182130</v>
          </cell>
          <cell r="J1924">
            <v>3</v>
          </cell>
        </row>
        <row r="1925">
          <cell r="B1925" t="str">
            <v>Spain</v>
          </cell>
          <cell r="C1925" t="str">
            <v>Chairs</v>
          </cell>
          <cell r="D1925">
            <v>99832.746999999988</v>
          </cell>
          <cell r="E1925">
            <v>-153729.261</v>
          </cell>
          <cell r="I1925">
            <v>-177270</v>
          </cell>
          <cell r="J1925">
            <v>3</v>
          </cell>
        </row>
        <row r="1926">
          <cell r="B1926" t="str">
            <v>Spain</v>
          </cell>
          <cell r="C1926" t="str">
            <v>Chairs</v>
          </cell>
          <cell r="D1926">
            <v>350915.97100000002</v>
          </cell>
          <cell r="E1926">
            <v>-70325.975999999995</v>
          </cell>
          <cell r="I1926">
            <v>-239690</v>
          </cell>
          <cell r="J1926">
            <v>3</v>
          </cell>
        </row>
        <row r="1927">
          <cell r="B1927" t="str">
            <v>Spain</v>
          </cell>
          <cell r="C1927" t="str">
            <v>Chairs</v>
          </cell>
          <cell r="D1927">
            <v>20077.434999999998</v>
          </cell>
          <cell r="E1927">
            <v>-26190.787</v>
          </cell>
          <cell r="I1927">
            <v>-161790</v>
          </cell>
          <cell r="J1927">
            <v>3</v>
          </cell>
        </row>
        <row r="1928">
          <cell r="B1928" t="str">
            <v>Spain</v>
          </cell>
          <cell r="C1928" t="str">
            <v>Chairs</v>
          </cell>
          <cell r="D1928">
            <v>55240.303999999996</v>
          </cell>
          <cell r="E1928">
            <v>-21990.485999999997</v>
          </cell>
          <cell r="I1928">
            <v>-76050</v>
          </cell>
          <cell r="J1928">
            <v>3</v>
          </cell>
        </row>
        <row r="1929">
          <cell r="B1929" t="str">
            <v>Spain</v>
          </cell>
          <cell r="C1929" t="str">
            <v>Chairs</v>
          </cell>
          <cell r="D1929">
            <v>75207.789999999994</v>
          </cell>
          <cell r="E1929">
            <v>-39830.07</v>
          </cell>
          <cell r="I1929">
            <v>-183310</v>
          </cell>
          <cell r="J1929">
            <v>3</v>
          </cell>
        </row>
        <row r="1930">
          <cell r="B1930" t="str">
            <v>Spain</v>
          </cell>
          <cell r="C1930" t="str">
            <v>Chairs</v>
          </cell>
          <cell r="D1930">
            <v>2181.4659999999999</v>
          </cell>
          <cell r="E1930">
            <v>-1641.6960000000001</v>
          </cell>
          <cell r="I1930">
            <v>-283540</v>
          </cell>
          <cell r="J1930">
            <v>3</v>
          </cell>
        </row>
        <row r="1931">
          <cell r="B1931" t="str">
            <v>Spain</v>
          </cell>
          <cell r="C1931" t="str">
            <v>Chairs</v>
          </cell>
          <cell r="D1931">
            <v>203364.99399999998</v>
          </cell>
          <cell r="E1931">
            <v>-84378.930999999997</v>
          </cell>
          <cell r="I1931">
            <v>-187500</v>
          </cell>
          <cell r="J1931">
            <v>3</v>
          </cell>
        </row>
        <row r="1932">
          <cell r="B1932" t="str">
            <v>Spain</v>
          </cell>
          <cell r="C1932" t="str">
            <v>Chairs</v>
          </cell>
          <cell r="D1932">
            <v>278572.63</v>
          </cell>
          <cell r="E1932">
            <v>-108461.976</v>
          </cell>
          <cell r="I1932">
            <v>-188790</v>
          </cell>
          <cell r="J1932">
            <v>3</v>
          </cell>
        </row>
        <row r="1933">
          <cell r="B1933" t="str">
            <v>Spain</v>
          </cell>
          <cell r="C1933" t="str">
            <v>Chairs</v>
          </cell>
          <cell r="D1933">
            <v>32627.615999999995</v>
          </cell>
          <cell r="E1933">
            <v>-43696.659999999996</v>
          </cell>
          <cell r="I1933">
            <v>-184130</v>
          </cell>
          <cell r="J1933">
            <v>3</v>
          </cell>
        </row>
        <row r="1934">
          <cell r="B1934" t="str">
            <v>Spain</v>
          </cell>
          <cell r="C1934" t="str">
            <v>Chairs</v>
          </cell>
          <cell r="D1934">
            <v>77884.183999999994</v>
          </cell>
          <cell r="E1934">
            <v>-113368.05199999998</v>
          </cell>
          <cell r="I1934">
            <v>-93560</v>
          </cell>
          <cell r="J1934">
            <v>3</v>
          </cell>
        </row>
        <row r="1935">
          <cell r="B1935" t="str">
            <v>Spain</v>
          </cell>
          <cell r="C1935" t="str">
            <v>Tables</v>
          </cell>
          <cell r="D1935">
            <v>27642.748</v>
          </cell>
          <cell r="E1935">
            <v>-20694.625</v>
          </cell>
          <cell r="I1935">
            <v>-164870</v>
          </cell>
          <cell r="J1935">
            <v>3</v>
          </cell>
        </row>
        <row r="1936">
          <cell r="B1936" t="str">
            <v>Spain</v>
          </cell>
          <cell r="C1936" t="str">
            <v>Kitchen</v>
          </cell>
          <cell r="D1936">
            <v>43538.046999999999</v>
          </cell>
          <cell r="E1936">
            <v>-20550.781999999999</v>
          </cell>
          <cell r="I1936">
            <v>-128250</v>
          </cell>
          <cell r="J1936">
            <v>3</v>
          </cell>
        </row>
        <row r="1937">
          <cell r="B1937" t="str">
            <v>Spain</v>
          </cell>
          <cell r="C1937" t="str">
            <v>Chairs</v>
          </cell>
          <cell r="D1937">
            <v>583173.19899999991</v>
          </cell>
          <cell r="E1937">
            <v>-242171.84599999999</v>
          </cell>
          <cell r="I1937">
            <v>-138100</v>
          </cell>
          <cell r="J1937">
            <v>3</v>
          </cell>
        </row>
        <row r="1938">
          <cell r="B1938" t="str">
            <v>Spain</v>
          </cell>
          <cell r="C1938" t="str">
            <v>Chairs</v>
          </cell>
          <cell r="D1938">
            <v>380285.87800000003</v>
          </cell>
          <cell r="E1938">
            <v>-156097.095</v>
          </cell>
          <cell r="I1938">
            <v>-128240</v>
          </cell>
          <cell r="J1938">
            <v>3</v>
          </cell>
        </row>
        <row r="1939">
          <cell r="B1939" t="str">
            <v>Spain</v>
          </cell>
          <cell r="C1939" t="str">
            <v>Chairs</v>
          </cell>
          <cell r="D1939">
            <v>21410.584999999999</v>
          </cell>
          <cell r="E1939">
            <v>-14288.350999999999</v>
          </cell>
          <cell r="I1939">
            <v>-201710</v>
          </cell>
          <cell r="J1939">
            <v>3</v>
          </cell>
        </row>
        <row r="1940">
          <cell r="B1940" t="str">
            <v>Spain</v>
          </cell>
          <cell r="C1940" t="str">
            <v>Chairs</v>
          </cell>
          <cell r="D1940">
            <v>110383.61599999999</v>
          </cell>
          <cell r="E1940">
            <v>-49281.995000000003</v>
          </cell>
          <cell r="I1940">
            <v>-219370</v>
          </cell>
          <cell r="J1940">
            <v>3</v>
          </cell>
        </row>
        <row r="1941">
          <cell r="B1941" t="str">
            <v>Spain</v>
          </cell>
          <cell r="C1941" t="str">
            <v>Chairs</v>
          </cell>
          <cell r="D1941">
            <v>539232.26</v>
          </cell>
          <cell r="E1941">
            <v>-216611.43</v>
          </cell>
          <cell r="I1941">
            <v>-130170</v>
          </cell>
          <cell r="J1941">
            <v>3</v>
          </cell>
        </row>
        <row r="1942">
          <cell r="B1942" t="str">
            <v>Spain</v>
          </cell>
          <cell r="C1942" t="str">
            <v>Tables</v>
          </cell>
          <cell r="D1942">
            <v>177844.71599999999</v>
          </cell>
          <cell r="E1942">
            <v>-43966.439999999995</v>
          </cell>
          <cell r="I1942">
            <v>-189420</v>
          </cell>
          <cell r="J1942">
            <v>3</v>
          </cell>
        </row>
        <row r="1943">
          <cell r="B1943" t="str">
            <v>Spain</v>
          </cell>
          <cell r="C1943" t="str">
            <v>Kitchen</v>
          </cell>
          <cell r="D1943">
            <v>71342.963999999993</v>
          </cell>
          <cell r="E1943">
            <v>-23273.445999999996</v>
          </cell>
          <cell r="I1943">
            <v>-102150</v>
          </cell>
          <cell r="J1943">
            <v>3</v>
          </cell>
        </row>
        <row r="1944">
          <cell r="B1944" t="str">
            <v>Spain</v>
          </cell>
          <cell r="C1944" t="str">
            <v>Chairs</v>
          </cell>
          <cell r="D1944">
            <v>71753.520999999993</v>
          </cell>
          <cell r="E1944">
            <v>-56511.091</v>
          </cell>
          <cell r="I1944">
            <v>-184410</v>
          </cell>
          <cell r="J1944">
            <v>3</v>
          </cell>
        </row>
        <row r="1945">
          <cell r="B1945" t="str">
            <v>Spain</v>
          </cell>
          <cell r="C1945" t="str">
            <v>Chairs</v>
          </cell>
          <cell r="D1945">
            <v>98095.934999999983</v>
          </cell>
          <cell r="E1945">
            <v>-47165.068999999996</v>
          </cell>
          <cell r="I1945">
            <v>-151800</v>
          </cell>
          <cell r="J1945">
            <v>3</v>
          </cell>
        </row>
        <row r="1946">
          <cell r="B1946" t="str">
            <v>Spain</v>
          </cell>
          <cell r="C1946" t="str">
            <v>Chairs</v>
          </cell>
          <cell r="D1946">
            <v>105844.49400000001</v>
          </cell>
          <cell r="E1946">
            <v>-55728.022000000004</v>
          </cell>
          <cell r="I1946">
            <v>-173640</v>
          </cell>
          <cell r="J1946">
            <v>3</v>
          </cell>
        </row>
        <row r="1947">
          <cell r="B1947" t="str">
            <v>Spain</v>
          </cell>
          <cell r="C1947" t="str">
            <v>Tables</v>
          </cell>
          <cell r="D1947">
            <v>65434.382999999994</v>
          </cell>
          <cell r="E1947">
            <v>-42880.816999999995</v>
          </cell>
          <cell r="I1947">
            <v>-130800</v>
          </cell>
          <cell r="J1947">
            <v>3</v>
          </cell>
        </row>
        <row r="1948">
          <cell r="B1948" t="str">
            <v>Spain</v>
          </cell>
          <cell r="C1948" t="str">
            <v>Kitchen</v>
          </cell>
          <cell r="D1948">
            <v>170.226</v>
          </cell>
          <cell r="E1948">
            <v>-735.11199999999997</v>
          </cell>
          <cell r="I1948">
            <v>-158150</v>
          </cell>
          <cell r="J1948">
            <v>3</v>
          </cell>
        </row>
        <row r="1949">
          <cell r="B1949" t="str">
            <v>Spain</v>
          </cell>
          <cell r="C1949" t="str">
            <v>Chairs</v>
          </cell>
          <cell r="D1949">
            <v>-6519186.8420000002</v>
          </cell>
          <cell r="E1949">
            <v>3693223.6809999999</v>
          </cell>
          <cell r="I1949">
            <v>-204260</v>
          </cell>
          <cell r="J1949">
            <v>3</v>
          </cell>
        </row>
        <row r="1950">
          <cell r="B1950" t="str">
            <v>Spain</v>
          </cell>
          <cell r="C1950" t="str">
            <v>Chairs</v>
          </cell>
          <cell r="D1950">
            <v>3641653.5189999999</v>
          </cell>
          <cell r="E1950">
            <v>-2061167.4509999999</v>
          </cell>
          <cell r="I1950">
            <v>-239790</v>
          </cell>
          <cell r="J1950">
            <v>3</v>
          </cell>
        </row>
        <row r="1951">
          <cell r="B1951" t="str">
            <v>Spain</v>
          </cell>
          <cell r="C1951" t="str">
            <v>Tables</v>
          </cell>
          <cell r="D1951">
            <v>19111.945999999996</v>
          </cell>
          <cell r="E1951">
            <v>-9575.5659999999989</v>
          </cell>
          <cell r="I1951">
            <v>-165330</v>
          </cell>
          <cell r="J1951">
            <v>3</v>
          </cell>
        </row>
        <row r="1952">
          <cell r="B1952" t="str">
            <v>Spain</v>
          </cell>
          <cell r="C1952" t="str">
            <v>Kitchen</v>
          </cell>
          <cell r="D1952">
            <v>161988.519</v>
          </cell>
          <cell r="E1952">
            <v>-88961.67</v>
          </cell>
          <cell r="I1952">
            <v>-101110</v>
          </cell>
          <cell r="J1952">
            <v>3</v>
          </cell>
        </row>
        <row r="1953">
          <cell r="B1953" t="str">
            <v>Spain</v>
          </cell>
          <cell r="C1953" t="str">
            <v>Chairs</v>
          </cell>
          <cell r="D1953">
            <v>71693.489000000001</v>
          </cell>
          <cell r="E1953">
            <v>-42325.612000000001</v>
          </cell>
          <cell r="I1953">
            <v>-173570</v>
          </cell>
          <cell r="J1953">
            <v>3</v>
          </cell>
        </row>
        <row r="1954">
          <cell r="B1954" t="str">
            <v>Spain</v>
          </cell>
          <cell r="C1954" t="str">
            <v>Chairs</v>
          </cell>
          <cell r="D1954">
            <v>142907.88399999999</v>
          </cell>
          <cell r="E1954">
            <v>-85672.895000000004</v>
          </cell>
          <cell r="I1954">
            <v>-173220</v>
          </cell>
          <cell r="J1954">
            <v>3</v>
          </cell>
        </row>
        <row r="1955">
          <cell r="B1955" t="str">
            <v>Spain</v>
          </cell>
          <cell r="C1955" t="str">
            <v>Tables</v>
          </cell>
          <cell r="D1955">
            <v>120942.68899999998</v>
          </cell>
          <cell r="E1955">
            <v>-41112.672999999995</v>
          </cell>
          <cell r="I1955">
            <v>-90730</v>
          </cell>
          <cell r="J1955">
            <v>3</v>
          </cell>
        </row>
        <row r="1956">
          <cell r="B1956" t="str">
            <v>Spain</v>
          </cell>
          <cell r="C1956" t="str">
            <v>Kitchen</v>
          </cell>
          <cell r="D1956">
            <v>58824.093999999997</v>
          </cell>
          <cell r="E1956">
            <v>-17600.338</v>
          </cell>
          <cell r="I1956">
            <v>-139430</v>
          </cell>
          <cell r="J1956">
            <v>3</v>
          </cell>
        </row>
        <row r="1957">
          <cell r="B1957" t="str">
            <v>Spain</v>
          </cell>
          <cell r="C1957" t="str">
            <v>Accessories</v>
          </cell>
          <cell r="D1957">
            <v>58654.476999999999</v>
          </cell>
          <cell r="E1957">
            <v>-20756.218000000001</v>
          </cell>
          <cell r="I1957">
            <v>-186600</v>
          </cell>
          <cell r="J1957">
            <v>3</v>
          </cell>
        </row>
        <row r="1958">
          <cell r="B1958" t="str">
            <v>Spain</v>
          </cell>
          <cell r="C1958" t="str">
            <v>Chairs</v>
          </cell>
          <cell r="D1958">
            <v>1558468.5269999998</v>
          </cell>
          <cell r="E1958">
            <v>-1822714.0329999998</v>
          </cell>
          <cell r="I1958">
            <v>-159140</v>
          </cell>
          <cell r="J1958">
            <v>3</v>
          </cell>
        </row>
        <row r="1959">
          <cell r="B1959" t="str">
            <v>Spain</v>
          </cell>
          <cell r="C1959" t="str">
            <v>Tables</v>
          </cell>
          <cell r="D1959">
            <v>1277267.1939999999</v>
          </cell>
          <cell r="E1959">
            <v>-1503744.368</v>
          </cell>
          <cell r="I1959">
            <v>-178820</v>
          </cell>
          <cell r="J1959">
            <v>3</v>
          </cell>
        </row>
        <row r="1960">
          <cell r="B1960" t="str">
            <v>Spain</v>
          </cell>
          <cell r="C1960" t="str">
            <v>Kitchen</v>
          </cell>
          <cell r="D1960">
            <v>306722.58399999997</v>
          </cell>
          <cell r="E1960">
            <v>-357724.61199999996</v>
          </cell>
          <cell r="I1960">
            <v>-183220</v>
          </cell>
          <cell r="J1960">
            <v>3</v>
          </cell>
        </row>
        <row r="1961">
          <cell r="B1961" t="str">
            <v>Spain</v>
          </cell>
          <cell r="C1961" t="str">
            <v>Accessories</v>
          </cell>
          <cell r="D1961">
            <v>303588.67699999997</v>
          </cell>
          <cell r="E1961">
            <v>-357892.45799999998</v>
          </cell>
          <cell r="I1961">
            <v>-207170</v>
          </cell>
          <cell r="J1961">
            <v>3</v>
          </cell>
        </row>
        <row r="1962">
          <cell r="B1962" t="str">
            <v>Spain</v>
          </cell>
          <cell r="C1962" t="str">
            <v>Chairs</v>
          </cell>
          <cell r="D1962">
            <v>393203.29299999995</v>
          </cell>
          <cell r="E1962">
            <v>-467549.47399999993</v>
          </cell>
          <cell r="I1962">
            <v>-173700</v>
          </cell>
          <cell r="J1962">
            <v>3</v>
          </cell>
        </row>
        <row r="1963">
          <cell r="B1963" t="str">
            <v>Spain</v>
          </cell>
          <cell r="C1963" t="str">
            <v>Tables</v>
          </cell>
          <cell r="D1963">
            <v>226288.36300000001</v>
          </cell>
          <cell r="E1963">
            <v>-98862.455999999991</v>
          </cell>
          <cell r="I1963">
            <v>-279590</v>
          </cell>
          <cell r="J1963">
            <v>3</v>
          </cell>
        </row>
        <row r="1964">
          <cell r="B1964" t="str">
            <v>Spain</v>
          </cell>
          <cell r="C1964" t="str">
            <v>Kitchen</v>
          </cell>
          <cell r="D1964">
            <v>77759.674999999988</v>
          </cell>
          <cell r="E1964">
            <v>-34789.565999999999</v>
          </cell>
          <cell r="I1964">
            <v>-132650</v>
          </cell>
          <cell r="J1964">
            <v>3</v>
          </cell>
        </row>
        <row r="1965">
          <cell r="B1965" t="str">
            <v>Spain</v>
          </cell>
          <cell r="C1965" t="str">
            <v>Accessories</v>
          </cell>
          <cell r="D1965">
            <v>43985.465999999993</v>
          </cell>
          <cell r="E1965">
            <v>-20547.177</v>
          </cell>
          <cell r="I1965">
            <v>-241810</v>
          </cell>
          <cell r="J1965">
            <v>3</v>
          </cell>
        </row>
        <row r="1966">
          <cell r="B1966" t="str">
            <v>Spain</v>
          </cell>
          <cell r="C1966" t="str">
            <v>Chairs</v>
          </cell>
          <cell r="D1966">
            <v>71809.751999999993</v>
          </cell>
          <cell r="E1966">
            <v>-15776.319999999998</v>
          </cell>
          <cell r="I1966">
            <v>-185650</v>
          </cell>
          <cell r="J1966">
            <v>3</v>
          </cell>
        </row>
        <row r="1967">
          <cell r="B1967" t="str">
            <v>Spain</v>
          </cell>
          <cell r="C1967" t="str">
            <v>Tables</v>
          </cell>
          <cell r="D1967">
            <v>167200.20799999998</v>
          </cell>
          <cell r="E1967">
            <v>-65401.987000000001</v>
          </cell>
          <cell r="I1967">
            <v>-188290</v>
          </cell>
          <cell r="J1967">
            <v>3</v>
          </cell>
        </row>
        <row r="1968">
          <cell r="B1968" t="str">
            <v>Spain</v>
          </cell>
          <cell r="C1968" t="str">
            <v>Kitchen</v>
          </cell>
          <cell r="D1968">
            <v>63418.935999999994</v>
          </cell>
          <cell r="E1968">
            <v>-26392.359</v>
          </cell>
          <cell r="I1968">
            <v>-171130</v>
          </cell>
          <cell r="J1968">
            <v>3</v>
          </cell>
        </row>
        <row r="1969">
          <cell r="B1969" t="str">
            <v>Spain</v>
          </cell>
          <cell r="C1969" t="str">
            <v>Accessories</v>
          </cell>
          <cell r="D1969">
            <v>57508.962</v>
          </cell>
          <cell r="E1969">
            <v>-22687.244999999999</v>
          </cell>
          <cell r="I1969">
            <v>-144870</v>
          </cell>
          <cell r="J1969">
            <v>3</v>
          </cell>
        </row>
        <row r="1970">
          <cell r="B1970" t="str">
            <v>Spain</v>
          </cell>
          <cell r="C1970" t="str">
            <v>Chairs</v>
          </cell>
          <cell r="D1970">
            <v>83361.25</v>
          </cell>
          <cell r="E1970">
            <v>-33334.392</v>
          </cell>
          <cell r="I1970">
            <v>-212990</v>
          </cell>
          <cell r="J1970">
            <v>3</v>
          </cell>
        </row>
        <row r="1971">
          <cell r="B1971" t="str">
            <v>Spain</v>
          </cell>
          <cell r="C1971" t="str">
            <v>Tables</v>
          </cell>
          <cell r="D1971">
            <v>73568.536999999997</v>
          </cell>
          <cell r="E1971">
            <v>-26310.598999999998</v>
          </cell>
          <cell r="I1971">
            <v>-182460</v>
          </cell>
          <cell r="J1971">
            <v>3</v>
          </cell>
        </row>
        <row r="1972">
          <cell r="B1972" t="str">
            <v>Spain</v>
          </cell>
          <cell r="C1972" t="str">
            <v>Kitchen</v>
          </cell>
          <cell r="D1972">
            <v>132896.16899999999</v>
          </cell>
          <cell r="E1972">
            <v>-52522.203999999998</v>
          </cell>
          <cell r="I1972">
            <v>-154250</v>
          </cell>
          <cell r="J1972">
            <v>3</v>
          </cell>
        </row>
        <row r="1973">
          <cell r="B1973" t="str">
            <v>Spain</v>
          </cell>
          <cell r="C1973" t="str">
            <v>Accessories</v>
          </cell>
          <cell r="D1973">
            <v>126879.21399999998</v>
          </cell>
          <cell r="E1973">
            <v>-50228.674999999996</v>
          </cell>
          <cell r="I1973">
            <v>-107540</v>
          </cell>
          <cell r="J1973">
            <v>3</v>
          </cell>
        </row>
        <row r="1974">
          <cell r="B1974" t="str">
            <v>Spain</v>
          </cell>
          <cell r="C1974" t="str">
            <v>Chairs</v>
          </cell>
          <cell r="D1974">
            <v>52547.145000000004</v>
          </cell>
          <cell r="E1974">
            <v>-19623.526999999998</v>
          </cell>
          <cell r="I1974">
            <v>-226880</v>
          </cell>
          <cell r="J1974">
            <v>3</v>
          </cell>
        </row>
        <row r="1975">
          <cell r="B1975" t="str">
            <v>Spain</v>
          </cell>
          <cell r="C1975" t="str">
            <v>Chairs</v>
          </cell>
          <cell r="D1975">
            <v>115570.728</v>
          </cell>
          <cell r="E1975">
            <v>-44225.565999999999</v>
          </cell>
          <cell r="I1975">
            <v>-246810</v>
          </cell>
          <cell r="J1975">
            <v>3</v>
          </cell>
        </row>
        <row r="1976">
          <cell r="B1976" t="str">
            <v>Spain</v>
          </cell>
          <cell r="C1976" t="str">
            <v>Tables</v>
          </cell>
          <cell r="D1976">
            <v>178476.17199999999</v>
          </cell>
          <cell r="E1976">
            <v>-63224.041999999994</v>
          </cell>
          <cell r="I1976">
            <v>-116140</v>
          </cell>
          <cell r="J1976">
            <v>3</v>
          </cell>
        </row>
        <row r="1977">
          <cell r="B1977" t="str">
            <v>Spain</v>
          </cell>
          <cell r="C1977" t="str">
            <v>Kitchen</v>
          </cell>
          <cell r="D1977">
            <v>128201.465</v>
          </cell>
          <cell r="E1977">
            <v>-71043.735000000001</v>
          </cell>
          <cell r="I1977">
            <v>-190950</v>
          </cell>
          <cell r="J1977">
            <v>3</v>
          </cell>
        </row>
        <row r="1978">
          <cell r="B1978" t="str">
            <v>Spain</v>
          </cell>
          <cell r="C1978" t="str">
            <v>Chairs</v>
          </cell>
          <cell r="D1978">
            <v>825820.02299999993</v>
          </cell>
          <cell r="E1978">
            <v>-210642.48800000001</v>
          </cell>
          <cell r="I1978">
            <v>-95460</v>
          </cell>
          <cell r="J1978">
            <v>3</v>
          </cell>
        </row>
        <row r="1979">
          <cell r="B1979" t="str">
            <v>Spain</v>
          </cell>
          <cell r="C1979" t="str">
            <v>Tables</v>
          </cell>
          <cell r="D1979">
            <v>436669.64600000001</v>
          </cell>
          <cell r="E1979">
            <v>-114428.965</v>
          </cell>
          <cell r="I1979">
            <v>-216780</v>
          </cell>
          <cell r="J1979">
            <v>3</v>
          </cell>
        </row>
        <row r="1980">
          <cell r="B1980" t="str">
            <v>Spain</v>
          </cell>
          <cell r="C1980" t="str">
            <v>Kitchen</v>
          </cell>
          <cell r="D1980">
            <v>62548.745000000003</v>
          </cell>
          <cell r="E1980">
            <v>-7030.8349999999991</v>
          </cell>
          <cell r="I1980">
            <v>-197130</v>
          </cell>
          <cell r="J1980">
            <v>3</v>
          </cell>
        </row>
        <row r="1981">
          <cell r="B1981" t="str">
            <v>Spain</v>
          </cell>
          <cell r="C1981" t="str">
            <v>Chairs</v>
          </cell>
          <cell r="D1981">
            <v>278322.36599999998</v>
          </cell>
          <cell r="E1981">
            <v>-21716.281999999999</v>
          </cell>
          <cell r="I1981">
            <v>-104330</v>
          </cell>
          <cell r="J1981">
            <v>3</v>
          </cell>
        </row>
        <row r="1982">
          <cell r="B1982" t="str">
            <v>Spain</v>
          </cell>
          <cell r="C1982" t="str">
            <v>Tables</v>
          </cell>
          <cell r="D1982">
            <v>157632.916</v>
          </cell>
          <cell r="E1982">
            <v>-36822.617999999995</v>
          </cell>
          <cell r="I1982">
            <v>-124610</v>
          </cell>
          <cell r="J1982">
            <v>3</v>
          </cell>
        </row>
        <row r="1983">
          <cell r="B1983" t="str">
            <v>Spain</v>
          </cell>
          <cell r="C1983" t="str">
            <v>Kitchen</v>
          </cell>
          <cell r="D1983">
            <v>7188718.943</v>
          </cell>
          <cell r="E1983">
            <v>-34318.192999999999</v>
          </cell>
          <cell r="I1983">
            <v>-170350</v>
          </cell>
          <cell r="J1983">
            <v>3</v>
          </cell>
        </row>
        <row r="1984">
          <cell r="B1984" t="str">
            <v>Spain</v>
          </cell>
          <cell r="C1984" t="str">
            <v>Chairs</v>
          </cell>
          <cell r="D1984">
            <v>63521.352999999988</v>
          </cell>
          <cell r="E1984">
            <v>-81183.808999999994</v>
          </cell>
          <cell r="I1984">
            <v>-178130</v>
          </cell>
          <cell r="J1984">
            <v>3</v>
          </cell>
        </row>
        <row r="1985">
          <cell r="B1985" t="str">
            <v>Spain</v>
          </cell>
          <cell r="C1985" t="str">
            <v>Chairs</v>
          </cell>
          <cell r="D1985">
            <v>316892.21899999998</v>
          </cell>
          <cell r="E1985">
            <v>-319867.73699999996</v>
          </cell>
          <cell r="I1985">
            <v>-128520</v>
          </cell>
          <cell r="J1985">
            <v>3</v>
          </cell>
        </row>
        <row r="1986">
          <cell r="B1986" t="str">
            <v>Spain</v>
          </cell>
          <cell r="C1986" t="str">
            <v>Chairs</v>
          </cell>
          <cell r="D1986">
            <v>111709.976</v>
          </cell>
          <cell r="E1986">
            <v>-118452.74699999999</v>
          </cell>
          <cell r="I1986">
            <v>-149390</v>
          </cell>
          <cell r="J1986">
            <v>3</v>
          </cell>
        </row>
        <row r="1987">
          <cell r="B1987" t="str">
            <v>Spain</v>
          </cell>
          <cell r="C1987" t="str">
            <v>Chairs</v>
          </cell>
          <cell r="D1987">
            <v>66768.330999999991</v>
          </cell>
          <cell r="E1987">
            <v>-80346.777000000002</v>
          </cell>
          <cell r="I1987">
            <v>-213970</v>
          </cell>
          <cell r="J1987">
            <v>3</v>
          </cell>
        </row>
        <row r="1988">
          <cell r="B1988" t="str">
            <v>Spain</v>
          </cell>
          <cell r="C1988" t="str">
            <v>Chairs</v>
          </cell>
          <cell r="D1988">
            <v>4438364.0349999992</v>
          </cell>
          <cell r="E1988">
            <v>-445139.86999999994</v>
          </cell>
          <cell r="I1988">
            <v>-175590</v>
          </cell>
          <cell r="J1988">
            <v>3</v>
          </cell>
        </row>
        <row r="1989">
          <cell r="B1989" t="str">
            <v>Spain</v>
          </cell>
          <cell r="C1989" t="str">
            <v>Chairs</v>
          </cell>
          <cell r="D1989">
            <v>177040.003</v>
          </cell>
          <cell r="E1989">
            <v>-89525.491999999998</v>
          </cell>
          <cell r="I1989">
            <v>-247000</v>
          </cell>
          <cell r="J1989">
            <v>3</v>
          </cell>
        </row>
        <row r="1990">
          <cell r="B1990" t="str">
            <v>Spain</v>
          </cell>
          <cell r="C1990" t="str">
            <v>Chairs</v>
          </cell>
          <cell r="D1990">
            <v>154872.35399999999</v>
          </cell>
          <cell r="E1990">
            <v>-25295.760000000002</v>
          </cell>
          <cell r="I1990">
            <v>-196590</v>
          </cell>
          <cell r="J1990">
            <v>3</v>
          </cell>
        </row>
        <row r="1991">
          <cell r="B1991" t="str">
            <v>Spain</v>
          </cell>
          <cell r="C1991" t="str">
            <v>Chairs</v>
          </cell>
          <cell r="D1991">
            <v>96303.290999999997</v>
          </cell>
          <cell r="E1991">
            <v>-90828.80799999999</v>
          </cell>
          <cell r="I1991">
            <v>-192460</v>
          </cell>
          <cell r="J1991">
            <v>3</v>
          </cell>
        </row>
        <row r="1992">
          <cell r="B1992" t="str">
            <v>Spain</v>
          </cell>
          <cell r="C1992" t="str">
            <v>Chairs</v>
          </cell>
          <cell r="D1992">
            <v>30797.41</v>
          </cell>
          <cell r="E1992">
            <v>-21205.806999999997</v>
          </cell>
          <cell r="I1992">
            <v>-190850</v>
          </cell>
          <cell r="J1992">
            <v>3</v>
          </cell>
        </row>
        <row r="1993">
          <cell r="B1993" t="str">
            <v>Spain</v>
          </cell>
          <cell r="C1993" t="str">
            <v>Chairs</v>
          </cell>
          <cell r="D1993">
            <v>7789.7259999999997</v>
          </cell>
          <cell r="E1993">
            <v>-1488.8999999999999</v>
          </cell>
          <cell r="I1993">
            <v>-199950</v>
          </cell>
          <cell r="J1993">
            <v>3</v>
          </cell>
        </row>
        <row r="1994">
          <cell r="B1994" t="str">
            <v>Spain</v>
          </cell>
          <cell r="C1994" t="str">
            <v>Chairs</v>
          </cell>
          <cell r="D1994">
            <v>52850.875</v>
          </cell>
          <cell r="E1994">
            <v>-21662.963</v>
          </cell>
          <cell r="I1994">
            <v>-241830</v>
          </cell>
          <cell r="J1994">
            <v>3</v>
          </cell>
        </row>
        <row r="1995">
          <cell r="B1995" t="str">
            <v>Spain</v>
          </cell>
          <cell r="C1995" t="str">
            <v>Chairs</v>
          </cell>
          <cell r="D1995">
            <v>59870.537999999993</v>
          </cell>
          <cell r="E1995">
            <v>-12899.502</v>
          </cell>
          <cell r="I1995">
            <v>-132660</v>
          </cell>
          <cell r="J1995">
            <v>3</v>
          </cell>
        </row>
        <row r="1996">
          <cell r="B1996" t="str">
            <v>Spain</v>
          </cell>
          <cell r="C1996" t="str">
            <v>Chairs</v>
          </cell>
          <cell r="D1996">
            <v>188002.70299999998</v>
          </cell>
          <cell r="E1996">
            <v>-24001.502</v>
          </cell>
          <cell r="I1996">
            <v>-181600</v>
          </cell>
          <cell r="J1996">
            <v>3</v>
          </cell>
        </row>
        <row r="1997">
          <cell r="B1997" t="str">
            <v>Spain</v>
          </cell>
          <cell r="C1997" t="str">
            <v>Chairs</v>
          </cell>
          <cell r="D1997">
            <v>68741.89</v>
          </cell>
          <cell r="E1997">
            <v>-8549.9679999999989</v>
          </cell>
          <cell r="I1997">
            <v>-170500</v>
          </cell>
          <cell r="J1997">
            <v>3</v>
          </cell>
        </row>
        <row r="1998">
          <cell r="B1998" t="str">
            <v>Spain</v>
          </cell>
          <cell r="C1998" t="str">
            <v>Chairs</v>
          </cell>
          <cell r="D1998">
            <v>48868.616999999998</v>
          </cell>
          <cell r="E1998">
            <v>-3606.2529999999997</v>
          </cell>
          <cell r="I1998">
            <v>-124770</v>
          </cell>
          <cell r="J1998">
            <v>3</v>
          </cell>
        </row>
        <row r="1999">
          <cell r="B1999" t="str">
            <v>Spain</v>
          </cell>
          <cell r="C1999" t="str">
            <v>Chairs</v>
          </cell>
          <cell r="D1999">
            <v>298320.05699999997</v>
          </cell>
          <cell r="E1999">
            <v>-34778.057999999997</v>
          </cell>
          <cell r="I1999">
            <v>-165850</v>
          </cell>
          <cell r="J1999">
            <v>3</v>
          </cell>
        </row>
        <row r="2000">
          <cell r="B2000" t="str">
            <v>Spain</v>
          </cell>
          <cell r="C2000" t="str">
            <v>Chairs</v>
          </cell>
          <cell r="D2000">
            <v>12809.495999999999</v>
          </cell>
          <cell r="E2000">
            <v>-11454.954</v>
          </cell>
          <cell r="I2000">
            <v>-169640</v>
          </cell>
          <cell r="J2000">
            <v>3</v>
          </cell>
        </row>
        <row r="2001">
          <cell r="B2001" t="str">
            <v>Spain</v>
          </cell>
          <cell r="C2001" t="str">
            <v>Chairs</v>
          </cell>
          <cell r="D2001">
            <v>69226.164000000004</v>
          </cell>
          <cell r="E2001">
            <v>-36523.262999999992</v>
          </cell>
          <cell r="I2001">
            <v>-203610</v>
          </cell>
          <cell r="J2001">
            <v>3</v>
          </cell>
        </row>
        <row r="2002">
          <cell r="B2002" t="str">
            <v>Spain</v>
          </cell>
          <cell r="C2002" t="str">
            <v>Chairs</v>
          </cell>
          <cell r="D2002">
            <v>212926.27299999999</v>
          </cell>
          <cell r="E2002">
            <v>-82123.243999999992</v>
          </cell>
          <cell r="I2002">
            <v>-97700</v>
          </cell>
          <cell r="J2002">
            <v>3</v>
          </cell>
        </row>
        <row r="2003">
          <cell r="B2003" t="str">
            <v>Spain</v>
          </cell>
          <cell r="C2003" t="str">
            <v>Chairs</v>
          </cell>
          <cell r="D2003">
            <v>488347.16700000002</v>
          </cell>
          <cell r="E2003">
            <v>-88751.18</v>
          </cell>
          <cell r="I2003">
            <v>-118040</v>
          </cell>
          <cell r="J2003">
            <v>3</v>
          </cell>
        </row>
        <row r="2004">
          <cell r="B2004" t="str">
            <v>Spain</v>
          </cell>
          <cell r="C2004" t="str">
            <v>Chairs</v>
          </cell>
          <cell r="D2004">
            <v>199075.21899999998</v>
          </cell>
          <cell r="E2004">
            <v>-45474.31</v>
          </cell>
          <cell r="I2004">
            <v>-215910</v>
          </cell>
          <cell r="J2004">
            <v>3</v>
          </cell>
        </row>
        <row r="2005">
          <cell r="B2005" t="str">
            <v>Spain</v>
          </cell>
          <cell r="C2005" t="str">
            <v>Chairs</v>
          </cell>
          <cell r="D2005">
            <v>17764.768</v>
          </cell>
          <cell r="E2005">
            <v>-11322.864</v>
          </cell>
          <cell r="I2005">
            <v>-124540</v>
          </cell>
          <cell r="J2005">
            <v>3</v>
          </cell>
        </row>
        <row r="2006">
          <cell r="B2006" t="str">
            <v>Spain</v>
          </cell>
          <cell r="C2006" t="str">
            <v>Chairs</v>
          </cell>
          <cell r="D2006">
            <v>16041.451999999999</v>
          </cell>
          <cell r="E2006">
            <v>-5832.2809999999999</v>
          </cell>
          <cell r="I2006">
            <v>-147830</v>
          </cell>
          <cell r="J2006">
            <v>3</v>
          </cell>
        </row>
        <row r="2007">
          <cell r="B2007" t="str">
            <v>Spain</v>
          </cell>
          <cell r="C2007" t="str">
            <v>Chairs</v>
          </cell>
          <cell r="D2007">
            <v>1413.412</v>
          </cell>
          <cell r="E2007">
            <v>-140.238</v>
          </cell>
          <cell r="I2007">
            <v>-90730</v>
          </cell>
          <cell r="J2007">
            <v>3</v>
          </cell>
        </row>
        <row r="2008">
          <cell r="B2008" t="str">
            <v>Spain</v>
          </cell>
          <cell r="C2008" t="str">
            <v>Chairs</v>
          </cell>
          <cell r="D2008">
            <v>351574.60800000001</v>
          </cell>
          <cell r="E2008">
            <v>-39340.090999999993</v>
          </cell>
          <cell r="I2008">
            <v>-132350</v>
          </cell>
          <cell r="J2008">
            <v>3</v>
          </cell>
        </row>
        <row r="2009">
          <cell r="B2009" t="str">
            <v>Spain</v>
          </cell>
          <cell r="C2009" t="str">
            <v>Chairs</v>
          </cell>
          <cell r="D2009">
            <v>9329689.5299999993</v>
          </cell>
          <cell r="E2009">
            <v>-665041.86</v>
          </cell>
          <cell r="I2009">
            <v>-194400</v>
          </cell>
          <cell r="J2009">
            <v>3</v>
          </cell>
        </row>
        <row r="2010">
          <cell r="B2010" t="str">
            <v>Spain</v>
          </cell>
          <cell r="C2010" t="str">
            <v>Tables</v>
          </cell>
          <cell r="D2010">
            <v>50838.095000000001</v>
          </cell>
          <cell r="E2010">
            <v>-67518.975999999995</v>
          </cell>
          <cell r="I2010">
            <v>-246980</v>
          </cell>
          <cell r="J2010">
            <v>3</v>
          </cell>
        </row>
        <row r="2011">
          <cell r="B2011" t="str">
            <v>Spain</v>
          </cell>
          <cell r="C2011" t="str">
            <v>Kitchen</v>
          </cell>
          <cell r="D2011">
            <v>727066.57799999998</v>
          </cell>
          <cell r="E2011">
            <v>-418848.62599999999</v>
          </cell>
          <cell r="I2011">
            <v>-240460</v>
          </cell>
          <cell r="J2011">
            <v>3</v>
          </cell>
        </row>
        <row r="2012">
          <cell r="B2012" t="str">
            <v>Spain</v>
          </cell>
          <cell r="C2012" t="str">
            <v>Chairs</v>
          </cell>
          <cell r="D2012">
            <v>461576.27600000001</v>
          </cell>
          <cell r="E2012">
            <v>-454816.29200000002</v>
          </cell>
          <cell r="I2012">
            <v>-214670</v>
          </cell>
          <cell r="J2012">
            <v>3</v>
          </cell>
        </row>
        <row r="2013">
          <cell r="B2013" t="str">
            <v>Spain</v>
          </cell>
          <cell r="C2013" t="str">
            <v>Chairs</v>
          </cell>
          <cell r="D2013">
            <v>579453.63699999999</v>
          </cell>
          <cell r="E2013">
            <v>-149324.15399999998</v>
          </cell>
          <cell r="I2013">
            <v>-161320</v>
          </cell>
          <cell r="J2013">
            <v>3</v>
          </cell>
        </row>
        <row r="2014">
          <cell r="B2014" t="str">
            <v>Spain</v>
          </cell>
          <cell r="C2014" t="str">
            <v>Chairs</v>
          </cell>
          <cell r="D2014">
            <v>482076.68599999993</v>
          </cell>
          <cell r="E2014">
            <v>-152913.54399999999</v>
          </cell>
          <cell r="I2014">
            <v>-246040</v>
          </cell>
          <cell r="J2014">
            <v>3</v>
          </cell>
        </row>
        <row r="2015">
          <cell r="B2015" t="str">
            <v>Spain</v>
          </cell>
          <cell r="C2015" t="str">
            <v>Chairs</v>
          </cell>
          <cell r="D2015">
            <v>159470.94099999999</v>
          </cell>
          <cell r="E2015">
            <v>-93020.332999999999</v>
          </cell>
          <cell r="I2015">
            <v>-175120</v>
          </cell>
          <cell r="J2015">
            <v>3</v>
          </cell>
        </row>
        <row r="2016">
          <cell r="B2016" t="str">
            <v>Spain</v>
          </cell>
          <cell r="C2016" t="str">
            <v>Chairs</v>
          </cell>
          <cell r="D2016">
            <v>397966.16299999994</v>
          </cell>
          <cell r="E2016">
            <v>-454111.973</v>
          </cell>
          <cell r="I2016">
            <v>-173120</v>
          </cell>
          <cell r="J2016">
            <v>3</v>
          </cell>
        </row>
        <row r="2017">
          <cell r="B2017" t="str">
            <v>Spain</v>
          </cell>
          <cell r="C2017" t="str">
            <v>Tables</v>
          </cell>
          <cell r="D2017">
            <v>3199935.1159999999</v>
          </cell>
          <cell r="E2017">
            <v>-222769.00099999999</v>
          </cell>
          <cell r="I2017">
            <v>-192540</v>
          </cell>
          <cell r="J2017">
            <v>3</v>
          </cell>
        </row>
        <row r="2018">
          <cell r="B2018" t="str">
            <v>France</v>
          </cell>
          <cell r="C2018" t="str">
            <v>Kitchen</v>
          </cell>
          <cell r="D2018">
            <v>1121022.308</v>
          </cell>
          <cell r="E2018">
            <v>-142821.546</v>
          </cell>
          <cell r="I2018">
            <v>-185440</v>
          </cell>
          <cell r="J2018">
            <v>3</v>
          </cell>
        </row>
        <row r="2019">
          <cell r="B2019" t="str">
            <v>France</v>
          </cell>
          <cell r="C2019" t="str">
            <v>Chairs</v>
          </cell>
          <cell r="D2019">
            <v>3347496.068</v>
          </cell>
          <cell r="E2019">
            <v>-2335897.0739999996</v>
          </cell>
          <cell r="I2019">
            <v>-199500</v>
          </cell>
          <cell r="J2019">
            <v>3</v>
          </cell>
        </row>
        <row r="2020">
          <cell r="B2020" t="str">
            <v>France</v>
          </cell>
          <cell r="C2020" t="str">
            <v>Chairs</v>
          </cell>
          <cell r="D2020">
            <v>849855.03399999999</v>
          </cell>
          <cell r="E2020">
            <v>-175423.80799999999</v>
          </cell>
          <cell r="I2020">
            <v>-162970</v>
          </cell>
          <cell r="J2020">
            <v>3</v>
          </cell>
        </row>
        <row r="2021">
          <cell r="B2021" t="str">
            <v>France</v>
          </cell>
          <cell r="C2021" t="str">
            <v>Chairs</v>
          </cell>
          <cell r="D2021">
            <v>381100.72</v>
          </cell>
          <cell r="E2021">
            <v>-127895.08899999998</v>
          </cell>
          <cell r="I2021">
            <v>-243100</v>
          </cell>
          <cell r="J2021">
            <v>3</v>
          </cell>
        </row>
        <row r="2022">
          <cell r="B2022" t="str">
            <v>France</v>
          </cell>
          <cell r="C2022" t="str">
            <v>Tables</v>
          </cell>
          <cell r="D2022">
            <v>2682716.8969999999</v>
          </cell>
          <cell r="E2022">
            <v>-2196790.7569999998</v>
          </cell>
          <cell r="I2022">
            <v>-190900</v>
          </cell>
          <cell r="J2022">
            <v>3</v>
          </cell>
        </row>
        <row r="2023">
          <cell r="B2023" t="str">
            <v>France</v>
          </cell>
          <cell r="C2023" t="str">
            <v>Kitchen</v>
          </cell>
          <cell r="D2023">
            <v>2172147.25</v>
          </cell>
          <cell r="E2023">
            <v>-285938.02299999999</v>
          </cell>
          <cell r="I2023">
            <v>-168850</v>
          </cell>
          <cell r="J2023">
            <v>3</v>
          </cell>
        </row>
        <row r="2024">
          <cell r="B2024" t="str">
            <v>France</v>
          </cell>
          <cell r="C2024" t="str">
            <v>Chairs</v>
          </cell>
          <cell r="D2024">
            <v>455558.95699999999</v>
          </cell>
          <cell r="E2024">
            <v>-429962.37199999997</v>
          </cell>
          <cell r="I2024">
            <v>-137710</v>
          </cell>
          <cell r="J2024">
            <v>3</v>
          </cell>
        </row>
        <row r="2025">
          <cell r="B2025" t="str">
            <v>France</v>
          </cell>
          <cell r="C2025" t="str">
            <v>Chairs</v>
          </cell>
          <cell r="D2025">
            <v>2010543.4439999999</v>
          </cell>
          <cell r="E2025">
            <v>-1872970.5609999998</v>
          </cell>
          <cell r="I2025">
            <v>-191100</v>
          </cell>
          <cell r="J2025">
            <v>3</v>
          </cell>
        </row>
        <row r="2026">
          <cell r="B2026" t="str">
            <v>France</v>
          </cell>
          <cell r="C2026" t="str">
            <v>Tables</v>
          </cell>
          <cell r="D2026">
            <v>529197.07399999991</v>
          </cell>
          <cell r="E2026">
            <v>-428959.33500000002</v>
          </cell>
          <cell r="I2026">
            <v>-247450</v>
          </cell>
          <cell r="J2026">
            <v>3</v>
          </cell>
        </row>
        <row r="2027">
          <cell r="B2027" t="str">
            <v>France</v>
          </cell>
          <cell r="C2027" t="str">
            <v>Kitchen</v>
          </cell>
          <cell r="D2027">
            <v>26198.06</v>
          </cell>
          <cell r="E2027">
            <v>-40143.977999999996</v>
          </cell>
          <cell r="I2027">
            <v>-203780</v>
          </cell>
          <cell r="J2027">
            <v>3</v>
          </cell>
        </row>
        <row r="2028">
          <cell r="B2028" t="str">
            <v>France</v>
          </cell>
          <cell r="C2028" t="str">
            <v>Chairs</v>
          </cell>
          <cell r="D2028">
            <v>17539.024999999998</v>
          </cell>
          <cell r="E2028">
            <v>-1850.7369999999999</v>
          </cell>
          <cell r="I2028">
            <v>-98310</v>
          </cell>
          <cell r="J2028">
            <v>3</v>
          </cell>
        </row>
        <row r="2029">
          <cell r="B2029" t="str">
            <v>France</v>
          </cell>
          <cell r="C2029" t="str">
            <v>Chairs</v>
          </cell>
          <cell r="D2029">
            <v>83037.877999999997</v>
          </cell>
          <cell r="E2029">
            <v>-6330.3519999999999</v>
          </cell>
          <cell r="I2029">
            <v>-245670</v>
          </cell>
          <cell r="J2029">
            <v>3</v>
          </cell>
        </row>
        <row r="2030">
          <cell r="B2030" t="str">
            <v>France</v>
          </cell>
          <cell r="C2030" t="str">
            <v>Tables</v>
          </cell>
          <cell r="D2030">
            <v>25110.05</v>
          </cell>
          <cell r="E2030">
            <v>-23959.865999999998</v>
          </cell>
          <cell r="I2030">
            <v>-208500</v>
          </cell>
          <cell r="J2030">
            <v>3</v>
          </cell>
        </row>
        <row r="2031">
          <cell r="B2031" t="str">
            <v>France</v>
          </cell>
          <cell r="C2031" t="str">
            <v>Chairs</v>
          </cell>
          <cell r="D2031">
            <v>1194730.838</v>
          </cell>
          <cell r="E2031">
            <v>-673029.75599999994</v>
          </cell>
          <cell r="I2031">
            <v>-194260</v>
          </cell>
          <cell r="J2031">
            <v>3</v>
          </cell>
        </row>
        <row r="2032">
          <cell r="B2032" t="str">
            <v>France</v>
          </cell>
          <cell r="C2032" t="str">
            <v>Tables</v>
          </cell>
          <cell r="D2032">
            <v>1140055.4689999998</v>
          </cell>
          <cell r="E2032">
            <v>-1233763.7899999998</v>
          </cell>
          <cell r="I2032">
            <v>-124610</v>
          </cell>
          <cell r="J2032">
            <v>3</v>
          </cell>
        </row>
        <row r="2033">
          <cell r="B2033" t="str">
            <v>France</v>
          </cell>
          <cell r="C2033" t="str">
            <v>Kitchen</v>
          </cell>
          <cell r="D2033">
            <v>1292885.699</v>
          </cell>
          <cell r="E2033">
            <v>-682556.81200000003</v>
          </cell>
          <cell r="I2033">
            <v>-148210</v>
          </cell>
          <cell r="J2033">
            <v>3</v>
          </cell>
        </row>
        <row r="2034">
          <cell r="B2034" t="str">
            <v>France</v>
          </cell>
          <cell r="C2034" t="str">
            <v>Accessories</v>
          </cell>
          <cell r="D2034">
            <v>242650.14199999999</v>
          </cell>
          <cell r="E2034">
            <v>-59308.549999999996</v>
          </cell>
          <cell r="I2034">
            <v>-260440</v>
          </cell>
          <cell r="J2034">
            <v>3</v>
          </cell>
        </row>
        <row r="2035">
          <cell r="B2035" t="str">
            <v>France</v>
          </cell>
          <cell r="C2035" t="str">
            <v>Chairs</v>
          </cell>
          <cell r="D2035">
            <v>207086.117</v>
          </cell>
          <cell r="E2035">
            <v>-41569.646999999997</v>
          </cell>
          <cell r="I2035">
            <v>-200290</v>
          </cell>
          <cell r="J2035">
            <v>3</v>
          </cell>
        </row>
        <row r="2036">
          <cell r="B2036" t="str">
            <v>France</v>
          </cell>
          <cell r="C2036" t="str">
            <v>Tables</v>
          </cell>
          <cell r="D2036">
            <v>248014.12299999999</v>
          </cell>
          <cell r="E2036">
            <v>-77926.666999999987</v>
          </cell>
          <cell r="I2036">
            <v>-143750</v>
          </cell>
          <cell r="J2036">
            <v>3</v>
          </cell>
        </row>
        <row r="2037">
          <cell r="B2037" t="str">
            <v>France</v>
          </cell>
          <cell r="C2037" t="str">
            <v>Kitchen</v>
          </cell>
          <cell r="D2037">
            <v>182585.16500000001</v>
          </cell>
          <cell r="E2037">
            <v>-7461.7479999999987</v>
          </cell>
          <cell r="I2037">
            <v>-175980</v>
          </cell>
          <cell r="J2037">
            <v>3</v>
          </cell>
        </row>
        <row r="2038">
          <cell r="B2038" t="str">
            <v>France</v>
          </cell>
          <cell r="C2038" t="str">
            <v>Accessories</v>
          </cell>
          <cell r="D2038">
            <v>970478.62799999991</v>
          </cell>
          <cell r="E2038">
            <v>-46431.468999999997</v>
          </cell>
          <cell r="I2038">
            <v>-127040</v>
          </cell>
          <cell r="J2038">
            <v>3</v>
          </cell>
        </row>
        <row r="2039">
          <cell r="B2039" t="str">
            <v>France</v>
          </cell>
          <cell r="C2039" t="str">
            <v>Chairs</v>
          </cell>
          <cell r="D2039">
            <v>364902.538</v>
          </cell>
          <cell r="E2039">
            <v>-45752.63</v>
          </cell>
          <cell r="I2039">
            <v>-177350</v>
          </cell>
          <cell r="J2039">
            <v>3</v>
          </cell>
        </row>
        <row r="2040">
          <cell r="B2040" t="str">
            <v>France</v>
          </cell>
          <cell r="C2040" t="str">
            <v>Tables</v>
          </cell>
          <cell r="D2040">
            <v>398491.77199999994</v>
          </cell>
          <cell r="E2040">
            <v>-39351.437999999995</v>
          </cell>
          <cell r="I2040">
            <v>-186500</v>
          </cell>
          <cell r="J2040">
            <v>3</v>
          </cell>
        </row>
        <row r="2041">
          <cell r="B2041" t="str">
            <v>France</v>
          </cell>
          <cell r="C2041" t="str">
            <v>Kitchen</v>
          </cell>
          <cell r="D2041">
            <v>1627960.3759999999</v>
          </cell>
          <cell r="E2041">
            <v>-145803.33600000001</v>
          </cell>
          <cell r="I2041">
            <v>-216200</v>
          </cell>
          <cell r="J2041">
            <v>3</v>
          </cell>
        </row>
        <row r="2042">
          <cell r="B2042" t="str">
            <v>France</v>
          </cell>
          <cell r="C2042" t="str">
            <v>Accessories</v>
          </cell>
          <cell r="D2042">
            <v>79716.881999999998</v>
          </cell>
          <cell r="E2042">
            <v>-8440.5159999999996</v>
          </cell>
          <cell r="I2042">
            <v>-199420</v>
          </cell>
          <cell r="J2042">
            <v>3</v>
          </cell>
        </row>
        <row r="2043">
          <cell r="B2043" t="str">
            <v>France</v>
          </cell>
          <cell r="C2043" t="str">
            <v>Chairs</v>
          </cell>
          <cell r="D2043">
            <v>19891.080999999998</v>
          </cell>
          <cell r="E2043">
            <v>-2420.6979999999999</v>
          </cell>
          <cell r="I2043">
            <v>-252910</v>
          </cell>
          <cell r="J2043">
            <v>3</v>
          </cell>
        </row>
        <row r="2044">
          <cell r="B2044" t="str">
            <v>France</v>
          </cell>
          <cell r="C2044" t="str">
            <v>Tables</v>
          </cell>
          <cell r="D2044">
            <v>316932.27299999999</v>
          </cell>
          <cell r="E2044">
            <v>-32458.082999999999</v>
          </cell>
          <cell r="I2044">
            <v>-249010</v>
          </cell>
          <cell r="J2044">
            <v>3</v>
          </cell>
        </row>
        <row r="2045">
          <cell r="B2045" t="str">
            <v>France</v>
          </cell>
          <cell r="C2045" t="str">
            <v>Kitchen</v>
          </cell>
          <cell r="D2045">
            <v>763415.09299999999</v>
          </cell>
          <cell r="E2045">
            <v>-62059.101999999999</v>
          </cell>
          <cell r="I2045">
            <v>-190420</v>
          </cell>
          <cell r="J2045">
            <v>3</v>
          </cell>
        </row>
        <row r="2046">
          <cell r="B2046" t="str">
            <v>France</v>
          </cell>
          <cell r="C2046" t="str">
            <v>Accessories</v>
          </cell>
          <cell r="D2046">
            <v>277020.64600000001</v>
          </cell>
          <cell r="E2046">
            <v>-21720.579999999998</v>
          </cell>
          <cell r="I2046">
            <v>-86270</v>
          </cell>
          <cell r="J2046">
            <v>3</v>
          </cell>
        </row>
        <row r="2047">
          <cell r="B2047" t="str">
            <v>France</v>
          </cell>
          <cell r="C2047" t="str">
            <v>Chairs</v>
          </cell>
          <cell r="D2047">
            <v>409723.52399999992</v>
          </cell>
          <cell r="E2047">
            <v>-24129.007000000001</v>
          </cell>
          <cell r="I2047">
            <v>-202660</v>
          </cell>
          <cell r="J2047">
            <v>3</v>
          </cell>
        </row>
        <row r="2048">
          <cell r="B2048" t="str">
            <v>France</v>
          </cell>
          <cell r="C2048" t="str">
            <v>Chairs</v>
          </cell>
          <cell r="D2048">
            <v>1193353.8539999998</v>
          </cell>
          <cell r="E2048">
            <v>-57638.783999999992</v>
          </cell>
          <cell r="I2048">
            <v>-222070</v>
          </cell>
          <cell r="J2048">
            <v>3</v>
          </cell>
        </row>
        <row r="2049">
          <cell r="B2049" t="str">
            <v>France</v>
          </cell>
          <cell r="C2049" t="str">
            <v>Tables</v>
          </cell>
          <cell r="D2049">
            <v>799997.03699999989</v>
          </cell>
          <cell r="E2049">
            <v>-39780.006000000001</v>
          </cell>
          <cell r="I2049">
            <v>-146100</v>
          </cell>
          <cell r="J2049">
            <v>3</v>
          </cell>
        </row>
        <row r="2050">
          <cell r="B2050" t="str">
            <v>France</v>
          </cell>
          <cell r="C2050" t="str">
            <v>Kitchen</v>
          </cell>
          <cell r="D2050">
            <v>1258830.923</v>
          </cell>
          <cell r="E2050">
            <v>-76090.958999999988</v>
          </cell>
          <cell r="I2050">
            <v>-118350</v>
          </cell>
          <cell r="J2050">
            <v>3</v>
          </cell>
        </row>
        <row r="2051">
          <cell r="B2051" t="str">
            <v>France</v>
          </cell>
          <cell r="C2051" t="str">
            <v>Chairs</v>
          </cell>
          <cell r="D2051">
            <v>124923.32999999999</v>
          </cell>
          <cell r="E2051">
            <v>-201724.18699999998</v>
          </cell>
          <cell r="I2051">
            <v>-220970</v>
          </cell>
          <cell r="J2051">
            <v>3</v>
          </cell>
        </row>
        <row r="2052">
          <cell r="B2052" t="str">
            <v>France</v>
          </cell>
          <cell r="C2052" t="str">
            <v>Tables</v>
          </cell>
          <cell r="D2052">
            <v>374484.25</v>
          </cell>
          <cell r="E2052">
            <v>-603625.02899999998</v>
          </cell>
          <cell r="I2052">
            <v>-134490</v>
          </cell>
          <cell r="J2052">
            <v>3</v>
          </cell>
        </row>
        <row r="2053">
          <cell r="B2053" t="str">
            <v>France</v>
          </cell>
          <cell r="C2053" t="str">
            <v>Kitchen</v>
          </cell>
          <cell r="D2053">
            <v>124478.23499999999</v>
          </cell>
          <cell r="E2053">
            <v>-201208.34299999999</v>
          </cell>
          <cell r="I2053">
            <v>-167030</v>
          </cell>
          <cell r="J2053">
            <v>3</v>
          </cell>
        </row>
        <row r="2054">
          <cell r="B2054" t="str">
            <v>France</v>
          </cell>
          <cell r="C2054" t="str">
            <v>Chairs</v>
          </cell>
          <cell r="D2054">
            <v>495990.78899999999</v>
          </cell>
          <cell r="E2054">
            <v>-806896.74799999991</v>
          </cell>
          <cell r="I2054">
            <v>-163580</v>
          </cell>
          <cell r="J2054">
            <v>3</v>
          </cell>
        </row>
        <row r="2055">
          <cell r="B2055" t="str">
            <v>France</v>
          </cell>
          <cell r="C2055" t="str">
            <v>Tables</v>
          </cell>
          <cell r="D2055">
            <v>110101.894</v>
          </cell>
          <cell r="E2055">
            <v>-18909.274999999998</v>
          </cell>
          <cell r="I2055">
            <v>-219590</v>
          </cell>
          <cell r="J2055">
            <v>3</v>
          </cell>
        </row>
        <row r="2056">
          <cell r="B2056" t="str">
            <v>France</v>
          </cell>
          <cell r="C2056" t="str">
            <v>Kitchen</v>
          </cell>
          <cell r="D2056">
            <v>24185.679</v>
          </cell>
          <cell r="E2056">
            <v>-16576.020999999997</v>
          </cell>
          <cell r="I2056">
            <v>-106810</v>
          </cell>
          <cell r="J2056">
            <v>3</v>
          </cell>
        </row>
        <row r="2057">
          <cell r="B2057" t="str">
            <v>France</v>
          </cell>
          <cell r="C2057" t="str">
            <v>Chairs</v>
          </cell>
          <cell r="D2057">
            <v>132108.35399999999</v>
          </cell>
          <cell r="E2057">
            <v>-78384.214999999997</v>
          </cell>
          <cell r="I2057">
            <v>-206600</v>
          </cell>
          <cell r="J2057">
            <v>3</v>
          </cell>
        </row>
        <row r="2058">
          <cell r="B2058" t="str">
            <v>France</v>
          </cell>
          <cell r="C2058" t="str">
            <v>Chairs</v>
          </cell>
          <cell r="D2058">
            <v>95450.474000000002</v>
          </cell>
          <cell r="E2058">
            <v>-42030.673999999999</v>
          </cell>
          <cell r="I2058">
            <v>-174810</v>
          </cell>
          <cell r="J2058">
            <v>3</v>
          </cell>
        </row>
        <row r="2059">
          <cell r="B2059" t="str">
            <v>France</v>
          </cell>
          <cell r="C2059" t="str">
            <v>Chairs</v>
          </cell>
          <cell r="D2059">
            <v>174559.93799999999</v>
          </cell>
          <cell r="E2059">
            <v>-160839.06299999999</v>
          </cell>
          <cell r="I2059">
            <v>-152650</v>
          </cell>
          <cell r="J2059">
            <v>3</v>
          </cell>
        </row>
        <row r="2060">
          <cell r="B2060" t="str">
            <v>France</v>
          </cell>
          <cell r="C2060" t="str">
            <v>Chairs</v>
          </cell>
          <cell r="D2060">
            <v>116859.63799999999</v>
          </cell>
          <cell r="E2060">
            <v>-98599.808999999994</v>
          </cell>
          <cell r="I2060">
            <v>-193990</v>
          </cell>
          <cell r="J2060">
            <v>3</v>
          </cell>
        </row>
        <row r="2061">
          <cell r="B2061" t="str">
            <v>France</v>
          </cell>
          <cell r="C2061" t="str">
            <v>Chairs</v>
          </cell>
          <cell r="D2061">
            <v>41269.654999999999</v>
          </cell>
          <cell r="E2061">
            <v>-40333.971999999994</v>
          </cell>
          <cell r="I2061">
            <v>-244130</v>
          </cell>
          <cell r="J2061">
            <v>3</v>
          </cell>
        </row>
        <row r="2062">
          <cell r="B2062" t="str">
            <v>France</v>
          </cell>
          <cell r="C2062" t="str">
            <v>Chairs</v>
          </cell>
          <cell r="D2062">
            <v>31298.302</v>
          </cell>
          <cell r="E2062">
            <v>-21085.973999999998</v>
          </cell>
          <cell r="I2062">
            <v>-271810</v>
          </cell>
          <cell r="J2062">
            <v>3</v>
          </cell>
        </row>
        <row r="2063">
          <cell r="B2063" t="str">
            <v>France</v>
          </cell>
          <cell r="C2063" t="str">
            <v>Chairs</v>
          </cell>
          <cell r="D2063">
            <v>99710.638999999981</v>
          </cell>
          <cell r="E2063">
            <v>-76843.466</v>
          </cell>
          <cell r="I2063">
            <v>-155980</v>
          </cell>
          <cell r="J2063">
            <v>3</v>
          </cell>
        </row>
        <row r="2064">
          <cell r="B2064" t="str">
            <v>France</v>
          </cell>
          <cell r="C2064" t="str">
            <v>Chairs</v>
          </cell>
          <cell r="D2064">
            <v>175132.72699999998</v>
          </cell>
          <cell r="E2064">
            <v>-156063.07499999998</v>
          </cell>
          <cell r="I2064">
            <v>-199820</v>
          </cell>
          <cell r="J2064">
            <v>3</v>
          </cell>
        </row>
        <row r="2065">
          <cell r="B2065" t="str">
            <v>France</v>
          </cell>
          <cell r="C2065" t="str">
            <v>Chairs</v>
          </cell>
          <cell r="D2065">
            <v>91291.010999999999</v>
          </cell>
          <cell r="E2065">
            <v>-75794.361999999994</v>
          </cell>
          <cell r="I2065">
            <v>-230340</v>
          </cell>
          <cell r="J2065">
            <v>3</v>
          </cell>
        </row>
        <row r="2066">
          <cell r="B2066" t="str">
            <v>France</v>
          </cell>
          <cell r="C2066" t="str">
            <v>Chairs</v>
          </cell>
          <cell r="D2066">
            <v>22825.270999999997</v>
          </cell>
          <cell r="E2066">
            <v>-20495.881000000001</v>
          </cell>
          <cell r="I2066">
            <v>-218980</v>
          </cell>
          <cell r="J2066">
            <v>3</v>
          </cell>
        </row>
        <row r="2067">
          <cell r="B2067" t="str">
            <v>France</v>
          </cell>
          <cell r="C2067" t="str">
            <v>Chairs</v>
          </cell>
          <cell r="D2067">
            <v>769.33499999999992</v>
          </cell>
          <cell r="E2067">
            <v>-5719.98</v>
          </cell>
          <cell r="I2067">
            <v>-101420</v>
          </cell>
          <cell r="J2067">
            <v>3</v>
          </cell>
        </row>
        <row r="2068">
          <cell r="B2068" t="str">
            <v>France</v>
          </cell>
          <cell r="C2068" t="str">
            <v>Chairs</v>
          </cell>
          <cell r="D2068">
            <v>10433.276</v>
          </cell>
          <cell r="E2068">
            <v>-9453.905999999999</v>
          </cell>
          <cell r="I2068">
            <v>-120540</v>
          </cell>
          <cell r="J2068">
            <v>3</v>
          </cell>
        </row>
        <row r="2069">
          <cell r="B2069" t="str">
            <v>France</v>
          </cell>
          <cell r="C2069" t="str">
            <v>Chairs</v>
          </cell>
          <cell r="D2069">
            <v>388213.93099999992</v>
          </cell>
          <cell r="E2069">
            <v>-144720.17699999997</v>
          </cell>
          <cell r="I2069">
            <v>-140310</v>
          </cell>
          <cell r="J2069">
            <v>3</v>
          </cell>
        </row>
        <row r="2070">
          <cell r="B2070" t="str">
            <v>France</v>
          </cell>
          <cell r="C2070" t="str">
            <v>Chairs</v>
          </cell>
          <cell r="D2070">
            <v>1230758.963</v>
          </cell>
          <cell r="E2070">
            <v>-430649.842</v>
          </cell>
          <cell r="I2070">
            <v>-275870</v>
          </cell>
          <cell r="J2070">
            <v>3</v>
          </cell>
        </row>
        <row r="2071">
          <cell r="B2071" t="str">
            <v>France</v>
          </cell>
          <cell r="C2071" t="str">
            <v>Chairs</v>
          </cell>
          <cell r="D2071">
            <v>25950.505000000001</v>
          </cell>
          <cell r="E2071">
            <v>-28151.235000000001</v>
          </cell>
          <cell r="I2071">
            <v>-243770</v>
          </cell>
          <cell r="J2071">
            <v>3</v>
          </cell>
        </row>
        <row r="2072">
          <cell r="B2072" t="str">
            <v>France</v>
          </cell>
          <cell r="C2072" t="str">
            <v>Chairs</v>
          </cell>
          <cell r="D2072">
            <v>93851.141999999993</v>
          </cell>
          <cell r="E2072">
            <v>-25450.754000000001</v>
          </cell>
          <cell r="I2072">
            <v>-175990</v>
          </cell>
          <cell r="J2072">
            <v>3</v>
          </cell>
        </row>
        <row r="2073">
          <cell r="B2073" t="str">
            <v>France</v>
          </cell>
          <cell r="C2073" t="str">
            <v>Chairs</v>
          </cell>
          <cell r="D2073">
            <v>504630.79799999995</v>
          </cell>
          <cell r="E2073">
            <v>-120002.63799999999</v>
          </cell>
          <cell r="I2073">
            <v>-175680</v>
          </cell>
          <cell r="J2073">
            <v>3</v>
          </cell>
        </row>
        <row r="2074">
          <cell r="B2074" t="str">
            <v>France</v>
          </cell>
          <cell r="C2074" t="str">
            <v>Chairs</v>
          </cell>
          <cell r="D2074">
            <v>83981.330999999991</v>
          </cell>
          <cell r="E2074">
            <v>-44287.662999999993</v>
          </cell>
          <cell r="I2074">
            <v>-228140</v>
          </cell>
          <cell r="J2074">
            <v>3</v>
          </cell>
        </row>
        <row r="2075">
          <cell r="B2075" t="str">
            <v>France</v>
          </cell>
          <cell r="C2075" t="str">
            <v>Chairs</v>
          </cell>
          <cell r="D2075">
            <v>120518.18799999999</v>
          </cell>
          <cell r="E2075">
            <v>-75972.203999999998</v>
          </cell>
          <cell r="I2075">
            <v>-211940</v>
          </cell>
          <cell r="J2075">
            <v>3</v>
          </cell>
        </row>
        <row r="2076">
          <cell r="B2076" t="str">
            <v>France</v>
          </cell>
          <cell r="C2076" t="str">
            <v>Chairs</v>
          </cell>
          <cell r="D2076">
            <v>678559.64399999997</v>
          </cell>
          <cell r="E2076">
            <v>-345296.658</v>
          </cell>
          <cell r="I2076">
            <v>-196990</v>
          </cell>
          <cell r="J2076">
            <v>3</v>
          </cell>
        </row>
        <row r="2077">
          <cell r="B2077" t="str">
            <v>France</v>
          </cell>
          <cell r="C2077" t="str">
            <v>Chairs</v>
          </cell>
          <cell r="D2077">
            <v>289362.88499999995</v>
          </cell>
          <cell r="E2077">
            <v>-155991.99699999997</v>
          </cell>
          <cell r="I2077">
            <v>-212680</v>
          </cell>
          <cell r="J2077">
            <v>3</v>
          </cell>
        </row>
        <row r="2078">
          <cell r="B2078" t="str">
            <v>France</v>
          </cell>
          <cell r="C2078" t="str">
            <v>Chairs</v>
          </cell>
          <cell r="D2078">
            <v>541.4849999999999</v>
          </cell>
          <cell r="E2078">
            <v>-2004.9469999999999</v>
          </cell>
          <cell r="I2078">
            <v>-186470</v>
          </cell>
          <cell r="J2078">
            <v>3</v>
          </cell>
        </row>
        <row r="2079">
          <cell r="B2079" t="str">
            <v>France</v>
          </cell>
          <cell r="C2079" t="str">
            <v>Chairs</v>
          </cell>
          <cell r="D2079">
            <v>908781.56599999988</v>
          </cell>
          <cell r="E2079">
            <v>-460616.66</v>
          </cell>
          <cell r="I2079">
            <v>-160250</v>
          </cell>
          <cell r="J2079">
            <v>3</v>
          </cell>
        </row>
        <row r="2080">
          <cell r="B2080" t="str">
            <v>France</v>
          </cell>
          <cell r="C2080" t="str">
            <v>Chairs</v>
          </cell>
          <cell r="D2080">
            <v>844372.92099999997</v>
          </cell>
          <cell r="E2080">
            <v>-423519.09600000002</v>
          </cell>
          <cell r="I2080">
            <v>-171600</v>
          </cell>
          <cell r="J2080">
            <v>3</v>
          </cell>
        </row>
        <row r="2081">
          <cell r="B2081" t="str">
            <v>France</v>
          </cell>
          <cell r="C2081" t="str">
            <v>Chairs</v>
          </cell>
          <cell r="D2081">
            <v>28839.194999999996</v>
          </cell>
          <cell r="E2081">
            <v>-22862.539000000001</v>
          </cell>
          <cell r="I2081">
            <v>-267780</v>
          </cell>
          <cell r="J2081">
            <v>3</v>
          </cell>
        </row>
        <row r="2082">
          <cell r="B2082" t="str">
            <v>France</v>
          </cell>
          <cell r="C2082" t="str">
            <v>Chairs</v>
          </cell>
          <cell r="D2082">
            <v>26761.182000000001</v>
          </cell>
          <cell r="E2082">
            <v>-15699.831</v>
          </cell>
          <cell r="I2082">
            <v>-151150</v>
          </cell>
          <cell r="J2082">
            <v>3</v>
          </cell>
        </row>
        <row r="2083">
          <cell r="B2083" t="str">
            <v>France</v>
          </cell>
          <cell r="C2083" t="str">
            <v>Tables</v>
          </cell>
          <cell r="D2083">
            <v>70004.122999999992</v>
          </cell>
          <cell r="E2083">
            <v>-37749.746999999996</v>
          </cell>
          <cell r="I2083">
            <v>-114430</v>
          </cell>
          <cell r="J2083">
            <v>3</v>
          </cell>
        </row>
        <row r="2084">
          <cell r="B2084" t="str">
            <v>France</v>
          </cell>
          <cell r="C2084" t="str">
            <v>Kitchen</v>
          </cell>
          <cell r="D2084">
            <v>284032.86799999996</v>
          </cell>
          <cell r="E2084">
            <v>-157103.68799999999</v>
          </cell>
          <cell r="I2084">
            <v>-205950</v>
          </cell>
          <cell r="J2084">
            <v>3</v>
          </cell>
        </row>
        <row r="2085">
          <cell r="B2085" t="str">
            <v>France</v>
          </cell>
          <cell r="C2085" t="str">
            <v>Chairs</v>
          </cell>
          <cell r="D2085">
            <v>350151.55</v>
          </cell>
          <cell r="E2085">
            <v>-130618.607</v>
          </cell>
          <cell r="I2085">
            <v>-176760</v>
          </cell>
          <cell r="J2085">
            <v>3</v>
          </cell>
        </row>
        <row r="2086">
          <cell r="B2086" t="str">
            <v>France</v>
          </cell>
          <cell r="C2086" t="str">
            <v>Chairs</v>
          </cell>
          <cell r="D2086">
            <v>40664.532999999996</v>
          </cell>
          <cell r="E2086">
            <v>-61688.34</v>
          </cell>
          <cell r="I2086">
            <v>-163520</v>
          </cell>
          <cell r="J2086">
            <v>3</v>
          </cell>
        </row>
        <row r="2087">
          <cell r="B2087" t="str">
            <v>France</v>
          </cell>
          <cell r="C2087" t="str">
            <v>Chairs</v>
          </cell>
          <cell r="D2087">
            <v>983209.77299999981</v>
          </cell>
          <cell r="E2087">
            <v>-253770.01300000001</v>
          </cell>
          <cell r="I2087">
            <v>-188060</v>
          </cell>
          <cell r="J2087">
            <v>3</v>
          </cell>
        </row>
        <row r="2088">
          <cell r="B2088" t="str">
            <v>France</v>
          </cell>
          <cell r="C2088" t="str">
            <v>Chairs</v>
          </cell>
          <cell r="D2088">
            <v>61544.364000000001</v>
          </cell>
          <cell r="E2088">
            <v>-17297.888999999999</v>
          </cell>
          <cell r="I2088">
            <v>-233960</v>
          </cell>
          <cell r="J2088">
            <v>3</v>
          </cell>
        </row>
        <row r="2089">
          <cell r="B2089" t="str">
            <v>France</v>
          </cell>
          <cell r="C2089" t="str">
            <v>Chairs</v>
          </cell>
          <cell r="D2089">
            <v>852617.84299999999</v>
          </cell>
          <cell r="E2089">
            <v>-227837.29499999998</v>
          </cell>
          <cell r="I2089">
            <v>-139100</v>
          </cell>
          <cell r="J2089">
            <v>3</v>
          </cell>
        </row>
        <row r="2090">
          <cell r="B2090" t="str">
            <v>France</v>
          </cell>
          <cell r="C2090" t="str">
            <v>Tables</v>
          </cell>
          <cell r="D2090">
            <v>477595.36999999994</v>
          </cell>
          <cell r="E2090">
            <v>-100098.13099999998</v>
          </cell>
          <cell r="I2090">
            <v>-290370</v>
          </cell>
          <cell r="J2090">
            <v>3</v>
          </cell>
        </row>
        <row r="2091">
          <cell r="B2091" t="str">
            <v>France</v>
          </cell>
          <cell r="C2091" t="str">
            <v>Kitchen</v>
          </cell>
          <cell r="D2091">
            <v>235897.50099999999</v>
          </cell>
          <cell r="E2091">
            <v>-53244.974999999999</v>
          </cell>
          <cell r="I2091">
            <v>-197730</v>
          </cell>
          <cell r="J2091">
            <v>3</v>
          </cell>
        </row>
        <row r="2092">
          <cell r="B2092" t="str">
            <v>France</v>
          </cell>
          <cell r="C2092" t="str">
            <v>Chairs</v>
          </cell>
          <cell r="D2092">
            <v>610918.973</v>
          </cell>
          <cell r="E2092">
            <v>-279372.78599999996</v>
          </cell>
          <cell r="I2092">
            <v>-153590</v>
          </cell>
          <cell r="J2092">
            <v>3</v>
          </cell>
        </row>
        <row r="2093">
          <cell r="B2093" t="str">
            <v>France</v>
          </cell>
          <cell r="C2093" t="str">
            <v>Chairs</v>
          </cell>
          <cell r="D2093">
            <v>363692.64399999997</v>
          </cell>
          <cell r="E2093">
            <v>-173758.11599999998</v>
          </cell>
          <cell r="I2093">
            <v>-189680</v>
          </cell>
          <cell r="J2093">
            <v>3</v>
          </cell>
        </row>
        <row r="2094">
          <cell r="B2094" t="str">
            <v>France</v>
          </cell>
          <cell r="C2094" t="str">
            <v>Chairs</v>
          </cell>
          <cell r="D2094">
            <v>187079.389</v>
          </cell>
          <cell r="E2094">
            <v>-56839.972000000002</v>
          </cell>
          <cell r="I2094">
            <v>-198400</v>
          </cell>
          <cell r="J2094">
            <v>3</v>
          </cell>
        </row>
        <row r="2095">
          <cell r="B2095" t="str">
            <v>France</v>
          </cell>
          <cell r="C2095" t="str">
            <v>Tables</v>
          </cell>
          <cell r="D2095">
            <v>191201.53499999997</v>
          </cell>
          <cell r="E2095">
            <v>-55241.801999999996</v>
          </cell>
          <cell r="I2095">
            <v>-267030</v>
          </cell>
          <cell r="J2095">
            <v>3</v>
          </cell>
        </row>
        <row r="2096">
          <cell r="B2096" t="str">
            <v>France</v>
          </cell>
          <cell r="C2096" t="str">
            <v>Kitchen</v>
          </cell>
          <cell r="D2096">
            <v>293348.65700000001</v>
          </cell>
          <cell r="E2096">
            <v>-156994.19399999999</v>
          </cell>
          <cell r="I2096">
            <v>-161230</v>
          </cell>
          <cell r="J2096">
            <v>3</v>
          </cell>
        </row>
        <row r="2097">
          <cell r="B2097" t="str">
            <v>France</v>
          </cell>
          <cell r="C2097" t="str">
            <v>Chairs</v>
          </cell>
          <cell r="D2097">
            <v>397972.67300000001</v>
          </cell>
          <cell r="E2097">
            <v>-206310.139</v>
          </cell>
          <cell r="I2097">
            <v>-136180</v>
          </cell>
          <cell r="J2097">
            <v>3</v>
          </cell>
        </row>
        <row r="2098">
          <cell r="B2098" t="str">
            <v>France</v>
          </cell>
          <cell r="C2098" t="str">
            <v>Chairs</v>
          </cell>
          <cell r="D2098">
            <v>201954.05999999997</v>
          </cell>
          <cell r="E2098">
            <v>-101354.715</v>
          </cell>
          <cell r="I2098">
            <v>-167070</v>
          </cell>
          <cell r="J2098">
            <v>3</v>
          </cell>
        </row>
        <row r="2099">
          <cell r="B2099" t="str">
            <v>France</v>
          </cell>
          <cell r="C2099" t="str">
            <v>Tables</v>
          </cell>
          <cell r="D2099">
            <v>707609.29399999999</v>
          </cell>
          <cell r="E2099">
            <v>-346600.80699999997</v>
          </cell>
          <cell r="I2099">
            <v>-248750</v>
          </cell>
          <cell r="J2099">
            <v>3</v>
          </cell>
        </row>
        <row r="2100">
          <cell r="B2100" t="str">
            <v>France</v>
          </cell>
          <cell r="C2100" t="str">
            <v>Kitchen</v>
          </cell>
          <cell r="D2100">
            <v>448325.07299999997</v>
          </cell>
          <cell r="E2100">
            <v>-48337.813999999998</v>
          </cell>
          <cell r="I2100">
            <v>-214410</v>
          </cell>
          <cell r="J2100">
            <v>3</v>
          </cell>
        </row>
        <row r="2101">
          <cell r="B2101" t="str">
            <v>France</v>
          </cell>
          <cell r="C2101" t="str">
            <v>Chairs</v>
          </cell>
          <cell r="D2101">
            <v>388933.08299999993</v>
          </cell>
          <cell r="E2101">
            <v>-48915.874000000003</v>
          </cell>
          <cell r="I2101">
            <v>-200930</v>
          </cell>
          <cell r="J2101">
            <v>3</v>
          </cell>
        </row>
        <row r="2102">
          <cell r="B2102" t="str">
            <v>France</v>
          </cell>
          <cell r="C2102" t="str">
            <v>Chairs</v>
          </cell>
          <cell r="D2102">
            <v>248969.95199999996</v>
          </cell>
          <cell r="E2102">
            <v>-34172.543999999994</v>
          </cell>
          <cell r="I2102">
            <v>-277600</v>
          </cell>
          <cell r="J2102">
            <v>3</v>
          </cell>
        </row>
        <row r="2103">
          <cell r="B2103" t="str">
            <v>France</v>
          </cell>
          <cell r="C2103" t="str">
            <v>Chairs</v>
          </cell>
          <cell r="D2103">
            <v>599292.51199999999</v>
          </cell>
          <cell r="E2103">
            <v>-70477.035999999993</v>
          </cell>
          <cell r="I2103">
            <v>-118170</v>
          </cell>
          <cell r="J2103">
            <v>3</v>
          </cell>
        </row>
        <row r="2104">
          <cell r="B2104" t="str">
            <v>France</v>
          </cell>
          <cell r="C2104" t="str">
            <v>Tables</v>
          </cell>
          <cell r="D2104">
            <v>1095824.6599999999</v>
          </cell>
          <cell r="E2104">
            <v>-147686.742</v>
          </cell>
          <cell r="I2104">
            <v>-257170</v>
          </cell>
          <cell r="J2104">
            <v>3</v>
          </cell>
        </row>
        <row r="2105">
          <cell r="B2105" t="str">
            <v>France</v>
          </cell>
          <cell r="C2105" t="str">
            <v>Kitchen</v>
          </cell>
          <cell r="D2105">
            <v>591826.92799999996</v>
          </cell>
          <cell r="E2105">
            <v>-98553.930999999982</v>
          </cell>
          <cell r="I2105">
            <v>-162190</v>
          </cell>
          <cell r="J2105">
            <v>3</v>
          </cell>
        </row>
        <row r="2106">
          <cell r="B2106" t="str">
            <v>France</v>
          </cell>
          <cell r="C2106" t="str">
            <v>Accessories</v>
          </cell>
          <cell r="D2106">
            <v>1513051.1689999998</v>
          </cell>
          <cell r="E2106">
            <v>-2549874.4669999997</v>
          </cell>
          <cell r="I2106">
            <v>-190640</v>
          </cell>
          <cell r="J2106">
            <v>3</v>
          </cell>
        </row>
        <row r="2107">
          <cell r="B2107" t="str">
            <v>France</v>
          </cell>
          <cell r="C2107" t="str">
            <v>Chairs</v>
          </cell>
          <cell r="D2107">
            <v>16589.103999999999</v>
          </cell>
          <cell r="E2107">
            <v>-13093.066000000001</v>
          </cell>
          <cell r="I2107">
            <v>-158000</v>
          </cell>
          <cell r="J2107">
            <v>3</v>
          </cell>
        </row>
        <row r="2108">
          <cell r="B2108" t="str">
            <v>France</v>
          </cell>
          <cell r="C2108" t="str">
            <v>Tables</v>
          </cell>
          <cell r="D2108">
            <v>473483.26199999999</v>
          </cell>
          <cell r="E2108">
            <v>-190501.633</v>
          </cell>
          <cell r="I2108">
            <v>-219420</v>
          </cell>
          <cell r="J2108">
            <v>3</v>
          </cell>
        </row>
        <row r="2109">
          <cell r="B2109" t="str">
            <v>France</v>
          </cell>
          <cell r="C2109" t="str">
            <v>Kitchen</v>
          </cell>
          <cell r="D2109">
            <v>13114.394999999999</v>
          </cell>
          <cell r="E2109">
            <v>-2775.6329999999998</v>
          </cell>
          <cell r="I2109">
            <v>-159920</v>
          </cell>
          <cell r="J2109">
            <v>3</v>
          </cell>
        </row>
        <row r="2110">
          <cell r="B2110" t="str">
            <v>France</v>
          </cell>
          <cell r="C2110" t="str">
            <v>Accessories</v>
          </cell>
          <cell r="D2110">
            <v>526700.27899999998</v>
          </cell>
          <cell r="E2110">
            <v>-216538.89600000001</v>
          </cell>
          <cell r="I2110">
            <v>-167020</v>
          </cell>
          <cell r="J2110">
            <v>3</v>
          </cell>
        </row>
        <row r="2111">
          <cell r="B2111" t="str">
            <v>France</v>
          </cell>
          <cell r="C2111" t="str">
            <v>Chairs</v>
          </cell>
          <cell r="D2111">
            <v>1658458.1159999999</v>
          </cell>
          <cell r="E2111">
            <v>-409906.32199999993</v>
          </cell>
          <cell r="I2111">
            <v>-194000</v>
          </cell>
          <cell r="J2111">
            <v>3</v>
          </cell>
        </row>
        <row r="2112">
          <cell r="B2112" t="str">
            <v>France</v>
          </cell>
          <cell r="C2112" t="str">
            <v>Tables</v>
          </cell>
          <cell r="D2112">
            <v>73223.618999999992</v>
          </cell>
          <cell r="E2112">
            <v>-31998.126999999997</v>
          </cell>
          <cell r="I2112">
            <v>-172950</v>
          </cell>
          <cell r="J2112">
            <v>3</v>
          </cell>
        </row>
        <row r="2113">
          <cell r="B2113" t="str">
            <v>France</v>
          </cell>
          <cell r="C2113" t="str">
            <v>Kitchen</v>
          </cell>
          <cell r="D2113">
            <v>30636.325999999997</v>
          </cell>
          <cell r="E2113">
            <v>-29942.590999999997</v>
          </cell>
          <cell r="I2113">
            <v>-161160</v>
          </cell>
          <cell r="J2113">
            <v>3</v>
          </cell>
        </row>
        <row r="2114">
          <cell r="B2114" t="str">
            <v>France</v>
          </cell>
          <cell r="C2114" t="str">
            <v>Accessories</v>
          </cell>
          <cell r="D2114">
            <v>10473.602999999999</v>
          </cell>
          <cell r="E2114">
            <v>-2314.9490000000001</v>
          </cell>
          <cell r="I2114">
            <v>-183380</v>
          </cell>
          <cell r="J2114">
            <v>3</v>
          </cell>
        </row>
        <row r="2115">
          <cell r="B2115" t="str">
            <v>France</v>
          </cell>
          <cell r="C2115" t="str">
            <v>Chairs</v>
          </cell>
          <cell r="D2115">
            <v>83110.740999999995</v>
          </cell>
          <cell r="E2115">
            <v>-74494.846999999994</v>
          </cell>
          <cell r="I2115">
            <v>-115480</v>
          </cell>
          <cell r="J2115">
            <v>3</v>
          </cell>
        </row>
        <row r="2116">
          <cell r="B2116" t="str">
            <v>France</v>
          </cell>
          <cell r="C2116" t="str">
            <v>Tables</v>
          </cell>
          <cell r="D2116">
            <v>163239.21599999999</v>
          </cell>
          <cell r="E2116">
            <v>-134617.81899999999</v>
          </cell>
          <cell r="I2116">
            <v>-143200</v>
          </cell>
          <cell r="J2116">
            <v>3</v>
          </cell>
        </row>
        <row r="2117">
          <cell r="B2117" t="str">
            <v>France</v>
          </cell>
          <cell r="C2117" t="str">
            <v>Kitchen</v>
          </cell>
          <cell r="D2117">
            <v>133382.984</v>
          </cell>
          <cell r="E2117">
            <v>-103474.90300000001</v>
          </cell>
          <cell r="I2117">
            <v>-187480</v>
          </cell>
          <cell r="J2117">
            <v>3</v>
          </cell>
        </row>
        <row r="2118">
          <cell r="B2118" t="str">
            <v>France</v>
          </cell>
          <cell r="C2118" t="str">
            <v>Accessories</v>
          </cell>
          <cell r="D2118">
            <v>104338.68899999998</v>
          </cell>
          <cell r="E2118">
            <v>-79625.657999999996</v>
          </cell>
          <cell r="I2118">
            <v>-143630</v>
          </cell>
          <cell r="J2118">
            <v>3</v>
          </cell>
        </row>
        <row r="2119">
          <cell r="B2119" t="str">
            <v>France</v>
          </cell>
          <cell r="C2119" t="str">
            <v>Chairs</v>
          </cell>
          <cell r="D2119">
            <v>145673.22699999998</v>
          </cell>
          <cell r="E2119">
            <v>-116292.4</v>
          </cell>
          <cell r="I2119">
            <v>-112360</v>
          </cell>
          <cell r="J2119">
            <v>3</v>
          </cell>
        </row>
        <row r="2120">
          <cell r="B2120" t="str">
            <v>France</v>
          </cell>
          <cell r="C2120" t="str">
            <v>Chairs</v>
          </cell>
          <cell r="D2120">
            <v>10907973.398</v>
          </cell>
          <cell r="E2120">
            <v>-64336.432999999997</v>
          </cell>
          <cell r="I2120">
            <v>-216470</v>
          </cell>
          <cell r="J2120">
            <v>3</v>
          </cell>
        </row>
        <row r="2121">
          <cell r="B2121" t="str">
            <v>France</v>
          </cell>
          <cell r="C2121" t="str">
            <v>Tables</v>
          </cell>
          <cell r="D2121">
            <v>90788.053999999989</v>
          </cell>
          <cell r="E2121">
            <v>-54998.656999999992</v>
          </cell>
          <cell r="I2121">
            <v>-246540</v>
          </cell>
          <cell r="J2121">
            <v>3</v>
          </cell>
        </row>
        <row r="2122">
          <cell r="B2122" t="str">
            <v>France</v>
          </cell>
          <cell r="C2122" t="str">
            <v>Kitchen</v>
          </cell>
          <cell r="D2122">
            <v>12860.393</v>
          </cell>
          <cell r="E2122">
            <v>-15542.631999999998</v>
          </cell>
          <cell r="I2122">
            <v>-142450</v>
          </cell>
          <cell r="J2122">
            <v>3</v>
          </cell>
        </row>
        <row r="2123">
          <cell r="B2123" t="str">
            <v>France</v>
          </cell>
          <cell r="C2123" t="str">
            <v>Chairs</v>
          </cell>
          <cell r="D2123">
            <v>7589.8829999999998</v>
          </cell>
          <cell r="E2123">
            <v>-9321.6619999999984</v>
          </cell>
          <cell r="I2123">
            <v>-241350</v>
          </cell>
          <cell r="J2123">
            <v>3</v>
          </cell>
        </row>
        <row r="2124">
          <cell r="B2124" t="str">
            <v>France</v>
          </cell>
          <cell r="C2124" t="str">
            <v>Tables</v>
          </cell>
          <cell r="D2124">
            <v>1361972.9479999999</v>
          </cell>
          <cell r="E2124">
            <v>-226227.46300000002</v>
          </cell>
          <cell r="I2124">
            <v>-141110</v>
          </cell>
          <cell r="J2124">
            <v>3</v>
          </cell>
        </row>
        <row r="2125">
          <cell r="B2125" t="str">
            <v>France</v>
          </cell>
          <cell r="C2125" t="str">
            <v>Kitchen</v>
          </cell>
          <cell r="D2125">
            <v>25273097.443999998</v>
          </cell>
          <cell r="E2125">
            <v>-1025550.274</v>
          </cell>
          <cell r="I2125">
            <v>-220980</v>
          </cell>
          <cell r="J2125">
            <v>3</v>
          </cell>
        </row>
        <row r="2126">
          <cell r="B2126" t="str">
            <v>France</v>
          </cell>
          <cell r="C2126" t="str">
            <v>Chairs</v>
          </cell>
          <cell r="D2126">
            <v>31674.145999999997</v>
          </cell>
          <cell r="E2126">
            <v>-82815.256999999998</v>
          </cell>
          <cell r="I2126">
            <v>-269900</v>
          </cell>
          <cell r="J2126">
            <v>3</v>
          </cell>
        </row>
        <row r="2127">
          <cell r="B2127" t="str">
            <v>France</v>
          </cell>
          <cell r="C2127" t="str">
            <v>Tables</v>
          </cell>
          <cell r="D2127">
            <v>16252.333999999999</v>
          </cell>
          <cell r="E2127">
            <v>-20331.695999999996</v>
          </cell>
          <cell r="I2127">
            <v>-225140</v>
          </cell>
          <cell r="J2127">
            <v>3</v>
          </cell>
        </row>
        <row r="2128">
          <cell r="B2128" t="str">
            <v>France</v>
          </cell>
          <cell r="C2128" t="str">
            <v>Kitchen</v>
          </cell>
          <cell r="D2128">
            <v>3711.1409999999996</v>
          </cell>
          <cell r="E2128">
            <v>-783.63599999999997</v>
          </cell>
          <cell r="I2128">
            <v>-101510</v>
          </cell>
          <cell r="J2128">
            <v>3</v>
          </cell>
        </row>
        <row r="2129">
          <cell r="B2129" t="str">
            <v>France</v>
          </cell>
          <cell r="C2129" t="str">
            <v>Chairs</v>
          </cell>
          <cell r="D2129">
            <v>62091.567999999999</v>
          </cell>
          <cell r="E2129">
            <v>-63632.485000000001</v>
          </cell>
          <cell r="I2129">
            <v>-279820</v>
          </cell>
          <cell r="J2129">
            <v>3</v>
          </cell>
        </row>
        <row r="2130">
          <cell r="B2130" t="str">
            <v>France</v>
          </cell>
          <cell r="C2130" t="str">
            <v>Chairs</v>
          </cell>
          <cell r="D2130">
            <v>29006.481</v>
          </cell>
          <cell r="E2130">
            <v>-11925.143999999998</v>
          </cell>
          <cell r="I2130">
            <v>-189160</v>
          </cell>
          <cell r="J2130">
            <v>3</v>
          </cell>
        </row>
        <row r="2131">
          <cell r="B2131" t="str">
            <v>France</v>
          </cell>
          <cell r="C2131" t="str">
            <v>Chairs</v>
          </cell>
          <cell r="D2131">
            <v>46062.31</v>
          </cell>
          <cell r="E2131">
            <v>-31310.243999999995</v>
          </cell>
          <cell r="I2131">
            <v>-153020</v>
          </cell>
          <cell r="J2131">
            <v>3</v>
          </cell>
        </row>
        <row r="2132">
          <cell r="B2132" t="str">
            <v>France</v>
          </cell>
          <cell r="C2132" t="str">
            <v>Chairs</v>
          </cell>
          <cell r="D2132">
            <v>419692.17499999999</v>
          </cell>
          <cell r="E2132">
            <v>-81838.084999999992</v>
          </cell>
          <cell r="I2132">
            <v>-141900</v>
          </cell>
          <cell r="J2132">
            <v>3</v>
          </cell>
        </row>
        <row r="2133">
          <cell r="B2133" t="str">
            <v>France</v>
          </cell>
          <cell r="C2133" t="str">
            <v>Chairs</v>
          </cell>
          <cell r="D2133">
            <v>1437554.2509999999</v>
          </cell>
          <cell r="E2133">
            <v>-227859.114</v>
          </cell>
          <cell r="I2133">
            <v>-171420</v>
          </cell>
          <cell r="J2133">
            <v>3</v>
          </cell>
        </row>
        <row r="2134">
          <cell r="B2134" t="str">
            <v>France</v>
          </cell>
          <cell r="C2134" t="str">
            <v>Chairs</v>
          </cell>
          <cell r="D2134">
            <v>1205368.5559999999</v>
          </cell>
          <cell r="E2134">
            <v>-112255.353</v>
          </cell>
          <cell r="I2134">
            <v>-107460</v>
          </cell>
          <cell r="J2134">
            <v>3</v>
          </cell>
        </row>
        <row r="2135">
          <cell r="B2135" t="str">
            <v>France</v>
          </cell>
          <cell r="C2135" t="str">
            <v>Chairs</v>
          </cell>
          <cell r="D2135">
            <v>622914.9219999999</v>
          </cell>
          <cell r="E2135">
            <v>-116644.45099999999</v>
          </cell>
          <cell r="I2135">
            <v>-156500</v>
          </cell>
          <cell r="J2135">
            <v>3</v>
          </cell>
        </row>
        <row r="2136">
          <cell r="B2136" t="str">
            <v>France</v>
          </cell>
          <cell r="C2136" t="str">
            <v>Chairs</v>
          </cell>
          <cell r="D2136">
            <v>664609.46299999999</v>
          </cell>
          <cell r="E2136">
            <v>-60542.229999999989</v>
          </cell>
          <cell r="I2136">
            <v>-116190</v>
          </cell>
          <cell r="J2136">
            <v>3</v>
          </cell>
        </row>
        <row r="2137">
          <cell r="B2137" t="str">
            <v>France</v>
          </cell>
          <cell r="C2137" t="str">
            <v>Chairs</v>
          </cell>
          <cell r="D2137">
            <v>170355.15700000001</v>
          </cell>
          <cell r="E2137">
            <v>-46316.76</v>
          </cell>
          <cell r="I2137">
            <v>-172150</v>
          </cell>
          <cell r="J2137">
            <v>3</v>
          </cell>
        </row>
        <row r="2138">
          <cell r="B2138" t="str">
            <v>France</v>
          </cell>
          <cell r="C2138" t="str">
            <v>Chairs</v>
          </cell>
          <cell r="D2138">
            <v>192614.15599999999</v>
          </cell>
          <cell r="E2138">
            <v>-64483.712999999996</v>
          </cell>
          <cell r="I2138">
            <v>-204910</v>
          </cell>
          <cell r="J2138">
            <v>3</v>
          </cell>
        </row>
        <row r="2139">
          <cell r="B2139" t="str">
            <v>France</v>
          </cell>
          <cell r="C2139" t="str">
            <v>Chairs</v>
          </cell>
          <cell r="D2139">
            <v>27830.432000000001</v>
          </cell>
          <cell r="E2139">
            <v>-6733.0829999999996</v>
          </cell>
          <cell r="I2139">
            <v>-204730</v>
          </cell>
          <cell r="J2139">
            <v>3</v>
          </cell>
        </row>
        <row r="2140">
          <cell r="B2140" t="str">
            <v>France</v>
          </cell>
          <cell r="C2140" t="str">
            <v>Chairs</v>
          </cell>
          <cell r="D2140">
            <v>73057.067999999999</v>
          </cell>
          <cell r="E2140">
            <v>-23363.444999999996</v>
          </cell>
          <cell r="I2140">
            <v>-141360</v>
          </cell>
          <cell r="J2140">
            <v>3</v>
          </cell>
        </row>
        <row r="2141">
          <cell r="B2141" t="str">
            <v>France</v>
          </cell>
          <cell r="C2141" t="str">
            <v>Chairs</v>
          </cell>
          <cell r="D2141">
            <v>376286.64499999996</v>
          </cell>
          <cell r="E2141">
            <v>-49872.514999999992</v>
          </cell>
          <cell r="I2141">
            <v>-155090</v>
          </cell>
          <cell r="J2141">
            <v>3</v>
          </cell>
        </row>
        <row r="2142">
          <cell r="B2142" t="str">
            <v>France</v>
          </cell>
          <cell r="C2142" t="str">
            <v>Chairs</v>
          </cell>
          <cell r="D2142">
            <v>10878938.182</v>
          </cell>
          <cell r="E2142">
            <v>-903688.53399999999</v>
          </cell>
          <cell r="I2142">
            <v>-140860</v>
          </cell>
          <cell r="J2142">
            <v>3</v>
          </cell>
        </row>
        <row r="2143">
          <cell r="B2143" t="str">
            <v>France</v>
          </cell>
          <cell r="C2143" t="str">
            <v>Chairs</v>
          </cell>
          <cell r="D2143">
            <v>418291.62199999997</v>
          </cell>
          <cell r="E2143">
            <v>-535273.86499999999</v>
          </cell>
          <cell r="I2143">
            <v>-242820</v>
          </cell>
          <cell r="J2143">
            <v>3</v>
          </cell>
        </row>
        <row r="2144">
          <cell r="B2144" t="str">
            <v>France</v>
          </cell>
          <cell r="C2144" t="str">
            <v>Chairs</v>
          </cell>
          <cell r="D2144">
            <v>1402088.1069999998</v>
          </cell>
          <cell r="E2144">
            <v>-84964.795999999988</v>
          </cell>
          <cell r="I2144">
            <v>-121790</v>
          </cell>
          <cell r="J2144">
            <v>3</v>
          </cell>
        </row>
        <row r="2145">
          <cell r="B2145" t="str">
            <v>France</v>
          </cell>
          <cell r="C2145" t="str">
            <v>Chairs</v>
          </cell>
          <cell r="D2145">
            <v>995609.92299999984</v>
          </cell>
          <cell r="E2145">
            <v>-76006.125999999989</v>
          </cell>
          <cell r="I2145">
            <v>-227710</v>
          </cell>
          <cell r="J2145">
            <v>3</v>
          </cell>
        </row>
        <row r="2146">
          <cell r="B2146" t="str">
            <v>France</v>
          </cell>
          <cell r="C2146" t="str">
            <v>Chairs</v>
          </cell>
          <cell r="D2146">
            <v>2768287.0599999996</v>
          </cell>
          <cell r="E2146">
            <v>-156008.71299999999</v>
          </cell>
          <cell r="I2146">
            <v>-173320</v>
          </cell>
          <cell r="J2146">
            <v>3</v>
          </cell>
        </row>
        <row r="2147">
          <cell r="B2147" t="str">
            <v>UK</v>
          </cell>
          <cell r="C2147" t="str">
            <v>Chairs</v>
          </cell>
          <cell r="D2147">
            <v>77268.099999999991</v>
          </cell>
          <cell r="E2147">
            <v>-5880.0069999999996</v>
          </cell>
          <cell r="I2147">
            <v>-180490</v>
          </cell>
          <cell r="J2147">
            <v>3</v>
          </cell>
        </row>
        <row r="2148">
          <cell r="B2148" t="str">
            <v>UK</v>
          </cell>
          <cell r="C2148" t="str">
            <v>Chairs</v>
          </cell>
          <cell r="D2148">
            <v>2514050.2169999997</v>
          </cell>
          <cell r="E2148">
            <v>-1212032.3529999999</v>
          </cell>
          <cell r="I2148">
            <v>-174360</v>
          </cell>
          <cell r="J2148">
            <v>3</v>
          </cell>
        </row>
        <row r="2149">
          <cell r="B2149" t="str">
            <v>UK</v>
          </cell>
          <cell r="C2149" t="str">
            <v>Chairs</v>
          </cell>
          <cell r="D2149">
            <v>36080.303</v>
          </cell>
          <cell r="E2149">
            <v>-3402.3009999999999</v>
          </cell>
          <cell r="I2149">
            <v>-211100</v>
          </cell>
          <cell r="J2149">
            <v>3</v>
          </cell>
        </row>
        <row r="2150">
          <cell r="B2150" t="str">
            <v>UK</v>
          </cell>
          <cell r="C2150" t="str">
            <v>Chairs</v>
          </cell>
          <cell r="D2150">
            <v>10278.275</v>
          </cell>
          <cell r="E2150">
            <v>-994.78399999999988</v>
          </cell>
          <cell r="I2150">
            <v>-155210</v>
          </cell>
          <cell r="J2150">
            <v>3</v>
          </cell>
        </row>
        <row r="2151">
          <cell r="B2151" t="str">
            <v>UK</v>
          </cell>
          <cell r="C2151" t="str">
            <v>Chairs</v>
          </cell>
          <cell r="D2151">
            <v>111362.23699999999</v>
          </cell>
          <cell r="E2151">
            <v>-62791.714999999997</v>
          </cell>
          <cell r="I2151">
            <v>-220040</v>
          </cell>
          <cell r="J2151">
            <v>3</v>
          </cell>
        </row>
        <row r="2152">
          <cell r="B2152" t="str">
            <v>UK</v>
          </cell>
          <cell r="C2152" t="str">
            <v>Chairs</v>
          </cell>
          <cell r="D2152">
            <v>677036.89899999998</v>
          </cell>
          <cell r="E2152">
            <v>-399315.37099999998</v>
          </cell>
          <cell r="I2152">
            <v>-277640</v>
          </cell>
          <cell r="J2152">
            <v>3</v>
          </cell>
        </row>
        <row r="2153">
          <cell r="B2153" t="str">
            <v>UK</v>
          </cell>
          <cell r="C2153" t="str">
            <v>Chairs</v>
          </cell>
          <cell r="D2153">
            <v>2419581.8359999997</v>
          </cell>
          <cell r="E2153">
            <v>-1567172.6209999998</v>
          </cell>
          <cell r="I2153">
            <v>-192620</v>
          </cell>
          <cell r="J2153">
            <v>3</v>
          </cell>
        </row>
        <row r="2154">
          <cell r="B2154" t="str">
            <v>UK</v>
          </cell>
          <cell r="C2154" t="str">
            <v>Chairs</v>
          </cell>
          <cell r="D2154">
            <v>2859774.8339999998</v>
          </cell>
          <cell r="E2154">
            <v>-400438.58399999997</v>
          </cell>
          <cell r="I2154">
            <v>-214840</v>
          </cell>
          <cell r="J2154">
            <v>3</v>
          </cell>
        </row>
        <row r="2155">
          <cell r="B2155" t="str">
            <v>UK</v>
          </cell>
          <cell r="C2155" t="str">
            <v>Tables</v>
          </cell>
          <cell r="D2155">
            <v>846527.19200000004</v>
          </cell>
          <cell r="E2155">
            <v>-1169800.9679999999</v>
          </cell>
          <cell r="I2155">
            <v>-190720</v>
          </cell>
          <cell r="J2155">
            <v>3</v>
          </cell>
        </row>
        <row r="2156">
          <cell r="B2156" t="str">
            <v>UK</v>
          </cell>
          <cell r="C2156" t="str">
            <v>Kitchen</v>
          </cell>
          <cell r="D2156">
            <v>1433055.764</v>
          </cell>
          <cell r="E2156">
            <v>-1745313.101</v>
          </cell>
          <cell r="I2156">
            <v>-173840</v>
          </cell>
          <cell r="J2156">
            <v>3</v>
          </cell>
        </row>
        <row r="2157">
          <cell r="B2157" t="str">
            <v>UK</v>
          </cell>
          <cell r="C2157" t="str">
            <v>Chairs</v>
          </cell>
          <cell r="D2157">
            <v>2120463.5060000001</v>
          </cell>
          <cell r="E2157">
            <v>-429205.27999999997</v>
          </cell>
          <cell r="I2157">
            <v>-144990</v>
          </cell>
          <cell r="J2157">
            <v>3</v>
          </cell>
        </row>
        <row r="2158">
          <cell r="B2158" t="str">
            <v>UK</v>
          </cell>
          <cell r="C2158" t="str">
            <v>Chairs</v>
          </cell>
          <cell r="D2158">
            <v>346639.08299999998</v>
          </cell>
          <cell r="E2158">
            <v>-167350.44199999998</v>
          </cell>
          <cell r="I2158">
            <v>-247330</v>
          </cell>
          <cell r="J2158">
            <v>3</v>
          </cell>
        </row>
        <row r="2159">
          <cell r="B2159" t="str">
            <v>UK</v>
          </cell>
          <cell r="C2159" t="str">
            <v>Chairs</v>
          </cell>
          <cell r="D2159">
            <v>84497.868000000002</v>
          </cell>
          <cell r="E2159">
            <v>-161729.07800000001</v>
          </cell>
          <cell r="I2159">
            <v>-187260</v>
          </cell>
          <cell r="J2159">
            <v>3</v>
          </cell>
        </row>
        <row r="2160">
          <cell r="B2160" t="str">
            <v>UK</v>
          </cell>
          <cell r="C2160" t="str">
            <v>Chairs</v>
          </cell>
          <cell r="D2160">
            <v>282672.94999999995</v>
          </cell>
          <cell r="E2160">
            <v>-539636.86</v>
          </cell>
          <cell r="I2160">
            <v>-193550</v>
          </cell>
          <cell r="J2160">
            <v>3</v>
          </cell>
        </row>
        <row r="2161">
          <cell r="B2161" t="str">
            <v>UK</v>
          </cell>
          <cell r="C2161" t="str">
            <v>Chairs</v>
          </cell>
          <cell r="D2161">
            <v>1357507.9909999999</v>
          </cell>
          <cell r="E2161">
            <v>-573667.61199999996</v>
          </cell>
          <cell r="I2161">
            <v>-243840</v>
          </cell>
          <cell r="J2161">
            <v>3</v>
          </cell>
        </row>
        <row r="2162">
          <cell r="B2162" t="str">
            <v>UK</v>
          </cell>
          <cell r="C2162" t="str">
            <v>Tables</v>
          </cell>
          <cell r="D2162">
            <v>1942466.0219999999</v>
          </cell>
          <cell r="E2162">
            <v>-1237498.3319999999</v>
          </cell>
          <cell r="I2162">
            <v>-152470</v>
          </cell>
          <cell r="J2162">
            <v>3</v>
          </cell>
        </row>
        <row r="2163">
          <cell r="B2163" t="str">
            <v>UK</v>
          </cell>
          <cell r="C2163" t="str">
            <v>Kitchen</v>
          </cell>
          <cell r="D2163">
            <v>1784197.1769999999</v>
          </cell>
          <cell r="E2163">
            <v>-1531046.8879999998</v>
          </cell>
          <cell r="I2163">
            <v>-239640</v>
          </cell>
          <cell r="J2163">
            <v>3</v>
          </cell>
        </row>
        <row r="2164">
          <cell r="B2164" t="str">
            <v>UK</v>
          </cell>
          <cell r="C2164" t="str">
            <v>Chairs</v>
          </cell>
          <cell r="D2164">
            <v>462177.66700000002</v>
          </cell>
          <cell r="E2164">
            <v>-199227.20299999998</v>
          </cell>
          <cell r="I2164">
            <v>-245100</v>
          </cell>
          <cell r="J2164">
            <v>3</v>
          </cell>
        </row>
        <row r="2165">
          <cell r="B2165" t="str">
            <v>UK</v>
          </cell>
          <cell r="C2165" t="str">
            <v>Chairs</v>
          </cell>
          <cell r="D2165">
            <v>36325.596999999994</v>
          </cell>
          <cell r="E2165">
            <v>-13525.735999999999</v>
          </cell>
          <cell r="I2165">
            <v>-46730</v>
          </cell>
          <cell r="J2165">
            <v>3</v>
          </cell>
        </row>
        <row r="2166">
          <cell r="B2166" t="str">
            <v>UK</v>
          </cell>
          <cell r="C2166" t="str">
            <v>Chairs</v>
          </cell>
          <cell r="D2166">
            <v>32095.671999999999</v>
          </cell>
          <cell r="E2166">
            <v>-5094.7539999999999</v>
          </cell>
          <cell r="I2166">
            <v>-201300</v>
          </cell>
          <cell r="J2166">
            <v>3</v>
          </cell>
        </row>
        <row r="2167">
          <cell r="B2167" t="str">
            <v>UK</v>
          </cell>
          <cell r="C2167" t="str">
            <v>Tables</v>
          </cell>
          <cell r="D2167">
            <v>1750364.1189999999</v>
          </cell>
          <cell r="E2167">
            <v>-44959.991999999998</v>
          </cell>
          <cell r="I2167">
            <v>-161640</v>
          </cell>
          <cell r="J2167">
            <v>3</v>
          </cell>
        </row>
        <row r="2168">
          <cell r="B2168" t="str">
            <v>UK</v>
          </cell>
          <cell r="C2168" t="str">
            <v>Kitchen</v>
          </cell>
          <cell r="D2168">
            <v>490593.76799999998</v>
          </cell>
          <cell r="E2168">
            <v>-15956.569999999998</v>
          </cell>
          <cell r="I2168">
            <v>-215210</v>
          </cell>
          <cell r="J2168">
            <v>3</v>
          </cell>
        </row>
        <row r="2169">
          <cell r="B2169" t="str">
            <v>UK</v>
          </cell>
          <cell r="C2169" t="str">
            <v>Chairs</v>
          </cell>
          <cell r="D2169">
            <v>128772.13299999999</v>
          </cell>
          <cell r="E2169">
            <v>-29761.794999999998</v>
          </cell>
          <cell r="I2169">
            <v>-196020</v>
          </cell>
          <cell r="J2169">
            <v>3</v>
          </cell>
        </row>
        <row r="2170">
          <cell r="B2170" t="str">
            <v>UK</v>
          </cell>
          <cell r="C2170" t="str">
            <v>Chairs</v>
          </cell>
          <cell r="D2170">
            <v>984699.16299999994</v>
          </cell>
          <cell r="E2170">
            <v>-98228.255999999979</v>
          </cell>
          <cell r="I2170">
            <v>-153860</v>
          </cell>
          <cell r="J2170">
            <v>3</v>
          </cell>
        </row>
        <row r="2171">
          <cell r="B2171" t="str">
            <v>UK</v>
          </cell>
          <cell r="C2171" t="str">
            <v>Tables</v>
          </cell>
          <cell r="D2171">
            <v>88700.766000000003</v>
          </cell>
          <cell r="E2171">
            <v>-22695.659</v>
          </cell>
          <cell r="I2171">
            <v>-169290</v>
          </cell>
          <cell r="J2171">
            <v>3</v>
          </cell>
        </row>
        <row r="2172">
          <cell r="B2172" t="str">
            <v>UK</v>
          </cell>
          <cell r="C2172" t="str">
            <v>Kitchen</v>
          </cell>
          <cell r="D2172">
            <v>898659.2159999999</v>
          </cell>
          <cell r="E2172">
            <v>-91454.271999999997</v>
          </cell>
          <cell r="I2172">
            <v>-146290</v>
          </cell>
          <cell r="J2172">
            <v>3</v>
          </cell>
        </row>
        <row r="2173">
          <cell r="B2173" t="str">
            <v>UK</v>
          </cell>
          <cell r="C2173" t="str">
            <v>Chairs</v>
          </cell>
          <cell r="D2173">
            <v>2179310.1120000002</v>
          </cell>
          <cell r="E2173">
            <v>-133577.84299999999</v>
          </cell>
          <cell r="I2173">
            <v>-114740</v>
          </cell>
          <cell r="J2173">
            <v>3</v>
          </cell>
        </row>
        <row r="2174">
          <cell r="B2174" t="str">
            <v>UK</v>
          </cell>
          <cell r="C2174" t="str">
            <v>Chairs</v>
          </cell>
          <cell r="D2174">
            <v>6462114.4839999992</v>
          </cell>
          <cell r="E2174">
            <v>-373676.75799999991</v>
          </cell>
          <cell r="I2174">
            <v>-172940</v>
          </cell>
          <cell r="J2174">
            <v>3</v>
          </cell>
        </row>
        <row r="2175">
          <cell r="B2175" t="str">
            <v>UK</v>
          </cell>
          <cell r="C2175" t="str">
            <v>Chairs</v>
          </cell>
          <cell r="D2175">
            <v>1032020.3389999999</v>
          </cell>
          <cell r="E2175">
            <v>-56891.960999999996</v>
          </cell>
          <cell r="I2175">
            <v>-175320</v>
          </cell>
          <cell r="J2175">
            <v>3</v>
          </cell>
        </row>
        <row r="2176">
          <cell r="B2176" t="str">
            <v>UK</v>
          </cell>
          <cell r="C2176" t="str">
            <v>Tables</v>
          </cell>
          <cell r="D2176">
            <v>1443250.746</v>
          </cell>
          <cell r="E2176">
            <v>-63254.981999999989</v>
          </cell>
          <cell r="I2176">
            <v>-152710</v>
          </cell>
          <cell r="J2176">
            <v>3</v>
          </cell>
        </row>
        <row r="2177">
          <cell r="B2177" t="str">
            <v>UK</v>
          </cell>
          <cell r="C2177" t="str">
            <v>Kitchen</v>
          </cell>
          <cell r="D2177">
            <v>146498.43599999999</v>
          </cell>
          <cell r="E2177">
            <v>-201724.18699999998</v>
          </cell>
          <cell r="I2177">
            <v>-173210</v>
          </cell>
          <cell r="J2177">
            <v>3</v>
          </cell>
        </row>
        <row r="2178">
          <cell r="B2178" t="str">
            <v>UK</v>
          </cell>
          <cell r="C2178" t="str">
            <v>Accessories</v>
          </cell>
          <cell r="D2178">
            <v>146395.62699999998</v>
          </cell>
          <cell r="E2178">
            <v>-201724.18699999998</v>
          </cell>
          <cell r="I2178">
            <v>-171830</v>
          </cell>
          <cell r="J2178">
            <v>3</v>
          </cell>
        </row>
        <row r="2179">
          <cell r="B2179" t="str">
            <v>UK</v>
          </cell>
          <cell r="C2179" t="str">
            <v>Chairs</v>
          </cell>
          <cell r="D2179">
            <v>141.77099999999999</v>
          </cell>
          <cell r="E2179">
            <v>-2923.6410000000001</v>
          </cell>
          <cell r="I2179">
            <v>-125200</v>
          </cell>
          <cell r="J2179">
            <v>3</v>
          </cell>
        </row>
        <row r="2180">
          <cell r="B2180" t="str">
            <v>UK</v>
          </cell>
          <cell r="C2180" t="str">
            <v>Tables</v>
          </cell>
          <cell r="D2180">
            <v>13676.683999999999</v>
          </cell>
          <cell r="E2180">
            <v>-7754.6349999999993</v>
          </cell>
          <cell r="I2180">
            <v>-157590</v>
          </cell>
          <cell r="J2180">
            <v>3</v>
          </cell>
        </row>
        <row r="2181">
          <cell r="B2181" t="str">
            <v>UK</v>
          </cell>
          <cell r="C2181" t="str">
            <v>Kitchen</v>
          </cell>
          <cell r="D2181">
            <v>64468.312999999995</v>
          </cell>
          <cell r="E2181">
            <v>-20726.041000000001</v>
          </cell>
          <cell r="I2181">
            <v>-236070</v>
          </cell>
          <cell r="J2181">
            <v>3</v>
          </cell>
        </row>
        <row r="2182">
          <cell r="B2182" t="str">
            <v>UK</v>
          </cell>
          <cell r="C2182" t="str">
            <v>Accessories</v>
          </cell>
          <cell r="D2182">
            <v>13431.298999999999</v>
          </cell>
          <cell r="E2182">
            <v>-6370.9380000000001</v>
          </cell>
          <cell r="I2182">
            <v>-233300</v>
          </cell>
          <cell r="J2182">
            <v>3</v>
          </cell>
        </row>
        <row r="2183">
          <cell r="B2183" t="str">
            <v>UK</v>
          </cell>
          <cell r="C2183" t="str">
            <v>Chairs</v>
          </cell>
          <cell r="D2183">
            <v>76616.210999999996</v>
          </cell>
          <cell r="E2183">
            <v>-53006.666999999994</v>
          </cell>
          <cell r="I2183">
            <v>-223600</v>
          </cell>
          <cell r="J2183">
            <v>3</v>
          </cell>
        </row>
        <row r="2184">
          <cell r="B2184" t="str">
            <v>UK</v>
          </cell>
          <cell r="C2184" t="str">
            <v>Tables</v>
          </cell>
          <cell r="D2184">
            <v>228418.83399999997</v>
          </cell>
          <cell r="E2184">
            <v>-289308.35499999998</v>
          </cell>
          <cell r="I2184">
            <v>-248680</v>
          </cell>
          <cell r="J2184">
            <v>3</v>
          </cell>
        </row>
        <row r="2185">
          <cell r="B2185" t="str">
            <v>UK</v>
          </cell>
          <cell r="C2185" t="str">
            <v>Kitchen</v>
          </cell>
          <cell r="D2185">
            <v>290944.80099999998</v>
          </cell>
          <cell r="E2185">
            <v>-233056.38999999998</v>
          </cell>
          <cell r="I2185">
            <v>-207630</v>
          </cell>
          <cell r="J2185">
            <v>3</v>
          </cell>
        </row>
        <row r="2186">
          <cell r="B2186" t="str">
            <v>UK</v>
          </cell>
          <cell r="C2186" t="str">
            <v>Accessories</v>
          </cell>
          <cell r="D2186">
            <v>90751.688999999998</v>
          </cell>
          <cell r="E2186">
            <v>-61296.913999999997</v>
          </cell>
          <cell r="I2186">
            <v>-136400</v>
          </cell>
          <cell r="J2186">
            <v>3</v>
          </cell>
        </row>
        <row r="2187">
          <cell r="B2187" t="str">
            <v>UK</v>
          </cell>
          <cell r="C2187" t="str">
            <v>Chairs</v>
          </cell>
          <cell r="D2187">
            <v>301383.005</v>
          </cell>
          <cell r="E2187">
            <v>-148825.67699999997</v>
          </cell>
          <cell r="I2187">
            <v>-148420</v>
          </cell>
          <cell r="J2187">
            <v>3</v>
          </cell>
        </row>
        <row r="2188">
          <cell r="B2188" t="str">
            <v>UK</v>
          </cell>
          <cell r="C2188" t="str">
            <v>Tables</v>
          </cell>
          <cell r="D2188">
            <v>573016.66799999995</v>
          </cell>
          <cell r="E2188">
            <v>-234571.21099999998</v>
          </cell>
          <cell r="I2188">
            <v>-177840</v>
          </cell>
          <cell r="J2188">
            <v>3</v>
          </cell>
        </row>
        <row r="2189">
          <cell r="B2189" t="str">
            <v>UK</v>
          </cell>
          <cell r="C2189" t="str">
            <v>Kitchen</v>
          </cell>
          <cell r="D2189">
            <v>25035.212999999996</v>
          </cell>
          <cell r="E2189">
            <v>-18990.16</v>
          </cell>
          <cell r="I2189">
            <v>-117280</v>
          </cell>
          <cell r="J2189">
            <v>3</v>
          </cell>
        </row>
        <row r="2190">
          <cell r="B2190" t="str">
            <v>UK</v>
          </cell>
          <cell r="C2190" t="str">
            <v>Accessories</v>
          </cell>
          <cell r="D2190">
            <v>8845.5499999999993</v>
          </cell>
          <cell r="E2190">
            <v>-5927.2219999999988</v>
          </cell>
          <cell r="I2190">
            <v>-192670</v>
          </cell>
          <cell r="J2190">
            <v>3</v>
          </cell>
        </row>
        <row r="2191">
          <cell r="B2191" t="str">
            <v>UK</v>
          </cell>
          <cell r="C2191" t="str">
            <v>Chairs</v>
          </cell>
          <cell r="D2191">
            <v>40899.088999999993</v>
          </cell>
          <cell r="E2191">
            <v>-89985.539000000004</v>
          </cell>
          <cell r="I2191">
            <v>-151040</v>
          </cell>
          <cell r="J2191">
            <v>3</v>
          </cell>
        </row>
        <row r="2192">
          <cell r="B2192" t="str">
            <v>UK</v>
          </cell>
          <cell r="C2192" t="str">
            <v>Chairs</v>
          </cell>
          <cell r="D2192">
            <v>550107.495</v>
          </cell>
          <cell r="E2192">
            <v>-195548.99</v>
          </cell>
          <cell r="I2192">
            <v>-244570</v>
          </cell>
          <cell r="J2192">
            <v>3</v>
          </cell>
        </row>
        <row r="2193">
          <cell r="B2193" t="str">
            <v>UK</v>
          </cell>
          <cell r="C2193" t="str">
            <v>Tables</v>
          </cell>
          <cell r="D2193">
            <v>5349.0709999999999</v>
          </cell>
          <cell r="E2193">
            <v>-2841.4259999999999</v>
          </cell>
          <cell r="I2193">
            <v>-298200</v>
          </cell>
          <cell r="J2193">
            <v>3</v>
          </cell>
        </row>
        <row r="2194">
          <cell r="B2194" t="str">
            <v>UK</v>
          </cell>
          <cell r="C2194" t="str">
            <v>Kitchen</v>
          </cell>
          <cell r="D2194">
            <v>18977.231</v>
          </cell>
          <cell r="E2194">
            <v>-14864.499999999998</v>
          </cell>
          <cell r="I2194">
            <v>-170500</v>
          </cell>
          <cell r="J2194">
            <v>3</v>
          </cell>
        </row>
        <row r="2195">
          <cell r="B2195" t="str">
            <v>UK</v>
          </cell>
          <cell r="C2195" t="str">
            <v>Chairs</v>
          </cell>
          <cell r="D2195">
            <v>422068.185</v>
          </cell>
          <cell r="E2195">
            <v>-114894.64</v>
          </cell>
          <cell r="I2195">
            <v>-168160</v>
          </cell>
          <cell r="J2195">
            <v>3</v>
          </cell>
        </row>
        <row r="2196">
          <cell r="B2196" t="str">
            <v>UK</v>
          </cell>
          <cell r="C2196" t="str">
            <v>Tables</v>
          </cell>
          <cell r="D2196">
            <v>56984.794999999998</v>
          </cell>
          <cell r="E2196">
            <v>-55346.214</v>
          </cell>
          <cell r="I2196">
            <v>-248630</v>
          </cell>
          <cell r="J2196">
            <v>3</v>
          </cell>
        </row>
        <row r="2197">
          <cell r="B2197" t="str">
            <v>UK</v>
          </cell>
          <cell r="C2197" t="str">
            <v>Kitchen</v>
          </cell>
          <cell r="D2197">
            <v>5736.7449999999999</v>
          </cell>
          <cell r="E2197">
            <v>-6784.0429999999997</v>
          </cell>
          <cell r="I2197">
            <v>-202010</v>
          </cell>
          <cell r="J2197">
            <v>3</v>
          </cell>
        </row>
        <row r="2198">
          <cell r="B2198" t="str">
            <v>UK</v>
          </cell>
          <cell r="C2198" t="str">
            <v>Chairs</v>
          </cell>
          <cell r="D2198">
            <v>8824.4169999999995</v>
          </cell>
          <cell r="E2198">
            <v>-9601.0529999999999</v>
          </cell>
          <cell r="I2198">
            <v>-258400</v>
          </cell>
          <cell r="J2198">
            <v>3</v>
          </cell>
        </row>
        <row r="2199">
          <cell r="B2199" t="str">
            <v>UK</v>
          </cell>
          <cell r="C2199" t="str">
            <v>Tables</v>
          </cell>
          <cell r="D2199">
            <v>12277.454</v>
          </cell>
          <cell r="E2199">
            <v>-14001.931999999999</v>
          </cell>
          <cell r="I2199">
            <v>-158640</v>
          </cell>
          <cell r="J2199">
            <v>3</v>
          </cell>
        </row>
        <row r="2200">
          <cell r="B2200" t="str">
            <v>UK</v>
          </cell>
          <cell r="C2200" t="str">
            <v>Kitchen</v>
          </cell>
          <cell r="D2200">
            <v>24470.873</v>
          </cell>
          <cell r="E2200">
            <v>-12905.045999999998</v>
          </cell>
          <cell r="I2200">
            <v>-175560</v>
          </cell>
          <cell r="J2200">
            <v>3</v>
          </cell>
        </row>
        <row r="2201">
          <cell r="B2201" t="str">
            <v>UK</v>
          </cell>
          <cell r="C2201" t="str">
            <v>Chairs</v>
          </cell>
          <cell r="D2201">
            <v>160170.976</v>
          </cell>
          <cell r="E2201">
            <v>-46445.097999999998</v>
          </cell>
          <cell r="I2201">
            <v>-238620</v>
          </cell>
          <cell r="J2201">
            <v>3</v>
          </cell>
        </row>
        <row r="2202">
          <cell r="B2202" t="str">
            <v>UK</v>
          </cell>
          <cell r="C2202" t="str">
            <v>Chairs</v>
          </cell>
          <cell r="D2202">
            <v>37911.237000000001</v>
          </cell>
          <cell r="E2202">
            <v>-49893.599000000002</v>
          </cell>
          <cell r="I2202">
            <v>-194240</v>
          </cell>
          <cell r="J2202">
            <v>3</v>
          </cell>
        </row>
        <row r="2203">
          <cell r="B2203" t="str">
            <v>UK</v>
          </cell>
          <cell r="C2203" t="str">
            <v>Chairs</v>
          </cell>
          <cell r="D2203">
            <v>255339.63699999996</v>
          </cell>
          <cell r="E2203">
            <v>-50250.514999999992</v>
          </cell>
          <cell r="I2203">
            <v>-213570</v>
          </cell>
          <cell r="J2203">
            <v>3</v>
          </cell>
        </row>
        <row r="2204">
          <cell r="B2204" t="str">
            <v>UK</v>
          </cell>
          <cell r="C2204" t="str">
            <v>Chairs</v>
          </cell>
          <cell r="D2204">
            <v>17873.617999999999</v>
          </cell>
          <cell r="E2204">
            <v>-10626.707</v>
          </cell>
          <cell r="I2204">
            <v>-93460</v>
          </cell>
          <cell r="J2204">
            <v>3</v>
          </cell>
        </row>
        <row r="2205">
          <cell r="B2205" t="str">
            <v>UK</v>
          </cell>
          <cell r="C2205" t="str">
            <v>Chairs</v>
          </cell>
          <cell r="D2205">
            <v>1221040.1069999998</v>
          </cell>
          <cell r="E2205">
            <v>-429297.96</v>
          </cell>
          <cell r="I2205">
            <v>-197230</v>
          </cell>
          <cell r="J2205">
            <v>3</v>
          </cell>
        </row>
        <row r="2206">
          <cell r="B2206" t="str">
            <v>UK</v>
          </cell>
          <cell r="C2206" t="str">
            <v>Chairs</v>
          </cell>
          <cell r="D2206">
            <v>2005523.7509999999</v>
          </cell>
          <cell r="E2206">
            <v>-421008.55300000001</v>
          </cell>
          <cell r="I2206">
            <v>-154770</v>
          </cell>
          <cell r="J2206">
            <v>3</v>
          </cell>
        </row>
        <row r="2207">
          <cell r="B2207" t="str">
            <v>UK</v>
          </cell>
          <cell r="C2207" t="str">
            <v>Chairs</v>
          </cell>
          <cell r="D2207">
            <v>62006.762999999992</v>
          </cell>
          <cell r="E2207">
            <v>-3583.7899999999995</v>
          </cell>
          <cell r="I2207">
            <v>-153000</v>
          </cell>
          <cell r="J2207">
            <v>3</v>
          </cell>
        </row>
        <row r="2208">
          <cell r="B2208" t="str">
            <v>UK</v>
          </cell>
          <cell r="C2208" t="str">
            <v>Chairs</v>
          </cell>
          <cell r="D2208">
            <v>5410314.602</v>
          </cell>
          <cell r="E2208">
            <v>-38741.919999999998</v>
          </cell>
          <cell r="I2208">
            <v>-231850</v>
          </cell>
          <cell r="J2208">
            <v>3</v>
          </cell>
        </row>
        <row r="2209">
          <cell r="B2209" t="str">
            <v>UK</v>
          </cell>
          <cell r="C2209" t="str">
            <v>Chairs</v>
          </cell>
          <cell r="D2209">
            <v>21403.214</v>
          </cell>
          <cell r="E2209">
            <v>-11878.425999999999</v>
          </cell>
          <cell r="I2209">
            <v>-214090</v>
          </cell>
          <cell r="J2209">
            <v>3</v>
          </cell>
        </row>
        <row r="2210">
          <cell r="B2210" t="str">
            <v>UK</v>
          </cell>
          <cell r="C2210" t="str">
            <v>Chairs</v>
          </cell>
          <cell r="D2210">
            <v>119864.92699999998</v>
          </cell>
          <cell r="E2210">
            <v>-143794.91699999999</v>
          </cell>
          <cell r="I2210">
            <v>-124910</v>
          </cell>
          <cell r="J2210">
            <v>3</v>
          </cell>
        </row>
        <row r="2211">
          <cell r="B2211" t="str">
            <v>UK</v>
          </cell>
          <cell r="C2211" t="str">
            <v>Chairs</v>
          </cell>
          <cell r="D2211">
            <v>2027.8649999999998</v>
          </cell>
          <cell r="E2211">
            <v>-2633.239</v>
          </cell>
          <cell r="I2211">
            <v>-159080</v>
          </cell>
          <cell r="J2211">
            <v>3</v>
          </cell>
        </row>
        <row r="2212">
          <cell r="B2212" t="str">
            <v>UK</v>
          </cell>
          <cell r="C2212" t="str">
            <v>Chairs</v>
          </cell>
          <cell r="D2212">
            <v>1251233.3399999999</v>
          </cell>
          <cell r="E2212">
            <v>-292091.51299999998</v>
          </cell>
          <cell r="I2212">
            <v>-186730</v>
          </cell>
          <cell r="J2212">
            <v>3</v>
          </cell>
        </row>
        <row r="2213">
          <cell r="B2213" t="str">
            <v>UK</v>
          </cell>
          <cell r="C2213" t="str">
            <v>Chairs</v>
          </cell>
          <cell r="D2213">
            <v>1256863.1039999998</v>
          </cell>
          <cell r="E2213">
            <v>-69933.493000000002</v>
          </cell>
          <cell r="I2213">
            <v>-236040</v>
          </cell>
          <cell r="J2213">
            <v>3</v>
          </cell>
        </row>
        <row r="2214">
          <cell r="B2214" t="str">
            <v>UK</v>
          </cell>
          <cell r="C2214" t="str">
            <v>Chairs</v>
          </cell>
          <cell r="D2214">
            <v>16406979.357999999</v>
          </cell>
          <cell r="E2214">
            <v>-866799.88500000001</v>
          </cell>
          <cell r="I2214">
            <v>-94490</v>
          </cell>
          <cell r="J2214">
            <v>3</v>
          </cell>
        </row>
        <row r="2215">
          <cell r="B2215" t="str">
            <v>UK</v>
          </cell>
          <cell r="C2215" t="str">
            <v>Chairs</v>
          </cell>
          <cell r="D2215">
            <v>91063.832999999999</v>
          </cell>
          <cell r="E2215">
            <v>-41058.625999999997</v>
          </cell>
          <cell r="I2215">
            <v>-170310</v>
          </cell>
          <cell r="J2215">
            <v>3</v>
          </cell>
        </row>
        <row r="2216">
          <cell r="B2216" t="str">
            <v>UK</v>
          </cell>
          <cell r="C2216" t="str">
            <v>Chairs</v>
          </cell>
          <cell r="D2216">
            <v>39141.213999999993</v>
          </cell>
          <cell r="E2216">
            <v>-31859.946999999996</v>
          </cell>
          <cell r="I2216">
            <v>-101140</v>
          </cell>
          <cell r="J2216">
            <v>3</v>
          </cell>
        </row>
        <row r="2217">
          <cell r="B2217" t="str">
            <v>UK</v>
          </cell>
          <cell r="C2217" t="str">
            <v>Chairs</v>
          </cell>
          <cell r="D2217">
            <v>-9673.9719999999979</v>
          </cell>
          <cell r="E2217">
            <v>4130.49</v>
          </cell>
          <cell r="I2217">
            <v>-229830</v>
          </cell>
          <cell r="J2217">
            <v>3</v>
          </cell>
        </row>
        <row r="2218">
          <cell r="B2218" t="str">
            <v>UK</v>
          </cell>
          <cell r="C2218" t="str">
            <v>Chairs</v>
          </cell>
          <cell r="D2218">
            <v>212287.81699999998</v>
          </cell>
          <cell r="E2218">
            <v>-78384.067999999999</v>
          </cell>
          <cell r="I2218">
            <v>-176840</v>
          </cell>
          <cell r="J2218">
            <v>3</v>
          </cell>
        </row>
        <row r="2219">
          <cell r="B2219" t="str">
            <v>UK</v>
          </cell>
          <cell r="C2219" t="str">
            <v>Chairs</v>
          </cell>
          <cell r="D2219">
            <v>319854.70999999996</v>
          </cell>
          <cell r="E2219">
            <v>-64818.046999999999</v>
          </cell>
          <cell r="I2219">
            <v>-123510</v>
          </cell>
          <cell r="J2219">
            <v>3</v>
          </cell>
        </row>
        <row r="2220">
          <cell r="B2220" t="str">
            <v>UK</v>
          </cell>
          <cell r="C2220" t="str">
            <v>Chairs</v>
          </cell>
          <cell r="D2220">
            <v>4268.9849999999997</v>
          </cell>
          <cell r="E2220">
            <v>-563.73099999999999</v>
          </cell>
          <cell r="I2220">
            <v>-205640</v>
          </cell>
          <cell r="J2220">
            <v>3</v>
          </cell>
        </row>
        <row r="2221">
          <cell r="B2221" t="str">
            <v>UK</v>
          </cell>
          <cell r="C2221" t="str">
            <v>Chairs</v>
          </cell>
          <cell r="D2221">
            <v>89567.898000000001</v>
          </cell>
          <cell r="E2221">
            <v>-41369.943999999996</v>
          </cell>
          <cell r="I2221">
            <v>-109780</v>
          </cell>
          <cell r="J2221">
            <v>3</v>
          </cell>
        </row>
        <row r="2222">
          <cell r="B2222" t="str">
            <v>UK</v>
          </cell>
          <cell r="C2222" t="str">
            <v>Chairs</v>
          </cell>
          <cell r="D2222">
            <v>142520.90299999999</v>
          </cell>
          <cell r="E2222">
            <v>-22383.794999999998</v>
          </cell>
          <cell r="I2222">
            <v>-150730</v>
          </cell>
          <cell r="J2222">
            <v>3</v>
          </cell>
        </row>
        <row r="2223">
          <cell r="B2223" t="str">
            <v>UK</v>
          </cell>
          <cell r="C2223" t="str">
            <v>Chairs</v>
          </cell>
          <cell r="D2223">
            <v>79968.468999999997</v>
          </cell>
          <cell r="E2223">
            <v>-13416.297999999999</v>
          </cell>
          <cell r="I2223">
            <v>-289580</v>
          </cell>
          <cell r="J2223">
            <v>3</v>
          </cell>
        </row>
        <row r="2224">
          <cell r="B2224" t="str">
            <v>UK</v>
          </cell>
          <cell r="C2224" t="str">
            <v>Chairs</v>
          </cell>
          <cell r="D2224">
            <v>246064.80499999999</v>
          </cell>
          <cell r="E2224">
            <v>-55319.277999999991</v>
          </cell>
          <cell r="I2224">
            <v>-183630</v>
          </cell>
          <cell r="J2224">
            <v>3</v>
          </cell>
        </row>
        <row r="2225">
          <cell r="B2225" t="str">
            <v>UK</v>
          </cell>
          <cell r="C2225" t="str">
            <v>Chairs</v>
          </cell>
          <cell r="D2225">
            <v>213500.63</v>
          </cell>
          <cell r="E2225">
            <v>-64771.595000000001</v>
          </cell>
          <cell r="I2225">
            <v>-241670</v>
          </cell>
          <cell r="J2225">
            <v>3</v>
          </cell>
        </row>
        <row r="2226">
          <cell r="B2226" t="str">
            <v>UK</v>
          </cell>
          <cell r="C2226" t="str">
            <v>Chairs</v>
          </cell>
          <cell r="D2226">
            <v>41600.985999999997</v>
          </cell>
          <cell r="E2226">
            <v>-18865.083999999999</v>
          </cell>
          <cell r="I2226">
            <v>-193750</v>
          </cell>
          <cell r="J2226">
            <v>3</v>
          </cell>
        </row>
        <row r="2227">
          <cell r="B2227" t="str">
            <v>UK</v>
          </cell>
          <cell r="C2227" t="str">
            <v>Tables</v>
          </cell>
          <cell r="D2227">
            <v>105922.97099999999</v>
          </cell>
          <cell r="E2227">
            <v>-21686.083999999999</v>
          </cell>
          <cell r="I2227">
            <v>-156840</v>
          </cell>
          <cell r="J2227">
            <v>3</v>
          </cell>
        </row>
        <row r="2228">
          <cell r="B2228" t="str">
            <v>UK</v>
          </cell>
          <cell r="C2228" t="str">
            <v>Kitchen</v>
          </cell>
          <cell r="D2228">
            <v>3330600.1119999997</v>
          </cell>
          <cell r="E2228">
            <v>-417978.239</v>
          </cell>
          <cell r="I2228">
            <v>-235210</v>
          </cell>
          <cell r="J2228">
            <v>3</v>
          </cell>
        </row>
        <row r="2229">
          <cell r="B2229" t="str">
            <v>UK</v>
          </cell>
          <cell r="C2229" t="str">
            <v>Chairs</v>
          </cell>
          <cell r="D2229">
            <v>498790.97099999996</v>
          </cell>
          <cell r="E2229">
            <v>-1061352.5929999999</v>
          </cell>
          <cell r="I2229">
            <v>-195030</v>
          </cell>
          <cell r="J2229">
            <v>3</v>
          </cell>
        </row>
        <row r="2230">
          <cell r="B2230" t="str">
            <v>UK</v>
          </cell>
          <cell r="C2230" t="str">
            <v>Chairs</v>
          </cell>
          <cell r="D2230">
            <v>1292193.0419999999</v>
          </cell>
          <cell r="E2230">
            <v>-1545306.392</v>
          </cell>
          <cell r="I2230">
            <v>-106660</v>
          </cell>
          <cell r="J2230">
            <v>3</v>
          </cell>
        </row>
        <row r="2231">
          <cell r="B2231" t="str">
            <v>UK</v>
          </cell>
          <cell r="C2231" t="str">
            <v>Chairs</v>
          </cell>
          <cell r="D2231">
            <v>473112.85</v>
          </cell>
          <cell r="E2231">
            <v>-262832.67499999999</v>
          </cell>
          <cell r="I2231">
            <v>-177090</v>
          </cell>
          <cell r="J2231">
            <v>3</v>
          </cell>
        </row>
        <row r="2232">
          <cell r="B2232" t="str">
            <v>UK</v>
          </cell>
          <cell r="C2232" t="str">
            <v>Chairs</v>
          </cell>
          <cell r="D2232">
            <v>476437.97600000002</v>
          </cell>
          <cell r="E2232">
            <v>-137178.72</v>
          </cell>
          <cell r="I2232">
            <v>-257170</v>
          </cell>
          <cell r="J2232">
            <v>3</v>
          </cell>
        </row>
        <row r="2233">
          <cell r="B2233" t="str">
            <v>UK</v>
          </cell>
          <cell r="C2233" t="str">
            <v>Chairs</v>
          </cell>
          <cell r="D2233">
            <v>251344.856</v>
          </cell>
          <cell r="E2233">
            <v>-140061.97099999999</v>
          </cell>
          <cell r="I2233">
            <v>-126210</v>
          </cell>
          <cell r="J2233">
            <v>3</v>
          </cell>
        </row>
        <row r="2234">
          <cell r="B2234" t="str">
            <v>UK</v>
          </cell>
          <cell r="C2234" t="str">
            <v>Tables</v>
          </cell>
          <cell r="D2234">
            <v>549193.17599999998</v>
          </cell>
          <cell r="E2234">
            <v>-12035.716</v>
          </cell>
          <cell r="I2234">
            <v>-91050</v>
          </cell>
          <cell r="J2234">
            <v>3</v>
          </cell>
        </row>
        <row r="2235">
          <cell r="B2235" t="str">
            <v>UK</v>
          </cell>
          <cell r="C2235" t="str">
            <v>Kitchen</v>
          </cell>
          <cell r="D2235">
            <v>4468037.0419999994</v>
          </cell>
          <cell r="E2235">
            <v>-461118.93099999992</v>
          </cell>
          <cell r="I2235">
            <v>-61620</v>
          </cell>
          <cell r="J2235">
            <v>3</v>
          </cell>
        </row>
        <row r="2236">
          <cell r="B2236" t="str">
            <v>Greece</v>
          </cell>
          <cell r="C2236" t="str">
            <v>Chairs</v>
          </cell>
          <cell r="D2236">
            <v>55595.218000000001</v>
          </cell>
          <cell r="E2236">
            <v>-117773.80999999998</v>
          </cell>
          <cell r="I2236">
            <v>-214910</v>
          </cell>
          <cell r="J2236">
            <v>3</v>
          </cell>
        </row>
        <row r="2237">
          <cell r="B2237" t="str">
            <v>Greece</v>
          </cell>
          <cell r="C2237" t="str">
            <v>Chairs</v>
          </cell>
          <cell r="D2237">
            <v>233979.43799999999</v>
          </cell>
          <cell r="E2237">
            <v>-269605.59499999997</v>
          </cell>
          <cell r="I2237">
            <v>-183780</v>
          </cell>
          <cell r="J2237">
            <v>3</v>
          </cell>
        </row>
        <row r="2238">
          <cell r="B2238" t="str">
            <v>Greece</v>
          </cell>
          <cell r="C2238" t="str">
            <v>Chairs</v>
          </cell>
          <cell r="D2238">
            <v>37607.506999999998</v>
          </cell>
          <cell r="E2238">
            <v>-36151.135999999999</v>
          </cell>
          <cell r="I2238">
            <v>-217730</v>
          </cell>
          <cell r="J2238">
            <v>3</v>
          </cell>
        </row>
        <row r="2239">
          <cell r="B2239" t="str">
            <v>Greece</v>
          </cell>
          <cell r="C2239" t="str">
            <v>Tables</v>
          </cell>
          <cell r="D2239">
            <v>24242.826999999997</v>
          </cell>
          <cell r="E2239">
            <v>-31025.119999999995</v>
          </cell>
          <cell r="I2239">
            <v>-134810</v>
          </cell>
          <cell r="J2239">
            <v>3</v>
          </cell>
        </row>
        <row r="2240">
          <cell r="B2240" t="str">
            <v>Greece</v>
          </cell>
          <cell r="C2240" t="str">
            <v>Kitchen</v>
          </cell>
          <cell r="D2240">
            <v>505148.13999999996</v>
          </cell>
          <cell r="E2240">
            <v>-635754.28</v>
          </cell>
          <cell r="I2240">
            <v>-142930</v>
          </cell>
          <cell r="J2240">
            <v>3</v>
          </cell>
        </row>
        <row r="2241">
          <cell r="B2241" t="str">
            <v>Greece</v>
          </cell>
          <cell r="C2241" t="str">
            <v>Chairs</v>
          </cell>
          <cell r="D2241">
            <v>146739.13099999999</v>
          </cell>
          <cell r="E2241">
            <v>-109380.59299999999</v>
          </cell>
          <cell r="I2241">
            <v>-176530</v>
          </cell>
          <cell r="J2241">
            <v>3</v>
          </cell>
        </row>
        <row r="2242">
          <cell r="B2242" t="str">
            <v>Greece</v>
          </cell>
          <cell r="C2242" t="str">
            <v>Chairs</v>
          </cell>
          <cell r="D2242">
            <v>63953.350999999988</v>
          </cell>
          <cell r="E2242">
            <v>-28374.695999999996</v>
          </cell>
          <cell r="I2242">
            <v>-187570</v>
          </cell>
          <cell r="J2242">
            <v>3</v>
          </cell>
        </row>
        <row r="2243">
          <cell r="B2243" t="str">
            <v>Greece</v>
          </cell>
          <cell r="C2243" t="str">
            <v>Tables</v>
          </cell>
          <cell r="D2243">
            <v>27752.634000000002</v>
          </cell>
          <cell r="E2243">
            <v>-10744.173999999999</v>
          </cell>
          <cell r="I2243">
            <v>-301840</v>
          </cell>
          <cell r="J2243">
            <v>3</v>
          </cell>
        </row>
        <row r="2244">
          <cell r="B2244" t="str">
            <v>Greece</v>
          </cell>
          <cell r="C2244" t="str">
            <v>Kitchen</v>
          </cell>
          <cell r="D2244">
            <v>22330.958999999999</v>
          </cell>
          <cell r="E2244">
            <v>-6016.079999999999</v>
          </cell>
          <cell r="I2244">
            <v>-100400</v>
          </cell>
          <cell r="J2244">
            <v>3</v>
          </cell>
        </row>
        <row r="2245">
          <cell r="B2245" t="str">
            <v>Greece</v>
          </cell>
          <cell r="C2245" t="str">
            <v>Chairs</v>
          </cell>
          <cell r="D2245">
            <v>118760.08899999998</v>
          </cell>
          <cell r="E2245">
            <v>-35001.875999999997</v>
          </cell>
          <cell r="I2245">
            <v>-200850</v>
          </cell>
          <cell r="J2245">
            <v>3</v>
          </cell>
        </row>
        <row r="2246">
          <cell r="B2246" t="str">
            <v>Greece</v>
          </cell>
          <cell r="C2246" t="str">
            <v>Chairs</v>
          </cell>
          <cell r="D2246">
            <v>40601.735999999997</v>
          </cell>
          <cell r="E2246">
            <v>-19854.113999999998</v>
          </cell>
          <cell r="I2246">
            <v>-139480</v>
          </cell>
          <cell r="J2246">
            <v>3</v>
          </cell>
        </row>
        <row r="2247">
          <cell r="B2247" t="str">
            <v>Greece</v>
          </cell>
          <cell r="C2247" t="str">
            <v>Chairs</v>
          </cell>
          <cell r="D2247">
            <v>61917.652999999991</v>
          </cell>
          <cell r="E2247">
            <v>-14192.457999999999</v>
          </cell>
          <cell r="I2247">
            <v>-94140</v>
          </cell>
          <cell r="J2247">
            <v>3</v>
          </cell>
        </row>
        <row r="2248">
          <cell r="B2248" t="str">
            <v>Greece</v>
          </cell>
          <cell r="C2248" t="str">
            <v>Tables</v>
          </cell>
          <cell r="D2248">
            <v>22330.958999999999</v>
          </cell>
          <cell r="E2248">
            <v>-7354.1929999999993</v>
          </cell>
          <cell r="I2248">
            <v>-223750</v>
          </cell>
          <cell r="J2248">
            <v>3</v>
          </cell>
        </row>
        <row r="2249">
          <cell r="B2249" t="str">
            <v>Greece</v>
          </cell>
          <cell r="C2249" t="str">
            <v>Kitchen</v>
          </cell>
          <cell r="D2249">
            <v>64370.683999999994</v>
          </cell>
          <cell r="E2249">
            <v>-53707.493000000002</v>
          </cell>
          <cell r="I2249">
            <v>-213890</v>
          </cell>
          <cell r="J2249">
            <v>3</v>
          </cell>
        </row>
        <row r="2250">
          <cell r="B2250" t="str">
            <v>Greece</v>
          </cell>
          <cell r="C2250" t="str">
            <v>Accessories</v>
          </cell>
          <cell r="D2250">
            <v>18974.983999999997</v>
          </cell>
          <cell r="E2250">
            <v>-1233.4209999999998</v>
          </cell>
          <cell r="I2250">
            <v>-190900</v>
          </cell>
          <cell r="J2250">
            <v>3</v>
          </cell>
        </row>
        <row r="2251">
          <cell r="B2251" t="str">
            <v>Greece</v>
          </cell>
          <cell r="C2251" t="str">
            <v>Chairs</v>
          </cell>
          <cell r="D2251">
            <v>76175.693999999989</v>
          </cell>
          <cell r="E2251">
            <v>-3255.1260000000002</v>
          </cell>
          <cell r="I2251">
            <v>-173940</v>
          </cell>
          <cell r="J2251">
            <v>3</v>
          </cell>
        </row>
        <row r="2252">
          <cell r="B2252" t="str">
            <v>Greece</v>
          </cell>
          <cell r="C2252" t="str">
            <v>Tables</v>
          </cell>
          <cell r="D2252">
            <v>190903.26499999998</v>
          </cell>
          <cell r="E2252">
            <v>-10802.981</v>
          </cell>
          <cell r="I2252">
            <v>-268880</v>
          </cell>
          <cell r="J2252">
            <v>3</v>
          </cell>
        </row>
        <row r="2253">
          <cell r="B2253" t="str">
            <v>Greece</v>
          </cell>
          <cell r="C2253" t="str">
            <v>Kitchen</v>
          </cell>
          <cell r="D2253">
            <v>305569.70500000002</v>
          </cell>
          <cell r="E2253">
            <v>-31695.621999999996</v>
          </cell>
          <cell r="I2253">
            <v>-65450</v>
          </cell>
          <cell r="J2253">
            <v>3</v>
          </cell>
        </row>
        <row r="2254">
          <cell r="B2254" t="str">
            <v>Greece</v>
          </cell>
          <cell r="C2254" t="str">
            <v>Accessories</v>
          </cell>
          <cell r="D2254">
            <v>19393.149999999998</v>
          </cell>
          <cell r="E2254">
            <v>-2683.9049999999997</v>
          </cell>
          <cell r="I2254">
            <v>-153320</v>
          </cell>
          <cell r="J2254">
            <v>3</v>
          </cell>
        </row>
        <row r="2255">
          <cell r="B2255" t="str">
            <v>Greece</v>
          </cell>
          <cell r="C2255" t="str">
            <v>Chairs</v>
          </cell>
          <cell r="D2255">
            <v>120088.374</v>
          </cell>
          <cell r="E2255">
            <v>-12830.845999999998</v>
          </cell>
          <cell r="I2255">
            <v>-74000</v>
          </cell>
          <cell r="J2255">
            <v>3</v>
          </cell>
        </row>
        <row r="2256">
          <cell r="B2256" t="str">
            <v>Greece</v>
          </cell>
          <cell r="C2256" t="str">
            <v>Tables</v>
          </cell>
          <cell r="D2256">
            <v>546211.76399999997</v>
          </cell>
          <cell r="E2256">
            <v>-59117.281999999992</v>
          </cell>
          <cell r="I2256">
            <v>-211200</v>
          </cell>
          <cell r="J2256">
            <v>3</v>
          </cell>
        </row>
        <row r="2257">
          <cell r="B2257" t="str">
            <v>Greece</v>
          </cell>
          <cell r="C2257" t="str">
            <v>Kitchen</v>
          </cell>
          <cell r="D2257">
            <v>22136.883999999998</v>
          </cell>
          <cell r="E2257">
            <v>-26020.371999999999</v>
          </cell>
          <cell r="I2257">
            <v>-157700</v>
          </cell>
          <cell r="J2257">
            <v>3</v>
          </cell>
        </row>
        <row r="2258">
          <cell r="B2258" t="str">
            <v>Greece</v>
          </cell>
          <cell r="C2258" t="str">
            <v>Accessories</v>
          </cell>
          <cell r="D2258">
            <v>50704.25499999999</v>
          </cell>
          <cell r="E2258">
            <v>-71902.928999999989</v>
          </cell>
          <cell r="I2258">
            <v>-221210</v>
          </cell>
          <cell r="J2258">
            <v>3</v>
          </cell>
        </row>
        <row r="2259">
          <cell r="B2259" t="str">
            <v>Greece</v>
          </cell>
          <cell r="C2259" t="str">
            <v>Chairs</v>
          </cell>
          <cell r="D2259">
            <v>20542.423999999999</v>
          </cell>
          <cell r="E2259">
            <v>-42107.1</v>
          </cell>
          <cell r="I2259">
            <v>-245460</v>
          </cell>
          <cell r="J2259">
            <v>3</v>
          </cell>
        </row>
        <row r="2260">
          <cell r="B2260" t="str">
            <v>Greece</v>
          </cell>
          <cell r="C2260" t="str">
            <v>Tables</v>
          </cell>
          <cell r="D2260">
            <v>31766.398999999998</v>
          </cell>
          <cell r="E2260">
            <v>-23915.352999999999</v>
          </cell>
          <cell r="I2260">
            <v>-107300</v>
          </cell>
          <cell r="J2260">
            <v>3</v>
          </cell>
        </row>
        <row r="2261">
          <cell r="B2261" t="str">
            <v>Greece</v>
          </cell>
          <cell r="C2261" t="str">
            <v>Kitchen</v>
          </cell>
          <cell r="D2261">
            <v>8964.1159999999982</v>
          </cell>
          <cell r="E2261">
            <v>-12985.98</v>
          </cell>
          <cell r="I2261">
            <v>-171740</v>
          </cell>
          <cell r="J2261">
            <v>3</v>
          </cell>
        </row>
        <row r="2262">
          <cell r="B2262" t="str">
            <v>Greece</v>
          </cell>
          <cell r="C2262" t="str">
            <v>Accessories</v>
          </cell>
          <cell r="D2262">
            <v>39011.426999999996</v>
          </cell>
          <cell r="E2262">
            <v>-33424.565999999999</v>
          </cell>
          <cell r="I2262">
            <v>-279820</v>
          </cell>
          <cell r="J2262">
            <v>3</v>
          </cell>
        </row>
        <row r="2263">
          <cell r="B2263" t="str">
            <v>Greece</v>
          </cell>
          <cell r="C2263" t="str">
            <v>Chairs</v>
          </cell>
          <cell r="D2263">
            <v>63125.082999999999</v>
          </cell>
          <cell r="E2263">
            <v>-52239.662999999993</v>
          </cell>
          <cell r="I2263">
            <v>-153380</v>
          </cell>
          <cell r="J2263">
            <v>3</v>
          </cell>
        </row>
        <row r="2264">
          <cell r="B2264" t="str">
            <v>Greece</v>
          </cell>
          <cell r="C2264" t="str">
            <v>Chairs</v>
          </cell>
          <cell r="D2264">
            <v>70125.838999999993</v>
          </cell>
          <cell r="E2264">
            <v>-114427.18</v>
          </cell>
          <cell r="I2264">
            <v>-184870</v>
          </cell>
          <cell r="J2264">
            <v>3</v>
          </cell>
        </row>
        <row r="2265">
          <cell r="B2265" t="str">
            <v>Greece</v>
          </cell>
          <cell r="C2265" t="str">
            <v>Tables</v>
          </cell>
          <cell r="D2265">
            <v>10002.726999999999</v>
          </cell>
          <cell r="E2265">
            <v>-15494.233999999999</v>
          </cell>
          <cell r="I2265">
            <v>-238320</v>
          </cell>
          <cell r="J2265">
            <v>3</v>
          </cell>
        </row>
        <row r="2266">
          <cell r="B2266" t="str">
            <v>Greece</v>
          </cell>
          <cell r="C2266" t="str">
            <v>Kitchen</v>
          </cell>
          <cell r="D2266">
            <v>78633.87</v>
          </cell>
          <cell r="E2266">
            <v>-34659.421999999999</v>
          </cell>
          <cell r="I2266">
            <v>-126000</v>
          </cell>
          <cell r="J2266">
            <v>3</v>
          </cell>
        </row>
        <row r="2267">
          <cell r="B2267" t="str">
            <v>Greece</v>
          </cell>
          <cell r="C2267" t="str">
            <v>Chairs</v>
          </cell>
          <cell r="D2267">
            <v>25928.153999999999</v>
          </cell>
          <cell r="E2267">
            <v>-13110.131999999998</v>
          </cell>
          <cell r="I2267">
            <v>-144490</v>
          </cell>
          <cell r="J2267">
            <v>3</v>
          </cell>
        </row>
        <row r="2268">
          <cell r="B2268" t="str">
            <v>Greece</v>
          </cell>
          <cell r="C2268" t="str">
            <v>Tables</v>
          </cell>
          <cell r="D2268">
            <v>54849.409999999996</v>
          </cell>
          <cell r="E2268">
            <v>-96842.794999999998</v>
          </cell>
          <cell r="I2268">
            <v>-233090</v>
          </cell>
          <cell r="J2268">
            <v>3</v>
          </cell>
        </row>
        <row r="2269">
          <cell r="B2269" t="str">
            <v>Greece</v>
          </cell>
          <cell r="C2269" t="str">
            <v>Kitchen</v>
          </cell>
          <cell r="D2269">
            <v>45471.138999999996</v>
          </cell>
          <cell r="E2269">
            <v>-35883.273999999998</v>
          </cell>
          <cell r="I2269">
            <v>-196830</v>
          </cell>
          <cell r="J2269">
            <v>3</v>
          </cell>
        </row>
        <row r="2270">
          <cell r="B2270" t="str">
            <v>Greece</v>
          </cell>
          <cell r="C2270" t="str">
            <v>Chairs</v>
          </cell>
          <cell r="D2270">
            <v>184756.908</v>
          </cell>
          <cell r="E2270">
            <v>-107984.387</v>
          </cell>
          <cell r="I2270">
            <v>-242940</v>
          </cell>
          <cell r="J2270">
            <v>3</v>
          </cell>
        </row>
        <row r="2271">
          <cell r="B2271" t="str">
            <v>Greece</v>
          </cell>
          <cell r="C2271" t="str">
            <v>Tables</v>
          </cell>
          <cell r="D2271">
            <v>32517.904999999999</v>
          </cell>
          <cell r="E2271">
            <v>-25778.227999999999</v>
          </cell>
          <cell r="I2271">
            <v>-101770</v>
          </cell>
          <cell r="J2271">
            <v>3</v>
          </cell>
        </row>
        <row r="2272">
          <cell r="B2272" t="str">
            <v>Greece</v>
          </cell>
          <cell r="C2272" t="str">
            <v>Kitchen</v>
          </cell>
          <cell r="D2272">
            <v>130408.817</v>
          </cell>
          <cell r="E2272">
            <v>-48653.752</v>
          </cell>
          <cell r="I2272">
            <v>-295670</v>
          </cell>
          <cell r="J2272">
            <v>3</v>
          </cell>
        </row>
        <row r="2273">
          <cell r="B2273" t="str">
            <v>Greece</v>
          </cell>
          <cell r="C2273" t="str">
            <v>Chairs</v>
          </cell>
          <cell r="D2273">
            <v>346427.91399999999</v>
          </cell>
          <cell r="E2273">
            <v>-134958.18700000001</v>
          </cell>
          <cell r="I2273">
            <v>-150960</v>
          </cell>
          <cell r="J2273">
            <v>3</v>
          </cell>
        </row>
        <row r="2274">
          <cell r="B2274" t="str">
            <v>Greece</v>
          </cell>
          <cell r="C2274" t="str">
            <v>Chairs</v>
          </cell>
          <cell r="D2274">
            <v>106940.95999999999</v>
          </cell>
          <cell r="E2274">
            <v>-55317.170999999995</v>
          </cell>
          <cell r="I2274">
            <v>-173610</v>
          </cell>
          <cell r="J2274">
            <v>3</v>
          </cell>
        </row>
        <row r="2275">
          <cell r="B2275" t="str">
            <v>Greece</v>
          </cell>
          <cell r="C2275" t="str">
            <v>Chairs</v>
          </cell>
          <cell r="D2275">
            <v>30895.683000000001</v>
          </cell>
          <cell r="E2275">
            <v>-17277.092000000001</v>
          </cell>
          <cell r="I2275">
            <v>-190410</v>
          </cell>
          <cell r="J2275">
            <v>3</v>
          </cell>
        </row>
        <row r="2276">
          <cell r="B2276" t="str">
            <v>Greece</v>
          </cell>
          <cell r="C2276" t="str">
            <v>Chairs</v>
          </cell>
          <cell r="D2276">
            <v>271131.147</v>
          </cell>
          <cell r="E2276">
            <v>-117999.95199999998</v>
          </cell>
          <cell r="I2276">
            <v>-212630</v>
          </cell>
          <cell r="J2276">
            <v>3</v>
          </cell>
        </row>
        <row r="2277">
          <cell r="B2277" t="str">
            <v>Greece</v>
          </cell>
          <cell r="C2277" t="str">
            <v>Chairs</v>
          </cell>
          <cell r="D2277">
            <v>259660.94</v>
          </cell>
          <cell r="E2277">
            <v>-77960.945999999996</v>
          </cell>
          <cell r="I2277">
            <v>-83040</v>
          </cell>
          <cell r="J2277">
            <v>3</v>
          </cell>
        </row>
        <row r="2278">
          <cell r="B2278" t="str">
            <v>Greece</v>
          </cell>
          <cell r="C2278" t="str">
            <v>Chairs</v>
          </cell>
          <cell r="D2278">
            <v>33000.498999999996</v>
          </cell>
          <cell r="E2278">
            <v>-14961.968000000001</v>
          </cell>
          <cell r="I2278">
            <v>-195680</v>
          </cell>
          <cell r="J2278">
            <v>3</v>
          </cell>
        </row>
        <row r="2279">
          <cell r="B2279" t="str">
            <v>Greece</v>
          </cell>
          <cell r="C2279" t="str">
            <v>Chairs</v>
          </cell>
          <cell r="D2279">
            <v>18438.699999999997</v>
          </cell>
          <cell r="E2279">
            <v>-6692.6509999999998</v>
          </cell>
          <cell r="I2279">
            <v>-124170</v>
          </cell>
          <cell r="J2279">
            <v>3</v>
          </cell>
        </row>
        <row r="2280">
          <cell r="B2280" t="str">
            <v>Greece</v>
          </cell>
          <cell r="C2280" t="str">
            <v>Chairs</v>
          </cell>
          <cell r="D2280">
            <v>98245.342999999993</v>
          </cell>
          <cell r="E2280">
            <v>-33767.733999999997</v>
          </cell>
          <cell r="I2280">
            <v>-195940</v>
          </cell>
          <cell r="J2280">
            <v>3</v>
          </cell>
        </row>
        <row r="2281">
          <cell r="B2281" t="str">
            <v>Greece</v>
          </cell>
          <cell r="C2281" t="str">
            <v>Chairs</v>
          </cell>
          <cell r="D2281">
            <v>131208.70699999999</v>
          </cell>
          <cell r="E2281">
            <v>-47940.815999999999</v>
          </cell>
          <cell r="I2281">
            <v>-125640</v>
          </cell>
          <cell r="J2281">
            <v>3</v>
          </cell>
        </row>
        <row r="2282">
          <cell r="B2282" t="str">
            <v>Greece</v>
          </cell>
          <cell r="C2282" t="str">
            <v>Chairs</v>
          </cell>
          <cell r="D2282">
            <v>211590.484</v>
          </cell>
          <cell r="E2282">
            <v>-81141.150999999983</v>
          </cell>
          <cell r="I2282">
            <v>-135370</v>
          </cell>
          <cell r="J2282">
            <v>3</v>
          </cell>
        </row>
        <row r="2283">
          <cell r="B2283" t="str">
            <v>Greece</v>
          </cell>
          <cell r="C2283" t="str">
            <v>Chairs</v>
          </cell>
          <cell r="D2283">
            <v>33840.862999999998</v>
          </cell>
          <cell r="E2283">
            <v>-13315.987999999999</v>
          </cell>
          <cell r="I2283">
            <v>-90710</v>
          </cell>
          <cell r="J2283">
            <v>3</v>
          </cell>
        </row>
        <row r="2284">
          <cell r="B2284" t="str">
            <v>Greece</v>
          </cell>
          <cell r="C2284" t="str">
            <v>Chairs</v>
          </cell>
          <cell r="D2284">
            <v>114697.583</v>
          </cell>
          <cell r="E2284">
            <v>-44354.52</v>
          </cell>
          <cell r="I2284">
            <v>-169480</v>
          </cell>
          <cell r="J2284">
            <v>3</v>
          </cell>
        </row>
        <row r="2285">
          <cell r="B2285" t="str">
            <v>Greece</v>
          </cell>
          <cell r="C2285" t="str">
            <v>Chairs</v>
          </cell>
          <cell r="D2285">
            <v>56769.51</v>
          </cell>
          <cell r="E2285">
            <v>-22740.507999999998</v>
          </cell>
          <cell r="I2285">
            <v>-157230</v>
          </cell>
          <cell r="J2285">
            <v>3</v>
          </cell>
        </row>
        <row r="2286">
          <cell r="B2286" t="str">
            <v>Greece</v>
          </cell>
          <cell r="C2286" t="str">
            <v>Chairs</v>
          </cell>
          <cell r="D2286">
            <v>88987.36</v>
          </cell>
          <cell r="E2286">
            <v>-21784.504000000001</v>
          </cell>
          <cell r="I2286">
            <v>-231580</v>
          </cell>
          <cell r="J2286">
            <v>3</v>
          </cell>
        </row>
        <row r="2287">
          <cell r="B2287" t="str">
            <v>Greece</v>
          </cell>
          <cell r="C2287" t="str">
            <v>Chairs</v>
          </cell>
          <cell r="D2287">
            <v>495512.81499999994</v>
          </cell>
          <cell r="E2287">
            <v>-441221.92800000001</v>
          </cell>
          <cell r="I2287">
            <v>-218820</v>
          </cell>
          <cell r="J2287">
            <v>3</v>
          </cell>
        </row>
        <row r="2288">
          <cell r="B2288" t="str">
            <v>Greece</v>
          </cell>
          <cell r="C2288" t="str">
            <v>Chairs</v>
          </cell>
          <cell r="D2288">
            <v>49275.995999999999</v>
          </cell>
          <cell r="E2288">
            <v>-42090.012999999992</v>
          </cell>
          <cell r="I2288">
            <v>-218050</v>
          </cell>
          <cell r="J2288">
            <v>3</v>
          </cell>
        </row>
        <row r="2289">
          <cell r="B2289" t="str">
            <v>Greece</v>
          </cell>
          <cell r="C2289" t="str">
            <v>Chairs</v>
          </cell>
          <cell r="D2289">
            <v>159259.51999999999</v>
          </cell>
          <cell r="E2289">
            <v>-37471.756000000001</v>
          </cell>
          <cell r="I2289">
            <v>-212020</v>
          </cell>
          <cell r="J2289">
            <v>3</v>
          </cell>
        </row>
        <row r="2290">
          <cell r="B2290" t="str">
            <v>Greece</v>
          </cell>
          <cell r="C2290" t="str">
            <v>Chairs</v>
          </cell>
          <cell r="D2290">
            <v>348721.70899999997</v>
          </cell>
          <cell r="E2290">
            <v>-542966.64099999995</v>
          </cell>
          <cell r="I2290">
            <v>-178650</v>
          </cell>
          <cell r="J2290">
            <v>3</v>
          </cell>
        </row>
        <row r="2291">
          <cell r="B2291" t="str">
            <v>Greece</v>
          </cell>
          <cell r="C2291" t="str">
            <v>Chairs</v>
          </cell>
          <cell r="D2291">
            <v>595833.92399999988</v>
          </cell>
          <cell r="E2291">
            <v>-1236746.0559999999</v>
          </cell>
          <cell r="I2291">
            <v>-130220</v>
          </cell>
          <cell r="J2291">
            <v>3</v>
          </cell>
        </row>
        <row r="2292">
          <cell r="B2292" t="str">
            <v>Greece</v>
          </cell>
          <cell r="C2292" t="str">
            <v>Chairs</v>
          </cell>
          <cell r="D2292">
            <v>222498.63999999998</v>
          </cell>
          <cell r="E2292">
            <v>-473241.51699999999</v>
          </cell>
          <cell r="I2292">
            <v>-259800</v>
          </cell>
          <cell r="J2292">
            <v>3</v>
          </cell>
        </row>
        <row r="2293">
          <cell r="B2293" t="str">
            <v>Greece</v>
          </cell>
          <cell r="C2293" t="str">
            <v>Chairs</v>
          </cell>
          <cell r="D2293">
            <v>217516.75399999996</v>
          </cell>
          <cell r="E2293">
            <v>-48710.556999999993</v>
          </cell>
          <cell r="I2293">
            <v>-212040</v>
          </cell>
          <cell r="J2293">
            <v>3</v>
          </cell>
        </row>
        <row r="2294">
          <cell r="B2294" t="str">
            <v>Greece</v>
          </cell>
          <cell r="C2294" t="str">
            <v>Chairs</v>
          </cell>
          <cell r="D2294">
            <v>52981.053999999996</v>
          </cell>
          <cell r="E2294">
            <v>-11456.409999999998</v>
          </cell>
          <cell r="I2294">
            <v>-243110</v>
          </cell>
          <cell r="J2294">
            <v>3</v>
          </cell>
        </row>
        <row r="2295">
          <cell r="B2295" t="str">
            <v>Greece</v>
          </cell>
          <cell r="C2295" t="str">
            <v>Chairs</v>
          </cell>
          <cell r="D2295">
            <v>205790.26999999996</v>
          </cell>
          <cell r="E2295">
            <v>-47423.018999999993</v>
          </cell>
          <cell r="I2295">
            <v>-80430</v>
          </cell>
          <cell r="J2295">
            <v>3</v>
          </cell>
        </row>
        <row r="2296">
          <cell r="B2296" t="str">
            <v>Greece</v>
          </cell>
          <cell r="C2296" t="str">
            <v>Chairs</v>
          </cell>
          <cell r="D2296">
            <v>458495.66000000003</v>
          </cell>
          <cell r="E2296">
            <v>-102610.02499999999</v>
          </cell>
          <cell r="I2296">
            <v>-287040</v>
          </cell>
          <cell r="J2296">
            <v>3</v>
          </cell>
        </row>
        <row r="2297">
          <cell r="B2297" t="str">
            <v>Greece</v>
          </cell>
          <cell r="C2297" t="str">
            <v>Chairs</v>
          </cell>
          <cell r="D2297">
            <v>105534.898</v>
          </cell>
          <cell r="E2297">
            <v>-21194.543999999998</v>
          </cell>
          <cell r="I2297">
            <v>-153820</v>
          </cell>
          <cell r="J2297">
            <v>3</v>
          </cell>
        </row>
        <row r="2298">
          <cell r="B2298" t="str">
            <v>Greece</v>
          </cell>
          <cell r="C2298" t="str">
            <v>Chairs</v>
          </cell>
          <cell r="D2298">
            <v>83007.028999999995</v>
          </cell>
          <cell r="E2298">
            <v>-18288.864999999998</v>
          </cell>
          <cell r="I2298">
            <v>-72960</v>
          </cell>
          <cell r="J2298">
            <v>3</v>
          </cell>
        </row>
        <row r="2299">
          <cell r="B2299" t="str">
            <v>Greece</v>
          </cell>
          <cell r="C2299" t="str">
            <v>Tables</v>
          </cell>
          <cell r="D2299">
            <v>148263.88499999998</v>
          </cell>
          <cell r="E2299">
            <v>-34805.770999999993</v>
          </cell>
          <cell r="I2299">
            <v>-97770</v>
          </cell>
          <cell r="J2299">
            <v>3</v>
          </cell>
        </row>
        <row r="2300">
          <cell r="B2300" t="str">
            <v>Greece</v>
          </cell>
          <cell r="C2300" t="str">
            <v>Kitchen</v>
          </cell>
          <cell r="D2300">
            <v>31607.148999999998</v>
          </cell>
          <cell r="E2300">
            <v>6222.5729999999994</v>
          </cell>
          <cell r="I2300">
            <v>-163880</v>
          </cell>
          <cell r="J2300">
            <v>3</v>
          </cell>
        </row>
        <row r="2301">
          <cell r="B2301" t="str">
            <v>Greece</v>
          </cell>
          <cell r="C2301" t="str">
            <v>Chairs</v>
          </cell>
          <cell r="D2301">
            <v>205835.45500000002</v>
          </cell>
          <cell r="E2301">
            <v>-79371.536999999997</v>
          </cell>
          <cell r="I2301">
            <v>-223410</v>
          </cell>
          <cell r="J2301">
            <v>3</v>
          </cell>
        </row>
        <row r="2302">
          <cell r="B2302" t="str">
            <v>Greece</v>
          </cell>
          <cell r="C2302" t="str">
            <v>Chairs</v>
          </cell>
          <cell r="D2302">
            <v>214604.28499999997</v>
          </cell>
          <cell r="E2302">
            <v>-83310.471999999994</v>
          </cell>
          <cell r="I2302">
            <v>-137700</v>
          </cell>
          <cell r="J2302">
            <v>3</v>
          </cell>
        </row>
        <row r="2303">
          <cell r="B2303" t="str">
            <v>Greece</v>
          </cell>
          <cell r="C2303" t="str">
            <v>Chairs</v>
          </cell>
          <cell r="D2303">
            <v>32151.888999999996</v>
          </cell>
          <cell r="E2303">
            <v>-28254.092999999997</v>
          </cell>
          <cell r="I2303">
            <v>-240110</v>
          </cell>
          <cell r="J2303">
            <v>3</v>
          </cell>
        </row>
        <row r="2304">
          <cell r="B2304" t="str">
            <v>Greece</v>
          </cell>
          <cell r="C2304" t="str">
            <v>Chairs</v>
          </cell>
          <cell r="D2304">
            <v>98126.342999999993</v>
          </cell>
          <cell r="E2304">
            <v>-22264.55</v>
          </cell>
          <cell r="I2304">
            <v>-204880</v>
          </cell>
          <cell r="J2304">
            <v>3</v>
          </cell>
        </row>
        <row r="2305">
          <cell r="B2305" t="str">
            <v>Greece</v>
          </cell>
          <cell r="C2305" t="str">
            <v>Chairs</v>
          </cell>
          <cell r="D2305">
            <v>51695.650999999991</v>
          </cell>
          <cell r="E2305">
            <v>-82620.145999999993</v>
          </cell>
          <cell r="I2305">
            <v>-205350</v>
          </cell>
          <cell r="J2305">
            <v>3</v>
          </cell>
        </row>
        <row r="2306">
          <cell r="B2306" t="str">
            <v>Greece</v>
          </cell>
          <cell r="C2306" t="str">
            <v>Tables</v>
          </cell>
          <cell r="D2306">
            <v>173945.47099999999</v>
          </cell>
          <cell r="E2306">
            <v>-321042.21099999995</v>
          </cell>
          <cell r="I2306">
            <v>-179260</v>
          </cell>
          <cell r="J2306">
            <v>3</v>
          </cell>
        </row>
        <row r="2307">
          <cell r="B2307" t="str">
            <v>Greece</v>
          </cell>
          <cell r="C2307" t="str">
            <v>Kitchen</v>
          </cell>
          <cell r="D2307">
            <v>113332.68799999999</v>
          </cell>
          <cell r="E2307">
            <v>-122714.01799999998</v>
          </cell>
          <cell r="I2307">
            <v>-182270</v>
          </cell>
          <cell r="J2307">
            <v>3</v>
          </cell>
        </row>
        <row r="2308">
          <cell r="B2308" t="str">
            <v>Greece</v>
          </cell>
          <cell r="C2308" t="str">
            <v>Chairs</v>
          </cell>
          <cell r="D2308">
            <v>4864.6989999999996</v>
          </cell>
          <cell r="E2308">
            <v>-8634.7939999999999</v>
          </cell>
          <cell r="I2308">
            <v>-147120</v>
          </cell>
          <cell r="J2308">
            <v>3</v>
          </cell>
        </row>
        <row r="2309">
          <cell r="B2309" t="str">
            <v>Greece</v>
          </cell>
          <cell r="C2309" t="str">
            <v>Chairs</v>
          </cell>
          <cell r="D2309">
            <v>91102.787999999986</v>
          </cell>
          <cell r="E2309">
            <v>-29320.794999999998</v>
          </cell>
          <cell r="I2309">
            <v>-137210</v>
          </cell>
          <cell r="J2309">
            <v>3</v>
          </cell>
        </row>
        <row r="2310">
          <cell r="B2310" t="str">
            <v>Greece</v>
          </cell>
          <cell r="C2310" t="str">
            <v>Chairs</v>
          </cell>
          <cell r="D2310">
            <v>36459.219999999994</v>
          </cell>
          <cell r="E2310">
            <v>-9029.6779999999999</v>
          </cell>
          <cell r="I2310">
            <v>-171010</v>
          </cell>
          <cell r="J2310">
            <v>3</v>
          </cell>
        </row>
        <row r="2311">
          <cell r="B2311" t="str">
            <v>Greece</v>
          </cell>
          <cell r="C2311" t="str">
            <v>Tables</v>
          </cell>
          <cell r="D2311">
            <v>177000.15199999997</v>
          </cell>
          <cell r="E2311">
            <v>-59240.817999999999</v>
          </cell>
          <cell r="I2311">
            <v>-193770</v>
          </cell>
          <cell r="J2311">
            <v>3</v>
          </cell>
        </row>
        <row r="2312">
          <cell r="B2312" t="str">
            <v>Greece</v>
          </cell>
          <cell r="C2312" t="str">
            <v>Kitchen</v>
          </cell>
          <cell r="D2312">
            <v>96575.828999999998</v>
          </cell>
          <cell r="E2312">
            <v>-42041.341999999997</v>
          </cell>
          <cell r="I2312">
            <v>-71360</v>
          </cell>
          <cell r="J2312">
            <v>3</v>
          </cell>
        </row>
        <row r="2313">
          <cell r="B2313" t="str">
            <v>Greece</v>
          </cell>
          <cell r="C2313" t="str">
            <v>Chairs</v>
          </cell>
          <cell r="D2313">
            <v>16806.216</v>
          </cell>
          <cell r="E2313">
            <v>-5117.6439999999993</v>
          </cell>
          <cell r="I2313">
            <v>-168500</v>
          </cell>
          <cell r="J2313">
            <v>3</v>
          </cell>
        </row>
        <row r="2314">
          <cell r="B2314" t="str">
            <v>Greece</v>
          </cell>
          <cell r="C2314" t="str">
            <v>Chairs</v>
          </cell>
          <cell r="D2314">
            <v>33972.917999999998</v>
          </cell>
          <cell r="E2314">
            <v>-31246.620999999996</v>
          </cell>
          <cell r="I2314">
            <v>-202460</v>
          </cell>
          <cell r="J2314">
            <v>3</v>
          </cell>
        </row>
        <row r="2315">
          <cell r="B2315" t="str">
            <v>Greece</v>
          </cell>
          <cell r="C2315" t="str">
            <v>Tables</v>
          </cell>
          <cell r="D2315">
            <v>26923.616999999998</v>
          </cell>
          <cell r="E2315">
            <v>-15207.408999999998</v>
          </cell>
          <cell r="I2315">
            <v>-155110</v>
          </cell>
          <cell r="J2315">
            <v>3</v>
          </cell>
        </row>
        <row r="2316">
          <cell r="B2316" t="str">
            <v>Greece</v>
          </cell>
          <cell r="C2316" t="str">
            <v>Kitchen</v>
          </cell>
          <cell r="D2316">
            <v>173714.98199999999</v>
          </cell>
          <cell r="E2316">
            <v>-62421.233</v>
          </cell>
          <cell r="I2316">
            <v>-223650</v>
          </cell>
          <cell r="J2316">
            <v>3</v>
          </cell>
        </row>
        <row r="2317">
          <cell r="B2317" t="str">
            <v>Greece</v>
          </cell>
          <cell r="C2317" t="str">
            <v>Chairs</v>
          </cell>
          <cell r="D2317">
            <v>302821.52599999995</v>
          </cell>
          <cell r="E2317">
            <v>-73168.004000000001</v>
          </cell>
          <cell r="I2317">
            <v>-136830</v>
          </cell>
          <cell r="J2317">
            <v>3</v>
          </cell>
        </row>
        <row r="2318">
          <cell r="B2318" t="str">
            <v>Greece</v>
          </cell>
          <cell r="C2318" t="str">
            <v>Chairs</v>
          </cell>
          <cell r="D2318">
            <v>106742.93699999999</v>
          </cell>
          <cell r="E2318">
            <v>-13394.71</v>
          </cell>
          <cell r="I2318">
            <v>-166690</v>
          </cell>
          <cell r="J2318">
            <v>3</v>
          </cell>
        </row>
        <row r="2319">
          <cell r="B2319" t="str">
            <v>Greece</v>
          </cell>
          <cell r="C2319" t="str">
            <v>Chairs</v>
          </cell>
          <cell r="D2319">
            <v>347208.99499999994</v>
          </cell>
          <cell r="E2319">
            <v>-80717.091</v>
          </cell>
          <cell r="I2319">
            <v>-160380</v>
          </cell>
          <cell r="J2319">
            <v>3</v>
          </cell>
        </row>
        <row r="2320">
          <cell r="B2320" t="str">
            <v>Greece</v>
          </cell>
          <cell r="C2320" t="str">
            <v>Tables</v>
          </cell>
          <cell r="D2320">
            <v>12872.405000000001</v>
          </cell>
          <cell r="E2320">
            <v>-7473.0879999999997</v>
          </cell>
          <cell r="I2320">
            <v>-238060</v>
          </cell>
          <cell r="J2320">
            <v>3</v>
          </cell>
        </row>
        <row r="2321">
          <cell r="B2321" t="str">
            <v>Greece</v>
          </cell>
          <cell r="C2321" t="str">
            <v>Kitchen</v>
          </cell>
          <cell r="D2321">
            <v>10703.546</v>
          </cell>
          <cell r="E2321">
            <v>-5059.1519999999991</v>
          </cell>
          <cell r="I2321">
            <v>-237870</v>
          </cell>
          <cell r="J2321">
            <v>3</v>
          </cell>
        </row>
        <row r="2322">
          <cell r="B2322" t="str">
            <v>Greece</v>
          </cell>
          <cell r="C2322" t="str">
            <v>Accessories</v>
          </cell>
          <cell r="D2322">
            <v>22910.334999999999</v>
          </cell>
          <cell r="E2322">
            <v>-8940.2179999999989</v>
          </cell>
          <cell r="I2322">
            <v>-205370</v>
          </cell>
          <cell r="J2322">
            <v>3</v>
          </cell>
        </row>
        <row r="2323">
          <cell r="B2323" t="str">
            <v>Greece</v>
          </cell>
          <cell r="C2323" t="str">
            <v>Chairs</v>
          </cell>
          <cell r="D2323">
            <v>4593201.76</v>
          </cell>
          <cell r="E2323">
            <v>-564574.03799999994</v>
          </cell>
          <cell r="I2323">
            <v>-235360</v>
          </cell>
          <cell r="J2323">
            <v>3</v>
          </cell>
        </row>
        <row r="2324">
          <cell r="B2324" t="str">
            <v>Greece</v>
          </cell>
          <cell r="C2324" t="str">
            <v>Tables</v>
          </cell>
          <cell r="D2324">
            <v>109714.27599999998</v>
          </cell>
          <cell r="E2324">
            <v>-43328.873</v>
          </cell>
          <cell r="I2324">
            <v>-250750</v>
          </cell>
          <cell r="J2324">
            <v>3</v>
          </cell>
        </row>
        <row r="2325">
          <cell r="B2325" t="str">
            <v>Greece</v>
          </cell>
          <cell r="C2325" t="str">
            <v>Kitchen</v>
          </cell>
          <cell r="D2325">
            <v>103549.103</v>
          </cell>
          <cell r="E2325">
            <v>-78404.437999999995</v>
          </cell>
          <cell r="I2325">
            <v>-224070</v>
          </cell>
          <cell r="J2325">
            <v>3</v>
          </cell>
        </row>
        <row r="2326">
          <cell r="B2326" t="str">
            <v>Greece</v>
          </cell>
          <cell r="C2326" t="str">
            <v>Accessories</v>
          </cell>
          <cell r="D2326">
            <v>75426.910999999993</v>
          </cell>
          <cell r="E2326">
            <v>-105014.88899999998</v>
          </cell>
          <cell r="I2326">
            <v>-176060</v>
          </cell>
          <cell r="J2326">
            <v>3</v>
          </cell>
        </row>
        <row r="2327">
          <cell r="B2327" t="str">
            <v>Greece</v>
          </cell>
          <cell r="C2327" t="str">
            <v>Chairs</v>
          </cell>
          <cell r="D2327">
            <v>309746.234</v>
          </cell>
          <cell r="E2327">
            <v>-41019.656999999999</v>
          </cell>
          <cell r="I2327">
            <v>-230580</v>
          </cell>
          <cell r="J2327">
            <v>3</v>
          </cell>
        </row>
        <row r="2328">
          <cell r="B2328" t="str">
            <v>Italy</v>
          </cell>
          <cell r="C2328" t="str">
            <v>Tables</v>
          </cell>
          <cell r="D2328">
            <v>-6210.6729999999989</v>
          </cell>
          <cell r="E2328">
            <v>583.38699999999994</v>
          </cell>
          <cell r="I2328">
            <v>-146790</v>
          </cell>
          <cell r="J2328">
            <v>3</v>
          </cell>
        </row>
        <row r="2329">
          <cell r="B2329" t="str">
            <v>Italy</v>
          </cell>
          <cell r="C2329" t="str">
            <v>Kitchen</v>
          </cell>
          <cell r="D2329">
            <v>1796905.747</v>
          </cell>
          <cell r="E2329">
            <v>-1449577.7449999999</v>
          </cell>
          <cell r="I2329">
            <v>-170620</v>
          </cell>
          <cell r="J2329">
            <v>3</v>
          </cell>
        </row>
        <row r="2330">
          <cell r="B2330" t="str">
            <v>Italy</v>
          </cell>
          <cell r="C2330" t="str">
            <v>Accessories</v>
          </cell>
          <cell r="D2330">
            <v>20975.618999999999</v>
          </cell>
          <cell r="E2330">
            <v>-21295.203999999998</v>
          </cell>
          <cell r="I2330">
            <v>-180010</v>
          </cell>
          <cell r="J2330">
            <v>3</v>
          </cell>
        </row>
        <row r="2331">
          <cell r="B2331" t="str">
            <v>Italy</v>
          </cell>
          <cell r="C2331" t="str">
            <v>Chairs</v>
          </cell>
          <cell r="D2331">
            <v>1118864.7749999999</v>
          </cell>
          <cell r="E2331">
            <v>-1083804.0359999998</v>
          </cell>
          <cell r="I2331">
            <v>-189020</v>
          </cell>
          <cell r="J2331">
            <v>3</v>
          </cell>
        </row>
        <row r="2332">
          <cell r="B2332" t="str">
            <v>Italy</v>
          </cell>
          <cell r="C2332" t="str">
            <v>Tables</v>
          </cell>
          <cell r="D2332">
            <v>2248991.2059999998</v>
          </cell>
          <cell r="E2332">
            <v>-2059621.0599999998</v>
          </cell>
          <cell r="I2332">
            <v>-143210</v>
          </cell>
          <cell r="J2332">
            <v>3</v>
          </cell>
        </row>
        <row r="2333">
          <cell r="B2333" t="str">
            <v>Italy</v>
          </cell>
          <cell r="C2333" t="str">
            <v>Kitchen</v>
          </cell>
          <cell r="D2333">
            <v>119129.374</v>
          </cell>
          <cell r="E2333">
            <v>-148077.09699999998</v>
          </cell>
          <cell r="I2333">
            <v>-121760</v>
          </cell>
          <cell r="J2333">
            <v>3</v>
          </cell>
        </row>
        <row r="2334">
          <cell r="B2334" t="str">
            <v>Italy</v>
          </cell>
          <cell r="C2334" t="str">
            <v>Accessories</v>
          </cell>
          <cell r="D2334">
            <v>4433232.4610000001</v>
          </cell>
          <cell r="E2334">
            <v>-478907.26099999994</v>
          </cell>
          <cell r="I2334">
            <v>-110590</v>
          </cell>
          <cell r="J2334">
            <v>3</v>
          </cell>
        </row>
        <row r="2335">
          <cell r="B2335" t="str">
            <v>Italy</v>
          </cell>
          <cell r="C2335" t="str">
            <v>Chairs</v>
          </cell>
          <cell r="D2335">
            <v>2052405.4739999997</v>
          </cell>
          <cell r="E2335">
            <v>-1524454.5189999999</v>
          </cell>
          <cell r="I2335">
            <v>-178690</v>
          </cell>
          <cell r="J2335">
            <v>3</v>
          </cell>
        </row>
        <row r="2336">
          <cell r="B2336" t="str">
            <v>Italy</v>
          </cell>
          <cell r="C2336" t="str">
            <v>Chairs</v>
          </cell>
          <cell r="D2336">
            <v>4576342.9739999995</v>
          </cell>
          <cell r="E2336">
            <v>-3798742.983</v>
          </cell>
          <cell r="I2336">
            <v>-166030</v>
          </cell>
          <cell r="J2336">
            <v>3</v>
          </cell>
        </row>
        <row r="2337">
          <cell r="B2337" t="str">
            <v>Italy</v>
          </cell>
          <cell r="C2337" t="str">
            <v>Tables</v>
          </cell>
          <cell r="D2337">
            <v>-1039.0449999999998</v>
          </cell>
          <cell r="E2337">
            <v>1509.8789999999997</v>
          </cell>
          <cell r="I2337">
            <v>-188820</v>
          </cell>
          <cell r="J2337">
            <v>3</v>
          </cell>
        </row>
        <row r="2338">
          <cell r="B2338" t="str">
            <v>Italy</v>
          </cell>
          <cell r="C2338" t="str">
            <v>Kitchen</v>
          </cell>
          <cell r="D2338">
            <v>358268.59600000002</v>
          </cell>
          <cell r="E2338">
            <v>-67947.145000000004</v>
          </cell>
          <cell r="I2338">
            <v>-140930</v>
          </cell>
          <cell r="J2338">
            <v>3</v>
          </cell>
        </row>
        <row r="2339">
          <cell r="B2339" t="str">
            <v>Italy</v>
          </cell>
          <cell r="C2339" t="str">
            <v>Chairs</v>
          </cell>
          <cell r="D2339">
            <v>759196.571</v>
          </cell>
          <cell r="E2339">
            <v>-204609.02699999997</v>
          </cell>
          <cell r="I2339">
            <v>-166590</v>
          </cell>
          <cell r="J2339">
            <v>3</v>
          </cell>
        </row>
        <row r="2340">
          <cell r="B2340" t="str">
            <v>Italy</v>
          </cell>
          <cell r="C2340" t="str">
            <v>Tables</v>
          </cell>
          <cell r="D2340">
            <v>41730.100999999995</v>
          </cell>
          <cell r="E2340">
            <v>-71879.583999999988</v>
          </cell>
          <cell r="I2340">
            <v>-176310</v>
          </cell>
          <cell r="J2340">
            <v>3</v>
          </cell>
        </row>
        <row r="2341">
          <cell r="B2341" t="str">
            <v>Italy</v>
          </cell>
          <cell r="C2341" t="str">
            <v>Kitchen</v>
          </cell>
          <cell r="D2341">
            <v>3413268.4319999996</v>
          </cell>
          <cell r="E2341">
            <v>-1294346.459</v>
          </cell>
          <cell r="I2341">
            <v>-201980</v>
          </cell>
          <cell r="J2341">
            <v>3</v>
          </cell>
        </row>
        <row r="2342">
          <cell r="B2342" t="str">
            <v>Italy</v>
          </cell>
          <cell r="C2342" t="str">
            <v>Chairs</v>
          </cell>
          <cell r="D2342">
            <v>1455573.3499999999</v>
          </cell>
          <cell r="E2342">
            <v>-862592.06599999988</v>
          </cell>
          <cell r="I2342">
            <v>-212580</v>
          </cell>
          <cell r="J2342">
            <v>3</v>
          </cell>
        </row>
        <row r="2343">
          <cell r="B2343" t="str">
            <v>Italy</v>
          </cell>
          <cell r="C2343" t="str">
            <v>Tables</v>
          </cell>
          <cell r="D2343">
            <v>-89097.357999999993</v>
          </cell>
          <cell r="E2343">
            <v>72406.928999999989</v>
          </cell>
          <cell r="I2343">
            <v>-162250</v>
          </cell>
          <cell r="J2343">
            <v>3</v>
          </cell>
        </row>
        <row r="2344">
          <cell r="B2344" t="str">
            <v>Italy</v>
          </cell>
          <cell r="C2344" t="str">
            <v>Kitchen</v>
          </cell>
          <cell r="D2344">
            <v>1484133.679</v>
          </cell>
          <cell r="E2344">
            <v>-591062.17799999996</v>
          </cell>
          <cell r="I2344">
            <v>-273140</v>
          </cell>
          <cell r="J2344">
            <v>3</v>
          </cell>
        </row>
        <row r="2345">
          <cell r="B2345" t="str">
            <v>Italy</v>
          </cell>
          <cell r="C2345" t="str">
            <v>Chairs</v>
          </cell>
          <cell r="D2345">
            <v>72723.825999999986</v>
          </cell>
          <cell r="E2345">
            <v>-48363.385000000002</v>
          </cell>
          <cell r="I2345">
            <v>-127520</v>
          </cell>
          <cell r="J2345">
            <v>3</v>
          </cell>
        </row>
        <row r="2346">
          <cell r="B2346" t="str">
            <v>Italy</v>
          </cell>
          <cell r="C2346" t="str">
            <v>Chairs</v>
          </cell>
          <cell r="D2346">
            <v>1346706.97</v>
          </cell>
          <cell r="E2346">
            <v>-2071085.9469999999</v>
          </cell>
          <cell r="I2346">
            <v>-207840</v>
          </cell>
          <cell r="J2346">
            <v>3</v>
          </cell>
        </row>
        <row r="2347">
          <cell r="B2347" t="str">
            <v>Italy</v>
          </cell>
          <cell r="C2347" t="str">
            <v>Chairs</v>
          </cell>
          <cell r="D2347">
            <v>5887974.4629999995</v>
          </cell>
          <cell r="E2347">
            <v>-132099.66699999999</v>
          </cell>
          <cell r="I2347">
            <v>-187380</v>
          </cell>
          <cell r="J2347">
            <v>3</v>
          </cell>
        </row>
        <row r="2348">
          <cell r="B2348" t="str">
            <v>Italy</v>
          </cell>
          <cell r="C2348" t="str">
            <v>Chairs</v>
          </cell>
          <cell r="D2348">
            <v>245805.66499999998</v>
          </cell>
          <cell r="E2348">
            <v>-9311.896999999999</v>
          </cell>
          <cell r="I2348">
            <v>-221080</v>
          </cell>
          <cell r="J2348">
            <v>3</v>
          </cell>
        </row>
        <row r="2349">
          <cell r="B2349" t="str">
            <v>Italy</v>
          </cell>
          <cell r="C2349" t="str">
            <v>Chairs</v>
          </cell>
          <cell r="D2349">
            <v>636781.29899999988</v>
          </cell>
          <cell r="E2349">
            <v>-16772.307999999997</v>
          </cell>
          <cell r="I2349">
            <v>-119560</v>
          </cell>
          <cell r="J2349">
            <v>3</v>
          </cell>
        </row>
        <row r="2350">
          <cell r="B2350" t="str">
            <v>Italy</v>
          </cell>
          <cell r="C2350" t="str">
            <v>Chairs</v>
          </cell>
          <cell r="D2350">
            <v>1194823.602</v>
          </cell>
          <cell r="E2350">
            <v>-96090.645000000004</v>
          </cell>
          <cell r="I2350">
            <v>-284000</v>
          </cell>
          <cell r="J2350">
            <v>3</v>
          </cell>
        </row>
        <row r="2351">
          <cell r="B2351" t="str">
            <v>Italy</v>
          </cell>
          <cell r="C2351" t="str">
            <v>Chairs</v>
          </cell>
          <cell r="D2351">
            <v>103807.23499999999</v>
          </cell>
          <cell r="E2351">
            <v>-22850.827999999998</v>
          </cell>
          <cell r="I2351">
            <v>-294110</v>
          </cell>
          <cell r="J2351">
            <v>3</v>
          </cell>
        </row>
        <row r="2352">
          <cell r="B2352" t="str">
            <v>Italy</v>
          </cell>
          <cell r="C2352" t="str">
            <v>Chairs</v>
          </cell>
          <cell r="D2352">
            <v>300222.92300000001</v>
          </cell>
          <cell r="E2352">
            <v>-20142.591</v>
          </cell>
          <cell r="I2352">
            <v>-176050</v>
          </cell>
          <cell r="J2352">
            <v>3</v>
          </cell>
        </row>
        <row r="2353">
          <cell r="B2353" t="str">
            <v>Italy</v>
          </cell>
          <cell r="C2353" t="str">
            <v>Chairs</v>
          </cell>
          <cell r="D2353">
            <v>2140679.156</v>
          </cell>
          <cell r="E2353">
            <v>-154566.524</v>
          </cell>
          <cell r="I2353">
            <v>-176500</v>
          </cell>
          <cell r="J2353">
            <v>3</v>
          </cell>
        </row>
        <row r="2354">
          <cell r="B2354" t="str">
            <v>Italy</v>
          </cell>
          <cell r="C2354" t="str">
            <v>Chairs</v>
          </cell>
          <cell r="D2354">
            <v>938067.53599999996</v>
          </cell>
          <cell r="E2354">
            <v>-70754.529999999984</v>
          </cell>
          <cell r="I2354">
            <v>-226300</v>
          </cell>
          <cell r="J2354">
            <v>3</v>
          </cell>
        </row>
        <row r="2355">
          <cell r="B2355" t="str">
            <v>Italy</v>
          </cell>
          <cell r="C2355" t="str">
            <v>Chairs</v>
          </cell>
          <cell r="D2355">
            <v>428579.326</v>
          </cell>
          <cell r="E2355">
            <v>-24238.48</v>
          </cell>
          <cell r="I2355">
            <v>-194270</v>
          </cell>
          <cell r="J2355">
            <v>3</v>
          </cell>
        </row>
        <row r="2356">
          <cell r="B2356" t="str">
            <v>Italy</v>
          </cell>
          <cell r="C2356" t="str">
            <v>Chairs</v>
          </cell>
          <cell r="D2356">
            <v>388042.45199999999</v>
          </cell>
          <cell r="E2356">
            <v>-18322.143</v>
          </cell>
          <cell r="I2356">
            <v>-165450</v>
          </cell>
          <cell r="J2356">
            <v>3</v>
          </cell>
        </row>
        <row r="2357">
          <cell r="B2357" t="str">
            <v>Italy</v>
          </cell>
          <cell r="C2357" t="str">
            <v>Chairs</v>
          </cell>
          <cell r="D2357">
            <v>156702.014</v>
          </cell>
          <cell r="E2357">
            <v>-124960.21299999999</v>
          </cell>
          <cell r="I2357">
            <v>-230210</v>
          </cell>
          <cell r="J2357">
            <v>3</v>
          </cell>
        </row>
        <row r="2358">
          <cell r="B2358" t="str">
            <v>Italy</v>
          </cell>
          <cell r="C2358" t="str">
            <v>Chairs</v>
          </cell>
          <cell r="D2358">
            <v>27823.690999999995</v>
          </cell>
          <cell r="E2358">
            <v>-9861.2080000000005</v>
          </cell>
          <cell r="I2358">
            <v>-115760</v>
          </cell>
          <cell r="J2358">
            <v>3</v>
          </cell>
        </row>
        <row r="2359">
          <cell r="B2359" t="str">
            <v>Italy</v>
          </cell>
          <cell r="C2359" t="str">
            <v>Chairs</v>
          </cell>
          <cell r="D2359">
            <v>152304.25699999998</v>
          </cell>
          <cell r="E2359">
            <v>-151909.73699999999</v>
          </cell>
          <cell r="I2359">
            <v>-226890</v>
          </cell>
          <cell r="J2359">
            <v>3</v>
          </cell>
        </row>
        <row r="2360">
          <cell r="B2360" t="str">
            <v>Italy</v>
          </cell>
          <cell r="C2360" t="str">
            <v>Chairs</v>
          </cell>
          <cell r="D2360">
            <v>148370.02599999998</v>
          </cell>
          <cell r="E2360">
            <v>-95478.676999999981</v>
          </cell>
          <cell r="I2360">
            <v>-175060</v>
          </cell>
          <cell r="J2360">
            <v>3</v>
          </cell>
        </row>
        <row r="2361">
          <cell r="B2361" t="str">
            <v>Italy</v>
          </cell>
          <cell r="C2361" t="str">
            <v>Chairs</v>
          </cell>
          <cell r="D2361">
            <v>9812.494999999999</v>
          </cell>
          <cell r="E2361">
            <v>-8520.9179999999997</v>
          </cell>
          <cell r="I2361">
            <v>-270750</v>
          </cell>
          <cell r="J2361">
            <v>3</v>
          </cell>
        </row>
        <row r="2362">
          <cell r="B2362" t="str">
            <v>Italy</v>
          </cell>
          <cell r="C2362" t="str">
            <v>Chairs</v>
          </cell>
          <cell r="D2362">
            <v>225088.88499999998</v>
          </cell>
          <cell r="E2362">
            <v>-146091.77799999999</v>
          </cell>
          <cell r="I2362">
            <v>-113910</v>
          </cell>
          <cell r="J2362">
            <v>3</v>
          </cell>
        </row>
        <row r="2363">
          <cell r="B2363" t="str">
            <v>Italy</v>
          </cell>
          <cell r="C2363" t="str">
            <v>Chairs</v>
          </cell>
          <cell r="D2363">
            <v>146497.39299999998</v>
          </cell>
          <cell r="E2363">
            <v>-109985.37199999999</v>
          </cell>
          <cell r="I2363">
            <v>-210760</v>
          </cell>
          <cell r="J2363">
            <v>3</v>
          </cell>
        </row>
        <row r="2364">
          <cell r="B2364" t="str">
            <v>Italy</v>
          </cell>
          <cell r="C2364" t="str">
            <v>Chairs</v>
          </cell>
          <cell r="D2364">
            <v>35304.758999999998</v>
          </cell>
          <cell r="E2364">
            <v>-24931.290999999997</v>
          </cell>
          <cell r="I2364">
            <v>-159420</v>
          </cell>
          <cell r="J2364">
            <v>3</v>
          </cell>
        </row>
        <row r="2365">
          <cell r="B2365" t="str">
            <v>Italy</v>
          </cell>
          <cell r="C2365" t="str">
            <v>Chairs</v>
          </cell>
          <cell r="D2365">
            <v>94361.854999999996</v>
          </cell>
          <cell r="E2365">
            <v>-57867.172999999995</v>
          </cell>
          <cell r="I2365">
            <v>-92110</v>
          </cell>
          <cell r="J2365">
            <v>3</v>
          </cell>
        </row>
        <row r="2366">
          <cell r="B2366" t="str">
            <v>Italy</v>
          </cell>
          <cell r="C2366" t="str">
            <v>Chairs</v>
          </cell>
          <cell r="D2366">
            <v>187078.26899999997</v>
          </cell>
          <cell r="E2366">
            <v>-251182.81299999999</v>
          </cell>
          <cell r="I2366">
            <v>-132040</v>
          </cell>
          <cell r="J2366">
            <v>3</v>
          </cell>
        </row>
        <row r="2367">
          <cell r="B2367" t="str">
            <v>Italy</v>
          </cell>
          <cell r="C2367" t="str">
            <v>Chairs</v>
          </cell>
          <cell r="D2367">
            <v>9760.7439999999988</v>
          </cell>
          <cell r="E2367">
            <v>-14230.719999999998</v>
          </cell>
          <cell r="I2367">
            <v>-248460</v>
          </cell>
          <cell r="J2367">
            <v>3</v>
          </cell>
        </row>
        <row r="2368">
          <cell r="B2368" t="str">
            <v>Italy</v>
          </cell>
          <cell r="C2368" t="str">
            <v>Chairs</v>
          </cell>
          <cell r="D2368">
            <v>93567.998999999996</v>
          </cell>
          <cell r="E2368">
            <v>-21519.119999999999</v>
          </cell>
          <cell r="I2368">
            <v>-160840</v>
          </cell>
          <cell r="J2368">
            <v>3</v>
          </cell>
        </row>
        <row r="2369">
          <cell r="B2369" t="str">
            <v>Italy</v>
          </cell>
          <cell r="C2369" t="str">
            <v>Chairs</v>
          </cell>
          <cell r="D2369">
            <v>73379.606999999989</v>
          </cell>
          <cell r="E2369">
            <v>-43253.615999999995</v>
          </cell>
          <cell r="I2369">
            <v>-190180</v>
          </cell>
          <cell r="J2369">
            <v>3</v>
          </cell>
        </row>
        <row r="2370">
          <cell r="B2370" t="str">
            <v>Italy</v>
          </cell>
          <cell r="C2370" t="str">
            <v>Chairs</v>
          </cell>
          <cell r="D2370">
            <v>239450.43499999997</v>
          </cell>
          <cell r="E2370">
            <v>-42149.995999999999</v>
          </cell>
          <cell r="I2370">
            <v>-95380</v>
          </cell>
          <cell r="J2370">
            <v>3</v>
          </cell>
        </row>
        <row r="2371">
          <cell r="B2371" t="str">
            <v>Italy</v>
          </cell>
          <cell r="C2371" t="str">
            <v>Tables</v>
          </cell>
          <cell r="D2371">
            <v>396300.22600000002</v>
          </cell>
          <cell r="E2371">
            <v>-109327.19699999999</v>
          </cell>
          <cell r="I2371">
            <v>-199020</v>
          </cell>
          <cell r="J2371">
            <v>3</v>
          </cell>
        </row>
        <row r="2372">
          <cell r="B2372" t="str">
            <v>Italy</v>
          </cell>
          <cell r="C2372" t="str">
            <v>Kitchen</v>
          </cell>
          <cell r="D2372">
            <v>109296.894</v>
          </cell>
          <cell r="E2372">
            <v>-33738.221999999994</v>
          </cell>
          <cell r="I2372">
            <v>-220420</v>
          </cell>
          <cell r="J2372">
            <v>3</v>
          </cell>
        </row>
        <row r="2373">
          <cell r="B2373" t="str">
            <v>Italy</v>
          </cell>
          <cell r="C2373" t="str">
            <v>Chairs</v>
          </cell>
          <cell r="D2373">
            <v>92932.98</v>
          </cell>
          <cell r="E2373">
            <v>-103494.83199999999</v>
          </cell>
          <cell r="I2373">
            <v>-119410</v>
          </cell>
          <cell r="J2373">
            <v>3</v>
          </cell>
        </row>
        <row r="2374">
          <cell r="B2374" t="str">
            <v>Italy</v>
          </cell>
          <cell r="C2374" t="str">
            <v>Chairs</v>
          </cell>
          <cell r="D2374">
            <v>49601.957999999999</v>
          </cell>
          <cell r="E2374">
            <v>-39004.756000000001</v>
          </cell>
          <cell r="I2374">
            <v>-191970</v>
          </cell>
          <cell r="J2374">
            <v>3</v>
          </cell>
        </row>
        <row r="2375">
          <cell r="B2375" t="str">
            <v>Italy</v>
          </cell>
          <cell r="C2375" t="str">
            <v>Chairs</v>
          </cell>
          <cell r="D2375">
            <v>60235.714</v>
          </cell>
          <cell r="E2375">
            <v>-40080.543999999994</v>
          </cell>
          <cell r="I2375">
            <v>-182720</v>
          </cell>
          <cell r="J2375">
            <v>3</v>
          </cell>
        </row>
        <row r="2376">
          <cell r="B2376" t="str">
            <v>Italy</v>
          </cell>
          <cell r="C2376" t="str">
            <v>Chairs</v>
          </cell>
          <cell r="D2376">
            <v>714105.18900000001</v>
          </cell>
          <cell r="E2376">
            <v>-423010.29399999999</v>
          </cell>
          <cell r="I2376">
            <v>-241400</v>
          </cell>
          <cell r="J2376">
            <v>3</v>
          </cell>
        </row>
        <row r="2377">
          <cell r="B2377" t="str">
            <v>Italy</v>
          </cell>
          <cell r="C2377" t="str">
            <v>Chairs</v>
          </cell>
          <cell r="D2377">
            <v>309750.66499999998</v>
          </cell>
          <cell r="E2377">
            <v>-194638.91999999998</v>
          </cell>
          <cell r="I2377">
            <v>-256640</v>
          </cell>
          <cell r="J2377">
            <v>3</v>
          </cell>
        </row>
        <row r="2378">
          <cell r="B2378" t="str">
            <v>Italy</v>
          </cell>
          <cell r="C2378" t="str">
            <v>Tables</v>
          </cell>
          <cell r="D2378">
            <v>75994.778999999995</v>
          </cell>
          <cell r="E2378">
            <v>-57754.794999999998</v>
          </cell>
          <cell r="I2378">
            <v>-187480</v>
          </cell>
          <cell r="J2378">
            <v>3</v>
          </cell>
        </row>
        <row r="2379">
          <cell r="B2379" t="str">
            <v>Italy</v>
          </cell>
          <cell r="C2379" t="str">
            <v>Kitchen</v>
          </cell>
          <cell r="D2379">
            <v>316762.06099999999</v>
          </cell>
          <cell r="E2379">
            <v>-218483.28599999996</v>
          </cell>
          <cell r="I2379">
            <v>-123050</v>
          </cell>
          <cell r="J2379">
            <v>3</v>
          </cell>
        </row>
        <row r="2380">
          <cell r="B2380" t="str">
            <v>Italy</v>
          </cell>
          <cell r="C2380" t="str">
            <v>Chairs</v>
          </cell>
          <cell r="D2380">
            <v>31011.826999999997</v>
          </cell>
          <cell r="E2380">
            <v>-16340.393999999998</v>
          </cell>
          <cell r="I2380">
            <v>-252750</v>
          </cell>
          <cell r="J2380">
            <v>3</v>
          </cell>
        </row>
        <row r="2381">
          <cell r="B2381" t="str">
            <v>Italy</v>
          </cell>
          <cell r="C2381" t="str">
            <v>Chairs</v>
          </cell>
          <cell r="D2381">
            <v>892751.46799999999</v>
          </cell>
          <cell r="E2381">
            <v>-392884.1</v>
          </cell>
          <cell r="I2381">
            <v>-245620</v>
          </cell>
          <cell r="J2381">
            <v>3</v>
          </cell>
        </row>
        <row r="2382">
          <cell r="B2382" t="str">
            <v>Italy</v>
          </cell>
          <cell r="C2382" t="str">
            <v>Chairs</v>
          </cell>
          <cell r="D2382">
            <v>396759.47499999998</v>
          </cell>
          <cell r="E2382">
            <v>-137221.03499999997</v>
          </cell>
          <cell r="I2382">
            <v>-217080</v>
          </cell>
          <cell r="J2382">
            <v>3</v>
          </cell>
        </row>
        <row r="2383">
          <cell r="B2383" t="str">
            <v>Italy</v>
          </cell>
          <cell r="C2383" t="str">
            <v>Tables</v>
          </cell>
          <cell r="D2383">
            <v>28761.914999999997</v>
          </cell>
          <cell r="E2383">
            <v>-41703.619999999995</v>
          </cell>
          <cell r="I2383">
            <v>-283710</v>
          </cell>
          <cell r="J2383">
            <v>3</v>
          </cell>
        </row>
        <row r="2384">
          <cell r="B2384" t="str">
            <v>Italy</v>
          </cell>
          <cell r="C2384" t="str">
            <v>Kitchen</v>
          </cell>
          <cell r="D2384">
            <v>232890.50399999996</v>
          </cell>
          <cell r="E2384">
            <v>-168441.182</v>
          </cell>
          <cell r="I2384">
            <v>-106050</v>
          </cell>
          <cell r="J2384">
            <v>3</v>
          </cell>
        </row>
        <row r="2385">
          <cell r="B2385" t="str">
            <v>Italy</v>
          </cell>
          <cell r="C2385" t="str">
            <v>Chairs</v>
          </cell>
          <cell r="D2385">
            <v>576343.97100000002</v>
          </cell>
          <cell r="E2385">
            <v>-184225.72699999998</v>
          </cell>
          <cell r="I2385">
            <v>-220200</v>
          </cell>
          <cell r="J2385">
            <v>3</v>
          </cell>
        </row>
        <row r="2386">
          <cell r="B2386" t="str">
            <v>Italy</v>
          </cell>
          <cell r="C2386" t="str">
            <v>Chairs</v>
          </cell>
          <cell r="D2386">
            <v>352553.614</v>
          </cell>
          <cell r="E2386">
            <v>-163645.82499999998</v>
          </cell>
          <cell r="I2386">
            <v>-189970</v>
          </cell>
          <cell r="J2386">
            <v>3</v>
          </cell>
        </row>
        <row r="2387">
          <cell r="B2387" t="str">
            <v>Italy</v>
          </cell>
          <cell r="C2387" t="str">
            <v>Tables</v>
          </cell>
          <cell r="D2387">
            <v>13740.776</v>
          </cell>
          <cell r="E2387">
            <v>-4140.71</v>
          </cell>
          <cell r="I2387">
            <v>-210090</v>
          </cell>
          <cell r="J2387">
            <v>3</v>
          </cell>
        </row>
        <row r="2388">
          <cell r="B2388" t="str">
            <v>Italy</v>
          </cell>
          <cell r="C2388" t="str">
            <v>Kitchen</v>
          </cell>
          <cell r="D2388">
            <v>168339.26199999999</v>
          </cell>
          <cell r="E2388">
            <v>-90831.047999999995</v>
          </cell>
          <cell r="I2388">
            <v>-263530</v>
          </cell>
          <cell r="J2388">
            <v>3</v>
          </cell>
        </row>
        <row r="2389">
          <cell r="B2389" t="str">
            <v>Italy</v>
          </cell>
          <cell r="C2389" t="str">
            <v>Chairs</v>
          </cell>
          <cell r="D2389">
            <v>758878.48400000005</v>
          </cell>
          <cell r="E2389">
            <v>-377222.40499999997</v>
          </cell>
          <cell r="I2389">
            <v>-142680</v>
          </cell>
          <cell r="J2389">
            <v>3</v>
          </cell>
        </row>
        <row r="2390">
          <cell r="B2390" t="str">
            <v>Italy</v>
          </cell>
          <cell r="C2390" t="str">
            <v>Chairs</v>
          </cell>
          <cell r="D2390">
            <v>69202.748999999996</v>
          </cell>
          <cell r="E2390">
            <v>-43748.893999999993</v>
          </cell>
          <cell r="I2390">
            <v>-158640</v>
          </cell>
          <cell r="J2390">
            <v>3</v>
          </cell>
        </row>
        <row r="2391">
          <cell r="B2391" t="str">
            <v>Italy</v>
          </cell>
          <cell r="C2391" t="str">
            <v>Chairs</v>
          </cell>
          <cell r="D2391">
            <v>69084.161999999997</v>
          </cell>
          <cell r="E2391">
            <v>-43274.125999999997</v>
          </cell>
          <cell r="I2391">
            <v>-206820</v>
          </cell>
          <cell r="J2391">
            <v>3</v>
          </cell>
        </row>
        <row r="2392">
          <cell r="B2392" t="str">
            <v>Italy</v>
          </cell>
          <cell r="C2392" t="str">
            <v>Tables</v>
          </cell>
          <cell r="D2392">
            <v>437895.31099999999</v>
          </cell>
          <cell r="E2392">
            <v>-619320.94699999993</v>
          </cell>
          <cell r="I2392">
            <v>-241610</v>
          </cell>
          <cell r="J2392">
            <v>3</v>
          </cell>
        </row>
        <row r="2393">
          <cell r="B2393" t="str">
            <v>Italy</v>
          </cell>
          <cell r="C2393" t="str">
            <v>Kitchen</v>
          </cell>
          <cell r="D2393">
            <v>259709.33799999999</v>
          </cell>
          <cell r="E2393">
            <v>-363340.79599999997</v>
          </cell>
          <cell r="I2393">
            <v>-215570</v>
          </cell>
          <cell r="J2393">
            <v>3</v>
          </cell>
        </row>
        <row r="2394">
          <cell r="B2394" t="str">
            <v>Italy</v>
          </cell>
          <cell r="C2394" t="str">
            <v>Accessories</v>
          </cell>
          <cell r="D2394">
            <v>277976.86</v>
          </cell>
          <cell r="E2394">
            <v>-163513.448</v>
          </cell>
          <cell r="I2394">
            <v>-235520</v>
          </cell>
          <cell r="J2394">
            <v>3</v>
          </cell>
        </row>
        <row r="2395">
          <cell r="B2395" t="str">
            <v>Italy</v>
          </cell>
          <cell r="C2395" t="str">
            <v>Chairs</v>
          </cell>
          <cell r="D2395">
            <v>352111.34700000001</v>
          </cell>
          <cell r="E2395">
            <v>-195592.91500000001</v>
          </cell>
          <cell r="I2395">
            <v>-174830</v>
          </cell>
          <cell r="J2395">
            <v>3</v>
          </cell>
        </row>
        <row r="2396">
          <cell r="B2396" t="str">
            <v>Italy</v>
          </cell>
          <cell r="C2396" t="str">
            <v>Tables</v>
          </cell>
          <cell r="D2396">
            <v>21068.298999999999</v>
          </cell>
          <cell r="E2396">
            <v>-13567.498</v>
          </cell>
          <cell r="I2396">
            <v>-163380</v>
          </cell>
          <cell r="J2396">
            <v>3</v>
          </cell>
        </row>
        <row r="2397">
          <cell r="B2397" t="str">
            <v>Italy</v>
          </cell>
          <cell r="C2397" t="str">
            <v>Kitchen</v>
          </cell>
          <cell r="D2397">
            <v>33692.371999999996</v>
          </cell>
          <cell r="E2397">
            <v>-20794.955999999998</v>
          </cell>
          <cell r="I2397">
            <v>-174450</v>
          </cell>
          <cell r="J2397">
            <v>3</v>
          </cell>
        </row>
        <row r="2398">
          <cell r="B2398" t="str">
            <v>Italy</v>
          </cell>
          <cell r="C2398" t="str">
            <v>Accessories</v>
          </cell>
          <cell r="D2398">
            <v>311636.89899999998</v>
          </cell>
          <cell r="E2398">
            <v>-129668.34999999999</v>
          </cell>
          <cell r="I2398">
            <v>-156860</v>
          </cell>
          <cell r="J2398">
            <v>3</v>
          </cell>
        </row>
        <row r="2399">
          <cell r="B2399" t="str">
            <v>Italy</v>
          </cell>
          <cell r="C2399" t="str">
            <v>Chairs</v>
          </cell>
          <cell r="D2399">
            <v>40062.211000000003</v>
          </cell>
          <cell r="E2399">
            <v>-26304.859</v>
          </cell>
          <cell r="I2399">
            <v>-213640</v>
          </cell>
          <cell r="J2399">
            <v>3</v>
          </cell>
        </row>
        <row r="2400">
          <cell r="B2400" t="str">
            <v>Italy</v>
          </cell>
          <cell r="C2400" t="str">
            <v>Tables</v>
          </cell>
          <cell r="D2400">
            <v>240921.98199999999</v>
          </cell>
          <cell r="E2400">
            <v>-348364.81400000001</v>
          </cell>
          <cell r="I2400">
            <v>-218090</v>
          </cell>
          <cell r="J2400">
            <v>3</v>
          </cell>
        </row>
        <row r="2401">
          <cell r="B2401" t="str">
            <v>Italy</v>
          </cell>
          <cell r="C2401" t="str">
            <v>Kitchen</v>
          </cell>
          <cell r="D2401">
            <v>58901.997000000003</v>
          </cell>
          <cell r="E2401">
            <v>-70805.328999999998</v>
          </cell>
          <cell r="I2401">
            <v>-197710</v>
          </cell>
          <cell r="J2401">
            <v>3</v>
          </cell>
        </row>
        <row r="2402">
          <cell r="B2402" t="str">
            <v>Italy</v>
          </cell>
          <cell r="C2402" t="str">
            <v>Accessories</v>
          </cell>
          <cell r="D2402">
            <v>1286.4179999999999</v>
          </cell>
          <cell r="E2402">
            <v>-1579.9419999999998</v>
          </cell>
          <cell r="I2402">
            <v>-111770</v>
          </cell>
          <cell r="J2402">
            <v>3</v>
          </cell>
        </row>
        <row r="2403">
          <cell r="B2403" t="str">
            <v>Italy</v>
          </cell>
          <cell r="C2403" t="str">
            <v>Chairs</v>
          </cell>
          <cell r="D2403">
            <v>9566435.3259999994</v>
          </cell>
          <cell r="E2403">
            <v>-515162.36799999996</v>
          </cell>
          <cell r="I2403">
            <v>-243430</v>
          </cell>
          <cell r="J2403">
            <v>3</v>
          </cell>
        </row>
        <row r="2404">
          <cell r="B2404" t="str">
            <v>Italy</v>
          </cell>
          <cell r="C2404" t="str">
            <v>Tables</v>
          </cell>
          <cell r="D2404">
            <v>388767.77100000001</v>
          </cell>
          <cell r="E2404">
            <v>-53771.563999999998</v>
          </cell>
          <cell r="I2404">
            <v>-166630</v>
          </cell>
          <cell r="J2404">
            <v>3</v>
          </cell>
        </row>
        <row r="2405">
          <cell r="B2405" t="str">
            <v>Italy</v>
          </cell>
          <cell r="C2405" t="str">
            <v>Kitchen</v>
          </cell>
          <cell r="D2405">
            <v>659606.38799999992</v>
          </cell>
          <cell r="E2405">
            <v>-157708.649</v>
          </cell>
          <cell r="I2405">
            <v>-171990</v>
          </cell>
          <cell r="J2405">
            <v>3</v>
          </cell>
        </row>
        <row r="2406">
          <cell r="B2406" t="str">
            <v>Italy</v>
          </cell>
          <cell r="C2406" t="str">
            <v>Accessories</v>
          </cell>
          <cell r="D2406">
            <v>426652.49899999995</v>
          </cell>
          <cell r="E2406">
            <v>-55150.241999999998</v>
          </cell>
          <cell r="I2406">
            <v>-195070</v>
          </cell>
          <cell r="J2406">
            <v>3</v>
          </cell>
        </row>
        <row r="2407">
          <cell r="B2407" t="str">
            <v>Italy</v>
          </cell>
          <cell r="C2407" t="str">
            <v>Chairs</v>
          </cell>
          <cell r="D2407">
            <v>148477.05599999998</v>
          </cell>
          <cell r="E2407">
            <v>-30384.557000000001</v>
          </cell>
          <cell r="I2407">
            <v>-104690</v>
          </cell>
          <cell r="J2407">
            <v>3</v>
          </cell>
        </row>
        <row r="2408">
          <cell r="B2408" t="str">
            <v>Italy</v>
          </cell>
          <cell r="C2408" t="str">
            <v>Chairs</v>
          </cell>
          <cell r="D2408">
            <v>2242282.2659999998</v>
          </cell>
          <cell r="E2408">
            <v>-360338.67099999997</v>
          </cell>
          <cell r="I2408">
            <v>-202920</v>
          </cell>
          <cell r="J2408">
            <v>3</v>
          </cell>
        </row>
        <row r="2409">
          <cell r="B2409" t="str">
            <v>Italy</v>
          </cell>
          <cell r="C2409" t="str">
            <v>Tables</v>
          </cell>
          <cell r="D2409">
            <v>1237308.1839999999</v>
          </cell>
          <cell r="E2409">
            <v>-96782.182000000001</v>
          </cell>
          <cell r="I2409">
            <v>-80740</v>
          </cell>
          <cell r="J2409">
            <v>3</v>
          </cell>
        </row>
        <row r="2410">
          <cell r="B2410" t="str">
            <v>Italy</v>
          </cell>
          <cell r="C2410" t="str">
            <v>Kitchen</v>
          </cell>
          <cell r="D2410">
            <v>101178.686</v>
          </cell>
          <cell r="E2410">
            <v>-20219.898999999998</v>
          </cell>
          <cell r="I2410">
            <v>-126470</v>
          </cell>
          <cell r="J2410">
            <v>3</v>
          </cell>
        </row>
        <row r="2411">
          <cell r="B2411" t="str">
            <v>Italy</v>
          </cell>
          <cell r="C2411" t="str">
            <v>Chairs</v>
          </cell>
          <cell r="D2411">
            <v>19062.273999999998</v>
          </cell>
          <cell r="E2411">
            <v>-9314.9279999999999</v>
          </cell>
          <cell r="I2411">
            <v>-157990</v>
          </cell>
          <cell r="J2411">
            <v>3</v>
          </cell>
        </row>
        <row r="2412">
          <cell r="B2412" t="str">
            <v>Italy</v>
          </cell>
          <cell r="C2412" t="str">
            <v>Tables</v>
          </cell>
          <cell r="D2412">
            <v>50062.733</v>
          </cell>
          <cell r="E2412">
            <v>-13479.360999999999</v>
          </cell>
          <cell r="I2412">
            <v>-148610</v>
          </cell>
          <cell r="J2412">
            <v>3</v>
          </cell>
        </row>
        <row r="2413">
          <cell r="B2413" t="str">
            <v>Italy</v>
          </cell>
          <cell r="C2413" t="str">
            <v>Kitchen</v>
          </cell>
          <cell r="D2413">
            <v>42810.557999999997</v>
          </cell>
          <cell r="E2413">
            <v>-4739.860999999999</v>
          </cell>
          <cell r="I2413">
            <v>-115210</v>
          </cell>
          <cell r="J2413">
            <v>3</v>
          </cell>
        </row>
        <row r="2414">
          <cell r="B2414" t="str">
            <v>Italy</v>
          </cell>
          <cell r="C2414" t="str">
            <v>Chairs</v>
          </cell>
          <cell r="D2414">
            <v>3437783.58</v>
          </cell>
          <cell r="E2414">
            <v>-383467.22399999993</v>
          </cell>
          <cell r="I2414">
            <v>-227590</v>
          </cell>
          <cell r="J2414">
            <v>3</v>
          </cell>
        </row>
        <row r="2415">
          <cell r="B2415" t="str">
            <v>Italy</v>
          </cell>
          <cell r="C2415" t="str">
            <v>Tables</v>
          </cell>
          <cell r="D2415">
            <v>243300.18299999999</v>
          </cell>
          <cell r="E2415">
            <v>-147593.66999999998</v>
          </cell>
          <cell r="I2415">
            <v>-145350</v>
          </cell>
          <cell r="J2415">
            <v>3</v>
          </cell>
        </row>
        <row r="2416">
          <cell r="B2416" t="str">
            <v>Italy</v>
          </cell>
          <cell r="C2416" t="str">
            <v>Kitchen</v>
          </cell>
          <cell r="D2416">
            <v>119360.93399999999</v>
          </cell>
          <cell r="E2416">
            <v>-73794.62999999999</v>
          </cell>
          <cell r="I2416">
            <v>-218600</v>
          </cell>
          <cell r="J2416">
            <v>3</v>
          </cell>
        </row>
        <row r="2417">
          <cell r="B2417" t="str">
            <v>Italy</v>
          </cell>
          <cell r="C2417" t="str">
            <v>Chairs</v>
          </cell>
          <cell r="D2417">
            <v>1087964.5489999999</v>
          </cell>
          <cell r="E2417">
            <v>-400822.93299999996</v>
          </cell>
          <cell r="I2417">
            <v>-233340</v>
          </cell>
          <cell r="J2417">
            <v>3</v>
          </cell>
        </row>
        <row r="2418">
          <cell r="B2418" t="str">
            <v>Italy</v>
          </cell>
          <cell r="C2418" t="str">
            <v>Chairs</v>
          </cell>
          <cell r="D2418">
            <v>871985.41499999992</v>
          </cell>
          <cell r="E2418">
            <v>-526625.30900000001</v>
          </cell>
          <cell r="I2418">
            <v>-153670</v>
          </cell>
          <cell r="J2418">
            <v>3</v>
          </cell>
        </row>
        <row r="2419">
          <cell r="B2419" t="str">
            <v>Italy</v>
          </cell>
          <cell r="C2419" t="str">
            <v>Chairs</v>
          </cell>
          <cell r="D2419">
            <v>659941.478</v>
          </cell>
          <cell r="E2419">
            <v>-787468.23400000005</v>
          </cell>
          <cell r="I2419">
            <v>-171890</v>
          </cell>
          <cell r="J2419">
            <v>3</v>
          </cell>
        </row>
        <row r="2420">
          <cell r="B2420" t="str">
            <v>Italy</v>
          </cell>
          <cell r="C2420" t="str">
            <v>Chairs</v>
          </cell>
          <cell r="D2420">
            <v>167072.42300000001</v>
          </cell>
          <cell r="E2420">
            <v>-13798.001</v>
          </cell>
          <cell r="I2420">
            <v>-146370</v>
          </cell>
          <cell r="J2420">
            <v>3</v>
          </cell>
        </row>
        <row r="2421">
          <cell r="B2421" t="str">
            <v>Italy</v>
          </cell>
          <cell r="C2421" t="str">
            <v>Chairs</v>
          </cell>
          <cell r="D2421">
            <v>583647.7429999999</v>
          </cell>
          <cell r="E2421">
            <v>-53512.682999999997</v>
          </cell>
          <cell r="I2421">
            <v>-188050</v>
          </cell>
          <cell r="J2421">
            <v>3</v>
          </cell>
        </row>
        <row r="2422">
          <cell r="B2422" t="str">
            <v>Italy</v>
          </cell>
          <cell r="C2422" t="str">
            <v>Chairs</v>
          </cell>
          <cell r="D2422">
            <v>2349947.9079999998</v>
          </cell>
          <cell r="E2422">
            <v>-210990.38800000001</v>
          </cell>
          <cell r="I2422">
            <v>-136120</v>
          </cell>
          <cell r="J2422">
            <v>3</v>
          </cell>
        </row>
        <row r="2423">
          <cell r="B2423" t="str">
            <v>Italy</v>
          </cell>
          <cell r="C2423" t="str">
            <v>Chairs</v>
          </cell>
          <cell r="D2423">
            <v>1542816.737</v>
          </cell>
          <cell r="E2423">
            <v>-109046.882</v>
          </cell>
          <cell r="I2423">
            <v>-118760</v>
          </cell>
          <cell r="J2423">
            <v>3</v>
          </cell>
        </row>
        <row r="2424">
          <cell r="B2424" t="str">
            <v>Japan</v>
          </cell>
          <cell r="C2424" t="str">
            <v>Chairs</v>
          </cell>
          <cell r="D2424">
            <v>2601791.1919999998</v>
          </cell>
          <cell r="E2424">
            <v>-95521.579999999987</v>
          </cell>
          <cell r="I2424">
            <v>-147390</v>
          </cell>
          <cell r="J2424">
            <v>3</v>
          </cell>
        </row>
        <row r="2425">
          <cell r="B2425" t="str">
            <v>Japan</v>
          </cell>
          <cell r="C2425" t="str">
            <v>Chairs</v>
          </cell>
          <cell r="D2425">
            <v>3581295.9419999993</v>
          </cell>
          <cell r="E2425">
            <v>-1315592.46</v>
          </cell>
          <cell r="I2425">
            <v>-243760</v>
          </cell>
          <cell r="J2425">
            <v>3</v>
          </cell>
        </row>
        <row r="2426">
          <cell r="B2426" t="str">
            <v>Japan</v>
          </cell>
          <cell r="C2426" t="str">
            <v>Chairs</v>
          </cell>
          <cell r="D2426">
            <v>3030864.102</v>
          </cell>
          <cell r="E2426">
            <v>-1132683.7829999998</v>
          </cell>
          <cell r="I2426">
            <v>-164760</v>
          </cell>
          <cell r="J2426">
            <v>3</v>
          </cell>
        </row>
        <row r="2427">
          <cell r="B2427" t="str">
            <v>Japan</v>
          </cell>
          <cell r="C2427" t="str">
            <v>Chairs</v>
          </cell>
          <cell r="D2427">
            <v>39317.466999999997</v>
          </cell>
          <cell r="E2427">
            <v>-53645.108999999997</v>
          </cell>
          <cell r="I2427">
            <v>-154440</v>
          </cell>
          <cell r="J2427">
            <v>3</v>
          </cell>
        </row>
        <row r="2428">
          <cell r="B2428" t="str">
            <v>Japan</v>
          </cell>
          <cell r="C2428" t="str">
            <v>Chairs</v>
          </cell>
          <cell r="D2428">
            <v>12182088.583000001</v>
          </cell>
          <cell r="E2428">
            <v>-10328888.248</v>
          </cell>
          <cell r="I2428">
            <v>-194680</v>
          </cell>
          <cell r="J2428">
            <v>3</v>
          </cell>
        </row>
        <row r="2429">
          <cell r="B2429" t="str">
            <v>Japan</v>
          </cell>
          <cell r="C2429" t="str">
            <v>Chairs</v>
          </cell>
          <cell r="D2429">
            <v>17973086.662999999</v>
          </cell>
          <cell r="E2429">
            <v>-15062047.412999999</v>
          </cell>
          <cell r="I2429">
            <v>-147900</v>
          </cell>
          <cell r="J2429">
            <v>3</v>
          </cell>
        </row>
        <row r="2430">
          <cell r="B2430" t="str">
            <v>Japan</v>
          </cell>
          <cell r="C2430" t="str">
            <v>Chairs</v>
          </cell>
          <cell r="D2430">
            <v>49255.199000000001</v>
          </cell>
          <cell r="E2430">
            <v>-51262.379000000001</v>
          </cell>
          <cell r="I2430">
            <v>-187310</v>
          </cell>
          <cell r="J2430">
            <v>3</v>
          </cell>
        </row>
        <row r="2431">
          <cell r="B2431" t="str">
            <v>Japan</v>
          </cell>
          <cell r="C2431" t="str">
            <v>Chairs</v>
          </cell>
          <cell r="D2431">
            <v>633541.88099999994</v>
          </cell>
          <cell r="E2431">
            <v>-38013.955000000002</v>
          </cell>
          <cell r="I2431">
            <v>-126790</v>
          </cell>
          <cell r="J2431">
            <v>3</v>
          </cell>
        </row>
        <row r="2432">
          <cell r="B2432" t="str">
            <v>Japan</v>
          </cell>
          <cell r="C2432" t="str">
            <v>Chairs</v>
          </cell>
          <cell r="D2432">
            <v>1206485.6439999999</v>
          </cell>
          <cell r="E2432">
            <v>-32252.863999999994</v>
          </cell>
          <cell r="I2432">
            <v>-146650</v>
          </cell>
          <cell r="J2432">
            <v>3</v>
          </cell>
        </row>
        <row r="2433">
          <cell r="B2433" t="str">
            <v>Japan</v>
          </cell>
          <cell r="C2433" t="str">
            <v>Chairs</v>
          </cell>
          <cell r="D2433">
            <v>13957446.762</v>
          </cell>
          <cell r="E2433">
            <v>-715653.62399999995</v>
          </cell>
          <cell r="I2433">
            <v>-242040</v>
          </cell>
          <cell r="J2433">
            <v>3</v>
          </cell>
        </row>
        <row r="2434">
          <cell r="B2434" t="str">
            <v>Japan</v>
          </cell>
          <cell r="C2434" t="str">
            <v>Chairs</v>
          </cell>
          <cell r="D2434">
            <v>4508764.2460000003</v>
          </cell>
          <cell r="E2434">
            <v>-238587.88800000001</v>
          </cell>
          <cell r="I2434">
            <v>-110380</v>
          </cell>
          <cell r="J2434">
            <v>3</v>
          </cell>
        </row>
        <row r="2435">
          <cell r="B2435" t="str">
            <v>Japan</v>
          </cell>
          <cell r="C2435" t="str">
            <v>Chairs</v>
          </cell>
          <cell r="D2435">
            <v>108360.76299999999</v>
          </cell>
          <cell r="E2435">
            <v>-8968.0289999999986</v>
          </cell>
          <cell r="I2435">
            <v>-138190</v>
          </cell>
          <cell r="J2435">
            <v>3</v>
          </cell>
        </row>
        <row r="2436">
          <cell r="B2436" t="str">
            <v>Japan</v>
          </cell>
          <cell r="C2436" t="str">
            <v>Chairs</v>
          </cell>
          <cell r="D2436">
            <v>81289.291999999987</v>
          </cell>
          <cell r="E2436">
            <v>-109744.754</v>
          </cell>
          <cell r="I2436">
            <v>-252440</v>
          </cell>
          <cell r="J2436">
            <v>3</v>
          </cell>
        </row>
        <row r="2437">
          <cell r="B2437" t="str">
            <v>Japan</v>
          </cell>
          <cell r="C2437" t="str">
            <v>Chairs</v>
          </cell>
          <cell r="D2437">
            <v>1489.999</v>
          </cell>
          <cell r="E2437">
            <v>-2862.5309999999999</v>
          </cell>
          <cell r="I2437">
            <v>-168860</v>
          </cell>
          <cell r="J2437">
            <v>3</v>
          </cell>
        </row>
        <row r="2438">
          <cell r="B2438" t="str">
            <v>Japan</v>
          </cell>
          <cell r="C2438" t="str">
            <v>Chairs</v>
          </cell>
          <cell r="D2438">
            <v>1463282.7789999999</v>
          </cell>
          <cell r="E2438">
            <v>-153247.73099999997</v>
          </cell>
          <cell r="I2438">
            <v>-257740</v>
          </cell>
          <cell r="J2438">
            <v>3</v>
          </cell>
        </row>
        <row r="2439">
          <cell r="B2439" t="str">
            <v>Japan</v>
          </cell>
          <cell r="C2439" t="str">
            <v>Chairs</v>
          </cell>
          <cell r="D2439">
            <v>3222233.196</v>
          </cell>
          <cell r="E2439">
            <v>-526060.5</v>
          </cell>
          <cell r="I2439">
            <v>-249810</v>
          </cell>
          <cell r="J2439">
            <v>3</v>
          </cell>
        </row>
        <row r="2440">
          <cell r="B2440" t="str">
            <v>Japan</v>
          </cell>
          <cell r="C2440" t="str">
            <v>Chairs</v>
          </cell>
          <cell r="D2440">
            <v>724977.40700000001</v>
          </cell>
          <cell r="E2440">
            <v>-136379.43899999998</v>
          </cell>
          <cell r="I2440">
            <v>-172440</v>
          </cell>
          <cell r="J2440">
            <v>3</v>
          </cell>
        </row>
        <row r="2441">
          <cell r="B2441" t="str">
            <v>Japan</v>
          </cell>
          <cell r="C2441" t="str">
            <v>Chairs</v>
          </cell>
          <cell r="D2441">
            <v>3897.5230000000001</v>
          </cell>
          <cell r="E2441">
            <v>-11496.071999999998</v>
          </cell>
          <cell r="I2441">
            <v>-112280</v>
          </cell>
          <cell r="J2441">
            <v>3</v>
          </cell>
        </row>
        <row r="2442">
          <cell r="B2442" t="str">
            <v>Japan</v>
          </cell>
          <cell r="C2442" t="str">
            <v>Chairs</v>
          </cell>
          <cell r="D2442">
            <v>1604667.0219999999</v>
          </cell>
          <cell r="E2442">
            <v>-940430.66599999985</v>
          </cell>
          <cell r="I2442">
            <v>-159230</v>
          </cell>
          <cell r="J2442">
            <v>3</v>
          </cell>
        </row>
        <row r="2443">
          <cell r="B2443" t="str">
            <v>Japan</v>
          </cell>
          <cell r="C2443" t="str">
            <v>Tables</v>
          </cell>
          <cell r="D2443">
            <v>2404372.7189999996</v>
          </cell>
          <cell r="E2443">
            <v>-19942.383999999998</v>
          </cell>
          <cell r="I2443">
            <v>-219330</v>
          </cell>
          <cell r="J2443">
            <v>3</v>
          </cell>
        </row>
        <row r="2444">
          <cell r="B2444" t="str">
            <v>Japan</v>
          </cell>
          <cell r="C2444" t="str">
            <v>Kitchen</v>
          </cell>
          <cell r="D2444">
            <v>87401.698999999993</v>
          </cell>
          <cell r="E2444">
            <v>-37349.612999999998</v>
          </cell>
          <cell r="I2444">
            <v>-161660</v>
          </cell>
          <cell r="J2444">
            <v>3</v>
          </cell>
        </row>
        <row r="2445">
          <cell r="B2445" t="str">
            <v>Japan</v>
          </cell>
          <cell r="C2445" t="str">
            <v>Chairs</v>
          </cell>
          <cell r="D2445">
            <v>64417.317999999999</v>
          </cell>
          <cell r="E2445">
            <v>-24218.432000000001</v>
          </cell>
          <cell r="I2445">
            <v>-105540</v>
          </cell>
          <cell r="J2445">
            <v>3</v>
          </cell>
        </row>
        <row r="2446">
          <cell r="B2446" t="str">
            <v>Japan</v>
          </cell>
          <cell r="C2446" t="str">
            <v>Chairs</v>
          </cell>
          <cell r="D2446">
            <v>197895.94299999997</v>
          </cell>
          <cell r="E2446">
            <v>-69338.338999999993</v>
          </cell>
          <cell r="I2446">
            <v>-195760</v>
          </cell>
          <cell r="J2446">
            <v>3</v>
          </cell>
        </row>
        <row r="2447">
          <cell r="B2447" t="str">
            <v>Japan</v>
          </cell>
          <cell r="C2447" t="str">
            <v>Chairs</v>
          </cell>
          <cell r="D2447">
            <v>287022.39299999998</v>
          </cell>
          <cell r="E2447">
            <v>-101034.89199999999</v>
          </cell>
          <cell r="I2447">
            <v>-157650</v>
          </cell>
          <cell r="J2447">
            <v>3</v>
          </cell>
        </row>
        <row r="2448">
          <cell r="B2448" t="str">
            <v>Japan</v>
          </cell>
          <cell r="C2448" t="str">
            <v>Chairs</v>
          </cell>
          <cell r="D2448">
            <v>310287.67699999997</v>
          </cell>
          <cell r="E2448">
            <v>-118450.40199999999</v>
          </cell>
          <cell r="I2448">
            <v>-64430</v>
          </cell>
          <cell r="J2448">
            <v>3</v>
          </cell>
        </row>
        <row r="2449">
          <cell r="B2449" t="str">
            <v>Japan</v>
          </cell>
          <cell r="C2449" t="str">
            <v>Chairs</v>
          </cell>
          <cell r="D2449">
            <v>227880.05799999999</v>
          </cell>
          <cell r="E2449">
            <v>-97818.72099999999</v>
          </cell>
          <cell r="I2449">
            <v>-141650</v>
          </cell>
          <cell r="J2449">
            <v>3</v>
          </cell>
        </row>
        <row r="2450">
          <cell r="B2450" t="str">
            <v>Japan</v>
          </cell>
          <cell r="C2450" t="str">
            <v>Tables</v>
          </cell>
          <cell r="D2450">
            <v>22696.358999999997</v>
          </cell>
          <cell r="E2450">
            <v>-8571.4299999999985</v>
          </cell>
          <cell r="I2450">
            <v>-278740</v>
          </cell>
          <cell r="J2450">
            <v>3</v>
          </cell>
        </row>
        <row r="2451">
          <cell r="B2451" t="str">
            <v>Japan</v>
          </cell>
          <cell r="C2451" t="str">
            <v>Kitchen</v>
          </cell>
          <cell r="D2451">
            <v>644859.77499999991</v>
          </cell>
          <cell r="E2451">
            <v>-258792.49199999997</v>
          </cell>
          <cell r="I2451">
            <v>-179230</v>
          </cell>
          <cell r="J2451">
            <v>3</v>
          </cell>
        </row>
        <row r="2452">
          <cell r="B2452" t="str">
            <v>Japan</v>
          </cell>
          <cell r="C2452" t="str">
            <v>Chairs</v>
          </cell>
          <cell r="D2452">
            <v>1969646.8749999998</v>
          </cell>
          <cell r="E2452">
            <v>-43705.871999999996</v>
          </cell>
          <cell r="I2452">
            <v>-183300</v>
          </cell>
          <cell r="J2452">
            <v>3</v>
          </cell>
        </row>
        <row r="2453">
          <cell r="B2453" t="str">
            <v>Japan</v>
          </cell>
          <cell r="C2453" t="str">
            <v>Chairs</v>
          </cell>
          <cell r="D2453">
            <v>11270553.307999998</v>
          </cell>
          <cell r="E2453">
            <v>-390812.61099999998</v>
          </cell>
          <cell r="I2453">
            <v>-276680</v>
          </cell>
          <cell r="J2453">
            <v>3</v>
          </cell>
        </row>
        <row r="2454">
          <cell r="B2454" t="str">
            <v>Japan</v>
          </cell>
          <cell r="C2454" t="str">
            <v>Chairs</v>
          </cell>
          <cell r="D2454">
            <v>473214.04899999994</v>
          </cell>
          <cell r="E2454">
            <v>-233323.272</v>
          </cell>
          <cell r="I2454">
            <v>-77870</v>
          </cell>
          <cell r="J2454">
            <v>3</v>
          </cell>
        </row>
        <row r="2455">
          <cell r="B2455" t="str">
            <v>Japan</v>
          </cell>
          <cell r="C2455" t="str">
            <v>Tables</v>
          </cell>
          <cell r="D2455">
            <v>4168256.7919999994</v>
          </cell>
          <cell r="E2455">
            <v>-2344585.628</v>
          </cell>
          <cell r="I2455">
            <v>-223500</v>
          </cell>
          <cell r="J2455">
            <v>3</v>
          </cell>
        </row>
        <row r="2456">
          <cell r="B2456" t="str">
            <v>Japan</v>
          </cell>
          <cell r="C2456" t="str">
            <v>Kitchen</v>
          </cell>
          <cell r="D2456">
            <v>5952.1349999999993</v>
          </cell>
          <cell r="E2456">
            <v>-7320.32</v>
          </cell>
          <cell r="I2456">
            <v>-215150</v>
          </cell>
          <cell r="J2456">
            <v>3</v>
          </cell>
        </row>
        <row r="2457">
          <cell r="B2457" t="str">
            <v>Japan</v>
          </cell>
          <cell r="C2457" t="str">
            <v>Chairs</v>
          </cell>
          <cell r="D2457">
            <v>577932.19400000002</v>
          </cell>
          <cell r="E2457">
            <v>-113479.28899999999</v>
          </cell>
          <cell r="I2457">
            <v>-169190</v>
          </cell>
          <cell r="J2457">
            <v>3</v>
          </cell>
        </row>
        <row r="2458">
          <cell r="B2458" t="str">
            <v>Japan</v>
          </cell>
          <cell r="C2458" t="str">
            <v>Chairs</v>
          </cell>
          <cell r="D2458">
            <v>657731.80900000001</v>
          </cell>
          <cell r="E2458">
            <v>-93387.125999999989</v>
          </cell>
          <cell r="I2458">
            <v>-119590</v>
          </cell>
          <cell r="J2458">
            <v>3</v>
          </cell>
        </row>
        <row r="2459">
          <cell r="B2459" t="str">
            <v>Japan</v>
          </cell>
          <cell r="C2459" t="str">
            <v>Tables</v>
          </cell>
          <cell r="D2459">
            <v>1892488.1569999997</v>
          </cell>
          <cell r="E2459">
            <v>-170865.49899999998</v>
          </cell>
          <cell r="I2459">
            <v>-286890</v>
          </cell>
          <cell r="J2459">
            <v>3</v>
          </cell>
        </row>
        <row r="2460">
          <cell r="B2460" t="str">
            <v>Japan</v>
          </cell>
          <cell r="C2460" t="str">
            <v>Kitchen</v>
          </cell>
          <cell r="D2460">
            <v>193751.98499999999</v>
          </cell>
          <cell r="E2460">
            <v>-80592.693999999989</v>
          </cell>
          <cell r="I2460">
            <v>-186190</v>
          </cell>
          <cell r="J2460">
            <v>3</v>
          </cell>
        </row>
        <row r="2461">
          <cell r="B2461" t="str">
            <v>Japan</v>
          </cell>
          <cell r="C2461" t="str">
            <v>Chairs</v>
          </cell>
          <cell r="D2461">
            <v>1492682.6040000001</v>
          </cell>
          <cell r="E2461">
            <v>-158989.74</v>
          </cell>
          <cell r="I2461">
            <v>-233950</v>
          </cell>
          <cell r="J2461">
            <v>3</v>
          </cell>
        </row>
        <row r="2462">
          <cell r="B2462" t="str">
            <v>Japan</v>
          </cell>
          <cell r="C2462" t="str">
            <v>Chairs</v>
          </cell>
          <cell r="D2462">
            <v>4240068.6579999998</v>
          </cell>
          <cell r="E2462">
            <v>-66267.87999999999</v>
          </cell>
          <cell r="I2462">
            <v>-214290</v>
          </cell>
          <cell r="J2462">
            <v>3</v>
          </cell>
        </row>
        <row r="2463">
          <cell r="B2463" t="str">
            <v>Japan</v>
          </cell>
          <cell r="C2463" t="str">
            <v>Chairs</v>
          </cell>
          <cell r="D2463">
            <v>237565.34899999999</v>
          </cell>
          <cell r="E2463">
            <v>-35387.057999999997</v>
          </cell>
          <cell r="I2463">
            <v>-209750</v>
          </cell>
          <cell r="J2463">
            <v>3</v>
          </cell>
        </row>
        <row r="2464">
          <cell r="B2464" t="str">
            <v>Japan</v>
          </cell>
          <cell r="C2464" t="str">
            <v>Tables</v>
          </cell>
          <cell r="D2464">
            <v>927566.22</v>
          </cell>
          <cell r="E2464">
            <v>-176330.266</v>
          </cell>
          <cell r="I2464">
            <v>-164280</v>
          </cell>
          <cell r="J2464">
            <v>3</v>
          </cell>
        </row>
        <row r="2465">
          <cell r="B2465" t="str">
            <v>South Korea</v>
          </cell>
          <cell r="C2465" t="str">
            <v>Kitchen</v>
          </cell>
          <cell r="D2465">
            <v>902879.38299999991</v>
          </cell>
          <cell r="E2465">
            <v>-80201.394</v>
          </cell>
          <cell r="I2465">
            <v>-236850</v>
          </cell>
          <cell r="J2465">
            <v>3</v>
          </cell>
        </row>
        <row r="2466">
          <cell r="B2466" t="str">
            <v>South Korea</v>
          </cell>
          <cell r="C2466" t="str">
            <v>Accessories</v>
          </cell>
          <cell r="D2466">
            <v>3145923.9139999994</v>
          </cell>
          <cell r="E2466">
            <v>-3776388.0559999999</v>
          </cell>
          <cell r="I2466">
            <v>-150270</v>
          </cell>
          <cell r="J2466">
            <v>3</v>
          </cell>
        </row>
        <row r="2467">
          <cell r="B2467" t="str">
            <v>South Korea</v>
          </cell>
          <cell r="C2467" t="str">
            <v>Chairs</v>
          </cell>
          <cell r="D2467">
            <v>1191544.375</v>
          </cell>
          <cell r="E2467">
            <v>-1650879.2509999999</v>
          </cell>
          <cell r="I2467">
            <v>-204030</v>
          </cell>
          <cell r="J2467">
            <v>3</v>
          </cell>
        </row>
        <row r="2468">
          <cell r="B2468" t="str">
            <v>South Korea</v>
          </cell>
          <cell r="C2468" t="str">
            <v>Tables</v>
          </cell>
          <cell r="D2468">
            <v>333505.13</v>
          </cell>
          <cell r="E2468">
            <v>-539864.93400000001</v>
          </cell>
          <cell r="I2468">
            <v>-156560</v>
          </cell>
          <cell r="J2468">
            <v>3</v>
          </cell>
        </row>
        <row r="2469">
          <cell r="B2469" t="str">
            <v>South Korea</v>
          </cell>
          <cell r="C2469" t="str">
            <v>Kitchen</v>
          </cell>
          <cell r="D2469">
            <v>284428.02499999997</v>
          </cell>
          <cell r="E2469">
            <v>-98127.805999999982</v>
          </cell>
          <cell r="I2469">
            <v>-162440</v>
          </cell>
          <cell r="J2469">
            <v>3</v>
          </cell>
        </row>
        <row r="2470">
          <cell r="B2470" t="str">
            <v>South Korea</v>
          </cell>
          <cell r="C2470" t="str">
            <v>Accessories</v>
          </cell>
          <cell r="D2470">
            <v>840130.62699999998</v>
          </cell>
          <cell r="E2470">
            <v>-405612.473</v>
          </cell>
          <cell r="I2470">
            <v>-181610</v>
          </cell>
          <cell r="J2470">
            <v>3</v>
          </cell>
        </row>
        <row r="2471">
          <cell r="B2471" t="str">
            <v>South Korea</v>
          </cell>
          <cell r="C2471" t="str">
            <v>Chairs</v>
          </cell>
          <cell r="D2471">
            <v>570605.38500000001</v>
          </cell>
          <cell r="E2471">
            <v>-669797.47100000002</v>
          </cell>
          <cell r="I2471">
            <v>-154250</v>
          </cell>
          <cell r="J2471">
            <v>3</v>
          </cell>
        </row>
        <row r="2472">
          <cell r="B2472" t="str">
            <v>South Korea</v>
          </cell>
          <cell r="C2472" t="str">
            <v>Tables</v>
          </cell>
          <cell r="D2472">
            <v>242038.25099999999</v>
          </cell>
          <cell r="E2472">
            <v>-213258.82899999997</v>
          </cell>
          <cell r="I2472">
            <v>-181140</v>
          </cell>
          <cell r="J2472">
            <v>3</v>
          </cell>
        </row>
        <row r="2473">
          <cell r="B2473" t="str">
            <v>South Korea</v>
          </cell>
          <cell r="C2473" t="str">
            <v>Kitchen</v>
          </cell>
          <cell r="D2473">
            <v>127813.791</v>
          </cell>
          <cell r="E2473">
            <v>-5128.4869999999992</v>
          </cell>
          <cell r="I2473">
            <v>-123630</v>
          </cell>
          <cell r="J2473">
            <v>3</v>
          </cell>
        </row>
        <row r="2474">
          <cell r="B2474" t="str">
            <v>South Korea</v>
          </cell>
          <cell r="C2474" t="str">
            <v>Accessories</v>
          </cell>
          <cell r="D2474">
            <v>16911.439999999999</v>
          </cell>
          <cell r="E2474">
            <v>-3178.5739999999996</v>
          </cell>
          <cell r="I2474">
            <v>-234960</v>
          </cell>
          <cell r="J2474">
            <v>3</v>
          </cell>
        </row>
        <row r="2475">
          <cell r="B2475" t="str">
            <v>South Korea</v>
          </cell>
          <cell r="C2475" t="str">
            <v>Chairs</v>
          </cell>
          <cell r="D2475">
            <v>694262.73699999996</v>
          </cell>
          <cell r="E2475">
            <v>-44746.659999999996</v>
          </cell>
          <cell r="I2475">
            <v>-264490</v>
          </cell>
          <cell r="J2475">
            <v>3</v>
          </cell>
        </row>
        <row r="2476">
          <cell r="B2476" t="str">
            <v>South Korea</v>
          </cell>
          <cell r="C2476" t="str">
            <v>Tables</v>
          </cell>
          <cell r="D2476">
            <v>89322.61099999999</v>
          </cell>
          <cell r="E2476">
            <v>-8226.9879999999994</v>
          </cell>
          <cell r="I2476">
            <v>-232000</v>
          </cell>
          <cell r="J2476">
            <v>3</v>
          </cell>
        </row>
        <row r="2477">
          <cell r="B2477" t="str">
            <v>South Korea</v>
          </cell>
          <cell r="C2477" t="str">
            <v>Kitchen</v>
          </cell>
          <cell r="D2477">
            <v>545170.31799999997</v>
          </cell>
          <cell r="E2477">
            <v>-57362.542999999998</v>
          </cell>
          <cell r="I2477">
            <v>-221240</v>
          </cell>
          <cell r="J2477">
            <v>3</v>
          </cell>
        </row>
        <row r="2478">
          <cell r="B2478" t="str">
            <v>South Korea</v>
          </cell>
          <cell r="C2478" t="str">
            <v>Accessories</v>
          </cell>
          <cell r="D2478">
            <v>213454.42300000001</v>
          </cell>
          <cell r="E2478">
            <v>-14892.310999999998</v>
          </cell>
          <cell r="I2478">
            <v>-242800</v>
          </cell>
          <cell r="J2478">
            <v>3</v>
          </cell>
        </row>
        <row r="2479">
          <cell r="B2479" t="str">
            <v>South Korea</v>
          </cell>
          <cell r="C2479" t="str">
            <v>Chairs</v>
          </cell>
          <cell r="D2479">
            <v>187899.09600000002</v>
          </cell>
          <cell r="E2479">
            <v>-13962.501</v>
          </cell>
          <cell r="I2479">
            <v>-166990</v>
          </cell>
          <cell r="J2479">
            <v>3</v>
          </cell>
        </row>
        <row r="2480">
          <cell r="B2480" t="str">
            <v>South Korea</v>
          </cell>
          <cell r="C2480" t="str">
            <v>Chairs</v>
          </cell>
          <cell r="D2480">
            <v>575007.93700000003</v>
          </cell>
          <cell r="E2480">
            <v>-249210.97599999997</v>
          </cell>
          <cell r="I2480">
            <v>-140450</v>
          </cell>
          <cell r="J2480">
            <v>3</v>
          </cell>
        </row>
        <row r="2481">
          <cell r="B2481" t="str">
            <v>South Korea</v>
          </cell>
          <cell r="C2481" t="str">
            <v>Tables</v>
          </cell>
          <cell r="D2481">
            <v>60869.549999999996</v>
          </cell>
          <cell r="E2481">
            <v>-26291.608</v>
          </cell>
          <cell r="I2481">
            <v>-150910</v>
          </cell>
          <cell r="J2481">
            <v>3</v>
          </cell>
        </row>
        <row r="2482">
          <cell r="B2482" t="str">
            <v>South Korea</v>
          </cell>
          <cell r="C2482" t="str">
            <v>Kitchen</v>
          </cell>
          <cell r="D2482">
            <v>64687.804999999993</v>
          </cell>
          <cell r="E2482">
            <v>-28365.798999999999</v>
          </cell>
          <cell r="I2482">
            <v>-147280</v>
          </cell>
          <cell r="J2482">
            <v>3</v>
          </cell>
        </row>
        <row r="2483">
          <cell r="B2483" t="str">
            <v>South Korea</v>
          </cell>
          <cell r="C2483" t="str">
            <v>Chairs</v>
          </cell>
          <cell r="D2483">
            <v>100930.27699999999</v>
          </cell>
          <cell r="E2483">
            <v>-40661.536999999997</v>
          </cell>
          <cell r="I2483">
            <v>-126230</v>
          </cell>
          <cell r="J2483">
            <v>3</v>
          </cell>
        </row>
        <row r="2484">
          <cell r="B2484" t="str">
            <v>South Korea</v>
          </cell>
          <cell r="C2484" t="str">
            <v>Tables</v>
          </cell>
          <cell r="D2484">
            <v>169236.49400000001</v>
          </cell>
          <cell r="E2484">
            <v>-79135.160999999993</v>
          </cell>
          <cell r="I2484">
            <v>-162650</v>
          </cell>
          <cell r="J2484">
            <v>3</v>
          </cell>
        </row>
        <row r="2485">
          <cell r="B2485" t="str">
            <v>South Korea</v>
          </cell>
          <cell r="C2485" t="str">
            <v>Kitchen</v>
          </cell>
          <cell r="D2485">
            <v>168170.42199999999</v>
          </cell>
          <cell r="E2485">
            <v>-29759.708999999999</v>
          </cell>
          <cell r="I2485">
            <v>-143880</v>
          </cell>
          <cell r="J2485">
            <v>3</v>
          </cell>
        </row>
        <row r="2486">
          <cell r="B2486" t="str">
            <v>South Korea</v>
          </cell>
          <cell r="C2486" t="str">
            <v>Chairs</v>
          </cell>
          <cell r="D2486">
            <v>108690.72899999999</v>
          </cell>
          <cell r="E2486">
            <v>-73034.037999999986</v>
          </cell>
          <cell r="I2486">
            <v>-191660</v>
          </cell>
          <cell r="J2486">
            <v>3</v>
          </cell>
        </row>
        <row r="2487">
          <cell r="B2487" t="str">
            <v>South Korea</v>
          </cell>
          <cell r="C2487" t="str">
            <v>Tables</v>
          </cell>
          <cell r="D2487">
            <v>99163.169000000009</v>
          </cell>
          <cell r="E2487">
            <v>-81949.244999999995</v>
          </cell>
          <cell r="I2487">
            <v>-137250</v>
          </cell>
          <cell r="J2487">
            <v>3</v>
          </cell>
        </row>
        <row r="2488">
          <cell r="B2488" t="str">
            <v>South Korea</v>
          </cell>
          <cell r="C2488" t="str">
            <v>Kitchen</v>
          </cell>
          <cell r="D2488">
            <v>206257.198</v>
          </cell>
          <cell r="E2488">
            <v>-149776.508</v>
          </cell>
          <cell r="I2488">
            <v>-162200</v>
          </cell>
          <cell r="J2488">
            <v>3</v>
          </cell>
        </row>
        <row r="2489">
          <cell r="B2489" t="str">
            <v>South Korea</v>
          </cell>
          <cell r="C2489" t="str">
            <v>Chairs</v>
          </cell>
          <cell r="D2489">
            <v>242597.97799999997</v>
          </cell>
          <cell r="E2489">
            <v>-135957.47199999998</v>
          </cell>
          <cell r="I2489">
            <v>-115230</v>
          </cell>
          <cell r="J2489">
            <v>3</v>
          </cell>
        </row>
        <row r="2490">
          <cell r="B2490" t="str">
            <v>South Korea</v>
          </cell>
          <cell r="C2490" t="str">
            <v>Chairs</v>
          </cell>
          <cell r="D2490">
            <v>120576.16899999999</v>
          </cell>
          <cell r="E2490">
            <v>-78923.396999999997</v>
          </cell>
          <cell r="I2490">
            <v>-70930</v>
          </cell>
          <cell r="J2490">
            <v>3</v>
          </cell>
        </row>
        <row r="2491">
          <cell r="B2491" t="str">
            <v>South Korea</v>
          </cell>
          <cell r="C2491" t="str">
            <v>Chairs</v>
          </cell>
          <cell r="D2491">
            <v>334914.93</v>
          </cell>
          <cell r="E2491">
            <v>-58476.578999999998</v>
          </cell>
          <cell r="I2491">
            <v>-168660</v>
          </cell>
          <cell r="J2491">
            <v>3</v>
          </cell>
        </row>
        <row r="2492">
          <cell r="B2492" t="str">
            <v>South Korea</v>
          </cell>
          <cell r="C2492" t="str">
            <v>Chairs</v>
          </cell>
          <cell r="D2492">
            <v>313024.84499999997</v>
          </cell>
          <cell r="E2492">
            <v>-50977.843000000001</v>
          </cell>
          <cell r="I2492">
            <v>-142510</v>
          </cell>
          <cell r="J2492">
            <v>3</v>
          </cell>
        </row>
        <row r="2493">
          <cell r="B2493" t="str">
            <v>South Korea</v>
          </cell>
          <cell r="C2493" t="str">
            <v>Chairs</v>
          </cell>
          <cell r="D2493">
            <v>99512.566999999995</v>
          </cell>
          <cell r="E2493">
            <v>-17464.649999999998</v>
          </cell>
          <cell r="I2493">
            <v>-182760</v>
          </cell>
          <cell r="J2493">
            <v>3</v>
          </cell>
        </row>
        <row r="2494">
          <cell r="B2494" t="str">
            <v>South Korea</v>
          </cell>
          <cell r="C2494" t="str">
            <v>Chairs</v>
          </cell>
          <cell r="D2494">
            <v>161077.42699999997</v>
          </cell>
          <cell r="E2494">
            <v>-102376.09199999999</v>
          </cell>
          <cell r="I2494">
            <v>-177720</v>
          </cell>
          <cell r="J2494">
            <v>3</v>
          </cell>
        </row>
        <row r="2495">
          <cell r="B2495" t="str">
            <v>South Korea</v>
          </cell>
          <cell r="C2495" t="str">
            <v>Chairs</v>
          </cell>
          <cell r="D2495">
            <v>79306.954999999987</v>
          </cell>
          <cell r="E2495">
            <v>-14691.838</v>
          </cell>
          <cell r="I2495">
            <v>-128820</v>
          </cell>
          <cell r="J2495">
            <v>3</v>
          </cell>
        </row>
        <row r="2496">
          <cell r="B2496" t="str">
            <v>South Korea</v>
          </cell>
          <cell r="C2496" t="str">
            <v>Chairs</v>
          </cell>
          <cell r="D2496">
            <v>642691.67899999989</v>
          </cell>
          <cell r="E2496">
            <v>-70820.315999999992</v>
          </cell>
          <cell r="I2496">
            <v>-259070</v>
          </cell>
          <cell r="J2496">
            <v>3</v>
          </cell>
        </row>
        <row r="2497">
          <cell r="B2497" t="str">
            <v>South Korea</v>
          </cell>
          <cell r="C2497" t="str">
            <v>Chairs</v>
          </cell>
          <cell r="D2497">
            <v>780582.52999999991</v>
          </cell>
          <cell r="E2497">
            <v>-111539.70099999999</v>
          </cell>
          <cell r="I2497">
            <v>-151490</v>
          </cell>
          <cell r="J2497">
            <v>3</v>
          </cell>
        </row>
        <row r="2498">
          <cell r="B2498" t="str">
            <v>South Korea</v>
          </cell>
          <cell r="C2498" t="str">
            <v>Chairs</v>
          </cell>
          <cell r="D2498">
            <v>879796.23199999996</v>
          </cell>
          <cell r="E2498">
            <v>-122581.52899999999</v>
          </cell>
          <cell r="I2498">
            <v>-232240</v>
          </cell>
          <cell r="J2498">
            <v>3</v>
          </cell>
        </row>
        <row r="2499">
          <cell r="B2499" t="str">
            <v>South Korea</v>
          </cell>
          <cell r="C2499" t="str">
            <v>Chairs</v>
          </cell>
          <cell r="D2499">
            <v>92634.835999999996</v>
          </cell>
          <cell r="E2499">
            <v>-112271.70499999999</v>
          </cell>
          <cell r="I2499">
            <v>-144030</v>
          </cell>
          <cell r="J2499">
            <v>3</v>
          </cell>
        </row>
        <row r="2500">
          <cell r="B2500" t="str">
            <v>South Korea</v>
          </cell>
          <cell r="C2500" t="str">
            <v>Chairs</v>
          </cell>
          <cell r="D2500">
            <v>166975.53599999999</v>
          </cell>
          <cell r="E2500">
            <v>-169157.20499999999</v>
          </cell>
          <cell r="I2500">
            <v>-118110</v>
          </cell>
          <cell r="J2500">
            <v>3</v>
          </cell>
        </row>
        <row r="2501">
          <cell r="B2501" t="str">
            <v>South Korea</v>
          </cell>
          <cell r="C2501" t="str">
            <v>Chairs</v>
          </cell>
          <cell r="D2501">
            <v>101460.24699999999</v>
          </cell>
          <cell r="E2501">
            <v>-46417.076999999997</v>
          </cell>
          <cell r="I2501">
            <v>-172560</v>
          </cell>
          <cell r="J2501">
            <v>3</v>
          </cell>
        </row>
        <row r="2502">
          <cell r="B2502" t="str">
            <v>South Korea</v>
          </cell>
          <cell r="C2502" t="str">
            <v>Chairs</v>
          </cell>
          <cell r="D2502">
            <v>53279.904999999992</v>
          </cell>
          <cell r="E2502">
            <v>-31241.153999999999</v>
          </cell>
          <cell r="I2502">
            <v>-103950</v>
          </cell>
          <cell r="J2502">
            <v>3</v>
          </cell>
        </row>
        <row r="2503">
          <cell r="B2503" t="str">
            <v>South Korea</v>
          </cell>
          <cell r="C2503" t="str">
            <v>Chairs</v>
          </cell>
          <cell r="D2503">
            <v>17675.475999999999</v>
          </cell>
          <cell r="E2503">
            <v>-7237.6009999999997</v>
          </cell>
          <cell r="I2503">
            <v>-266100</v>
          </cell>
          <cell r="J2503">
            <v>3</v>
          </cell>
        </row>
        <row r="2504">
          <cell r="B2504" t="str">
            <v>South Korea</v>
          </cell>
          <cell r="C2504" t="str">
            <v>Chairs</v>
          </cell>
          <cell r="D2504">
            <v>288997.91899999999</v>
          </cell>
          <cell r="E2504">
            <v>-68336.134999999995</v>
          </cell>
          <cell r="I2504">
            <v>-182540</v>
          </cell>
          <cell r="J2504">
            <v>3</v>
          </cell>
        </row>
        <row r="2505">
          <cell r="B2505" t="str">
            <v>South Korea</v>
          </cell>
          <cell r="C2505" t="str">
            <v>Chairs</v>
          </cell>
          <cell r="D2505">
            <v>21474.060999999998</v>
          </cell>
          <cell r="E2505">
            <v>-17046.931999999997</v>
          </cell>
          <cell r="I2505">
            <v>-181970</v>
          </cell>
          <cell r="J2505">
            <v>3</v>
          </cell>
        </row>
        <row r="2506">
          <cell r="B2506" t="str">
            <v>South Korea</v>
          </cell>
          <cell r="C2506" t="str">
            <v>Chairs</v>
          </cell>
          <cell r="D2506">
            <v>40390.391999999993</v>
          </cell>
          <cell r="E2506">
            <v>-9419.6619999999984</v>
          </cell>
          <cell r="I2506">
            <v>-149320</v>
          </cell>
          <cell r="J2506">
            <v>3</v>
          </cell>
        </row>
        <row r="2507">
          <cell r="B2507" t="str">
            <v>South Korea</v>
          </cell>
          <cell r="C2507" t="str">
            <v>Chairs</v>
          </cell>
          <cell r="D2507">
            <v>64887.36099999999</v>
          </cell>
          <cell r="E2507">
            <v>-5465.6209999999992</v>
          </cell>
          <cell r="I2507">
            <v>-100230</v>
          </cell>
          <cell r="J2507">
            <v>3</v>
          </cell>
        </row>
        <row r="2508">
          <cell r="B2508" t="str">
            <v>South Korea</v>
          </cell>
          <cell r="C2508" t="str">
            <v>Chairs</v>
          </cell>
          <cell r="D2508">
            <v>280505.28100000002</v>
          </cell>
          <cell r="E2508">
            <v>-65003.273999999998</v>
          </cell>
          <cell r="I2508">
            <v>-167750</v>
          </cell>
          <cell r="J2508">
            <v>3</v>
          </cell>
        </row>
        <row r="2509">
          <cell r="B2509" t="str">
            <v>South Korea</v>
          </cell>
          <cell r="C2509" t="str">
            <v>Chairs</v>
          </cell>
          <cell r="D2509">
            <v>60416.922999999995</v>
          </cell>
          <cell r="E2509">
            <v>-6426.3919999999989</v>
          </cell>
          <cell r="I2509">
            <v>-231260</v>
          </cell>
          <cell r="J2509">
            <v>3</v>
          </cell>
        </row>
        <row r="2510">
          <cell r="B2510" t="str">
            <v>South Korea</v>
          </cell>
          <cell r="C2510" t="str">
            <v>Chairs</v>
          </cell>
          <cell r="D2510">
            <v>59946.270999999993</v>
          </cell>
          <cell r="E2510">
            <v>-21865.745999999999</v>
          </cell>
          <cell r="I2510">
            <v>-254890</v>
          </cell>
          <cell r="J2510">
            <v>3</v>
          </cell>
        </row>
        <row r="2511">
          <cell r="B2511" t="str">
            <v>South Korea</v>
          </cell>
          <cell r="C2511" t="str">
            <v>Chairs</v>
          </cell>
          <cell r="D2511">
            <v>63121.695</v>
          </cell>
          <cell r="E2511">
            <v>-16075.415999999999</v>
          </cell>
          <cell r="I2511">
            <v>-278660</v>
          </cell>
          <cell r="J2511">
            <v>3</v>
          </cell>
        </row>
        <row r="2512">
          <cell r="B2512" t="str">
            <v>South Korea</v>
          </cell>
          <cell r="C2512" t="str">
            <v>Chairs</v>
          </cell>
          <cell r="D2512">
            <v>258307.11199999996</v>
          </cell>
          <cell r="E2512">
            <v>-101337.565</v>
          </cell>
          <cell r="I2512">
            <v>-197090</v>
          </cell>
          <cell r="J2512">
            <v>3</v>
          </cell>
        </row>
        <row r="2513">
          <cell r="B2513" t="str">
            <v>Netherlands</v>
          </cell>
          <cell r="C2513" t="str">
            <v>Chairs</v>
          </cell>
          <cell r="D2513">
            <v>-820.6099999999999</v>
          </cell>
          <cell r="E2513">
            <v>209.22299999999998</v>
          </cell>
          <cell r="I2513">
            <v>-128150</v>
          </cell>
          <cell r="J2513">
            <v>3</v>
          </cell>
        </row>
        <row r="2514">
          <cell r="B2514" t="str">
            <v>Netherlands</v>
          </cell>
          <cell r="C2514" t="str">
            <v>Chairs</v>
          </cell>
          <cell r="D2514">
            <v>1354605.0630000001</v>
          </cell>
          <cell r="E2514">
            <v>-641464.85199999996</v>
          </cell>
          <cell r="I2514">
            <v>-220750</v>
          </cell>
          <cell r="J2514">
            <v>3</v>
          </cell>
        </row>
        <row r="2515">
          <cell r="B2515" t="str">
            <v>Netherlands</v>
          </cell>
          <cell r="C2515" t="str">
            <v>Tables</v>
          </cell>
          <cell r="D2515">
            <v>-945595.32899999991</v>
          </cell>
          <cell r="E2515">
            <v>65169.572999999997</v>
          </cell>
          <cell r="I2515">
            <v>-188560</v>
          </cell>
          <cell r="J2515">
            <v>3</v>
          </cell>
        </row>
        <row r="2516">
          <cell r="B2516" t="str">
            <v>Netherlands</v>
          </cell>
          <cell r="C2516" t="str">
            <v>Kitchen</v>
          </cell>
          <cell r="D2516">
            <v>589830.10799999989</v>
          </cell>
          <cell r="E2516">
            <v>-427268.19799999997</v>
          </cell>
          <cell r="I2516">
            <v>-210790</v>
          </cell>
          <cell r="J2516">
            <v>3</v>
          </cell>
        </row>
        <row r="2517">
          <cell r="B2517" t="str">
            <v>Netherlands</v>
          </cell>
          <cell r="C2517" t="str">
            <v>Chairs</v>
          </cell>
          <cell r="D2517">
            <v>433886.73299999995</v>
          </cell>
          <cell r="E2517">
            <v>-318444.06999999995</v>
          </cell>
          <cell r="I2517">
            <v>-109820</v>
          </cell>
          <cell r="J2517">
            <v>3</v>
          </cell>
        </row>
        <row r="2518">
          <cell r="B2518" t="str">
            <v>Netherlands</v>
          </cell>
          <cell r="C2518" t="str">
            <v>Chairs</v>
          </cell>
          <cell r="D2518">
            <v>23330.957999999999</v>
          </cell>
          <cell r="E2518">
            <v>-23959.865999999998</v>
          </cell>
          <cell r="I2518">
            <v>-163370</v>
          </cell>
          <cell r="J2518">
            <v>3</v>
          </cell>
        </row>
        <row r="2519">
          <cell r="B2519" t="str">
            <v>Netherlands</v>
          </cell>
          <cell r="C2519" t="str">
            <v>Chairs</v>
          </cell>
          <cell r="D2519">
            <v>104607.60799999999</v>
          </cell>
          <cell r="E2519">
            <v>-73942.441999999995</v>
          </cell>
          <cell r="I2519">
            <v>-77830</v>
          </cell>
          <cell r="J2519">
            <v>3</v>
          </cell>
        </row>
        <row r="2520">
          <cell r="B2520" t="str">
            <v>Netherlands</v>
          </cell>
          <cell r="C2520" t="str">
            <v>Chairs</v>
          </cell>
          <cell r="D2520">
            <v>594782.54499999993</v>
          </cell>
          <cell r="E2520">
            <v>-24660.852999999999</v>
          </cell>
          <cell r="I2520">
            <v>-172440</v>
          </cell>
          <cell r="J2520">
            <v>3</v>
          </cell>
        </row>
        <row r="2521">
          <cell r="B2521" t="str">
            <v>Netherlands</v>
          </cell>
          <cell r="C2521" t="str">
            <v>Chairs</v>
          </cell>
          <cell r="D2521">
            <v>79766.805999999997</v>
          </cell>
          <cell r="E2521">
            <v>-6071.722999999999</v>
          </cell>
          <cell r="I2521">
            <v>-222550</v>
          </cell>
          <cell r="J2521">
            <v>3</v>
          </cell>
        </row>
        <row r="2522">
          <cell r="B2522" t="str">
            <v>Netherlands</v>
          </cell>
          <cell r="C2522" t="str">
            <v>Tables</v>
          </cell>
          <cell r="D2522">
            <v>109407.732</v>
          </cell>
          <cell r="E2522">
            <v>-7120.3859999999995</v>
          </cell>
          <cell r="I2522">
            <v>-223870</v>
          </cell>
          <cell r="J2522">
            <v>3</v>
          </cell>
        </row>
        <row r="2523">
          <cell r="B2523" t="str">
            <v>Netherlands</v>
          </cell>
          <cell r="C2523" t="str">
            <v>Kitchen</v>
          </cell>
          <cell r="D2523">
            <v>596108.63899999997</v>
          </cell>
          <cell r="E2523">
            <v>-41413.805999999997</v>
          </cell>
          <cell r="I2523">
            <v>-258680</v>
          </cell>
          <cell r="J2523">
            <v>3</v>
          </cell>
        </row>
        <row r="2524">
          <cell r="B2524" t="str">
            <v>Netherlands</v>
          </cell>
          <cell r="C2524" t="str">
            <v>Chairs</v>
          </cell>
          <cell r="D2524">
            <v>-10879.253000000001</v>
          </cell>
          <cell r="E2524">
            <v>247.00199999999998</v>
          </cell>
          <cell r="I2524">
            <v>-166610</v>
          </cell>
          <cell r="J2524">
            <v>3</v>
          </cell>
        </row>
        <row r="2525">
          <cell r="B2525" t="str">
            <v>Netherlands</v>
          </cell>
          <cell r="C2525" t="str">
            <v>Chairs</v>
          </cell>
          <cell r="D2525">
            <v>-1638.8119999999999</v>
          </cell>
          <cell r="E2525">
            <v>79.051000000000002</v>
          </cell>
          <cell r="I2525">
            <v>-176150</v>
          </cell>
          <cell r="J2525">
            <v>3</v>
          </cell>
        </row>
        <row r="2526">
          <cell r="B2526" t="str">
            <v>Netherlands</v>
          </cell>
          <cell r="C2526" t="str">
            <v>Chairs</v>
          </cell>
          <cell r="D2526">
            <v>25853.925999999999</v>
          </cell>
          <cell r="E2526">
            <v>-12957.370999999999</v>
          </cell>
          <cell r="I2526">
            <v>-162980</v>
          </cell>
          <cell r="J2526">
            <v>3</v>
          </cell>
        </row>
        <row r="2527">
          <cell r="B2527" t="str">
            <v>Netherlands</v>
          </cell>
          <cell r="C2527" t="str">
            <v>Tables</v>
          </cell>
          <cell r="D2527">
            <v>8519.6440000000002</v>
          </cell>
          <cell r="E2527">
            <v>-2343.7329999999997</v>
          </cell>
          <cell r="I2527">
            <v>-123730</v>
          </cell>
          <cell r="J2527">
            <v>3</v>
          </cell>
        </row>
        <row r="2528">
          <cell r="B2528" t="str">
            <v>Netherlands</v>
          </cell>
          <cell r="C2528" t="str">
            <v>Kitchen</v>
          </cell>
          <cell r="D2528">
            <v>16900.576000000001</v>
          </cell>
          <cell r="E2528">
            <v>-7572.6419999999989</v>
          </cell>
          <cell r="I2528">
            <v>-247000</v>
          </cell>
          <cell r="J2528">
            <v>3</v>
          </cell>
        </row>
        <row r="2529">
          <cell r="B2529" t="str">
            <v>Netherlands</v>
          </cell>
          <cell r="C2529" t="str">
            <v>Chairs</v>
          </cell>
          <cell r="D2529">
            <v>15762.683999999997</v>
          </cell>
          <cell r="E2529">
            <v>-12370.287999999999</v>
          </cell>
          <cell r="I2529">
            <v>-137870</v>
          </cell>
          <cell r="J2529">
            <v>3</v>
          </cell>
        </row>
        <row r="2530">
          <cell r="B2530" t="str">
            <v>Netherlands</v>
          </cell>
          <cell r="C2530" t="str">
            <v>Chairs</v>
          </cell>
          <cell r="D2530">
            <v>16741.885999999999</v>
          </cell>
          <cell r="E2530">
            <v>-10894.359</v>
          </cell>
          <cell r="I2530">
            <v>-206010</v>
          </cell>
          <cell r="J2530">
            <v>3</v>
          </cell>
        </row>
        <row r="2531">
          <cell r="B2531" t="str">
            <v>Netherlands</v>
          </cell>
          <cell r="C2531" t="str">
            <v>Tables</v>
          </cell>
          <cell r="D2531">
            <v>12322.722999999998</v>
          </cell>
          <cell r="E2531">
            <v>-10361.232</v>
          </cell>
          <cell r="I2531">
            <v>-219230</v>
          </cell>
          <cell r="J2531">
            <v>3</v>
          </cell>
        </row>
        <row r="2532">
          <cell r="B2532" t="str">
            <v>Netherlands</v>
          </cell>
          <cell r="C2532" t="str">
            <v>Kitchen</v>
          </cell>
          <cell r="D2532">
            <v>345063.65600000002</v>
          </cell>
          <cell r="E2532">
            <v>-67857.167000000001</v>
          </cell>
          <cell r="I2532">
            <v>-222850</v>
          </cell>
          <cell r="J2532">
            <v>3</v>
          </cell>
        </row>
        <row r="2533">
          <cell r="B2533" t="str">
            <v>Netherlands</v>
          </cell>
          <cell r="C2533" t="str">
            <v>Chairs</v>
          </cell>
          <cell r="D2533">
            <v>-314.79699999999997</v>
          </cell>
          <cell r="E2533">
            <v>173.404</v>
          </cell>
          <cell r="I2533">
            <v>-237060</v>
          </cell>
          <cell r="J2533">
            <v>3</v>
          </cell>
        </row>
        <row r="2534">
          <cell r="B2534" t="str">
            <v>Netherlands</v>
          </cell>
          <cell r="C2534" t="str">
            <v>Chairs</v>
          </cell>
          <cell r="D2534">
            <v>-1672.867</v>
          </cell>
          <cell r="E2534">
            <v>981.31600000000003</v>
          </cell>
          <cell r="I2534">
            <v>-147160</v>
          </cell>
          <cell r="J2534">
            <v>3</v>
          </cell>
        </row>
        <row r="2535">
          <cell r="B2535" t="str">
            <v>Netherlands</v>
          </cell>
          <cell r="C2535" t="str">
            <v>Chairs</v>
          </cell>
          <cell r="D2535">
            <v>-389.291</v>
          </cell>
          <cell r="E2535">
            <v>247.50599999999997</v>
          </cell>
          <cell r="I2535">
            <v>-129250</v>
          </cell>
          <cell r="J2535">
            <v>3</v>
          </cell>
        </row>
        <row r="2536">
          <cell r="B2536" t="str">
            <v>Netherlands</v>
          </cell>
          <cell r="C2536" t="str">
            <v>Tables</v>
          </cell>
          <cell r="D2536">
            <v>482568.114</v>
          </cell>
          <cell r="E2536">
            <v>-148245.61499999999</v>
          </cell>
          <cell r="I2536">
            <v>-168340</v>
          </cell>
          <cell r="J2536">
            <v>3</v>
          </cell>
        </row>
        <row r="2537">
          <cell r="B2537" t="str">
            <v>Netherlands</v>
          </cell>
          <cell r="C2537" t="str">
            <v>Kitchen</v>
          </cell>
          <cell r="D2537">
            <v>112303.849</v>
          </cell>
          <cell r="E2537">
            <v>-27418.824999999997</v>
          </cell>
          <cell r="I2537">
            <v>-200980</v>
          </cell>
          <cell r="J2537">
            <v>3</v>
          </cell>
        </row>
        <row r="2538">
          <cell r="B2538" t="str">
            <v>Netherlands</v>
          </cell>
          <cell r="C2538" t="str">
            <v>Accessories</v>
          </cell>
          <cell r="D2538">
            <v>88157.439999999988</v>
          </cell>
          <cell r="E2538">
            <v>-21077.300999999999</v>
          </cell>
          <cell r="I2538">
            <v>-213170</v>
          </cell>
          <cell r="J2538">
            <v>3</v>
          </cell>
        </row>
        <row r="2539">
          <cell r="B2539" t="str">
            <v>Netherlands</v>
          </cell>
          <cell r="C2539" t="str">
            <v>Chairs</v>
          </cell>
          <cell r="D2539">
            <v>84690.857999999993</v>
          </cell>
          <cell r="E2539">
            <v>-30861.718999999997</v>
          </cell>
          <cell r="I2539">
            <v>-214920</v>
          </cell>
          <cell r="J2539">
            <v>3</v>
          </cell>
        </row>
        <row r="2540">
          <cell r="B2540" t="str">
            <v>Netherlands</v>
          </cell>
          <cell r="C2540" t="str">
            <v>Tables</v>
          </cell>
          <cell r="D2540">
            <v>16466.373</v>
          </cell>
          <cell r="E2540">
            <v>-9189.152</v>
          </cell>
          <cell r="I2540">
            <v>-93060</v>
          </cell>
          <cell r="J2540">
            <v>3</v>
          </cell>
        </row>
        <row r="2541">
          <cell r="B2541" t="str">
            <v>Netherlands</v>
          </cell>
          <cell r="C2541" t="str">
            <v>Kitchen</v>
          </cell>
          <cell r="D2541">
            <v>879.74599999999998</v>
          </cell>
          <cell r="E2541">
            <v>-2925.7339999999999</v>
          </cell>
          <cell r="I2541">
            <v>-190410</v>
          </cell>
          <cell r="J2541">
            <v>3</v>
          </cell>
        </row>
        <row r="2542">
          <cell r="B2542" t="str">
            <v>Netherlands</v>
          </cell>
          <cell r="C2542" t="str">
            <v>Accessories</v>
          </cell>
          <cell r="D2542">
            <v>15763.706</v>
          </cell>
          <cell r="E2542">
            <v>-3908.3309999999997</v>
          </cell>
          <cell r="I2542">
            <v>-196500</v>
          </cell>
          <cell r="J2542">
            <v>3</v>
          </cell>
        </row>
        <row r="2543">
          <cell r="B2543" t="str">
            <v>Netherlands</v>
          </cell>
          <cell r="C2543" t="str">
            <v>Chairs</v>
          </cell>
          <cell r="D2543">
            <v>42595.504000000001</v>
          </cell>
          <cell r="E2543">
            <v>-12911.143</v>
          </cell>
          <cell r="I2543">
            <v>-80040</v>
          </cell>
          <cell r="J2543">
            <v>3</v>
          </cell>
        </row>
        <row r="2544">
          <cell r="B2544" t="str">
            <v>Netherlands</v>
          </cell>
          <cell r="C2544" t="str">
            <v>Tables</v>
          </cell>
          <cell r="D2544">
            <v>13772.99</v>
          </cell>
          <cell r="E2544">
            <v>-4906.335</v>
          </cell>
          <cell r="I2544">
            <v>-175380</v>
          </cell>
          <cell r="J2544">
            <v>3</v>
          </cell>
        </row>
        <row r="2545">
          <cell r="B2545" t="str">
            <v>Netherlands</v>
          </cell>
          <cell r="C2545" t="str">
            <v>Kitchen</v>
          </cell>
          <cell r="D2545">
            <v>144638.753</v>
          </cell>
          <cell r="E2545">
            <v>-10218.746999999999</v>
          </cell>
          <cell r="I2545">
            <v>-215120</v>
          </cell>
          <cell r="J2545">
            <v>3</v>
          </cell>
        </row>
        <row r="2546">
          <cell r="B2546" t="str">
            <v>Netherlands</v>
          </cell>
          <cell r="C2546" t="str">
            <v>Accessories</v>
          </cell>
          <cell r="D2546">
            <v>50126.474999999999</v>
          </cell>
          <cell r="E2546">
            <v>-3636.0799999999995</v>
          </cell>
          <cell r="I2546">
            <v>-209770</v>
          </cell>
          <cell r="J2546">
            <v>3</v>
          </cell>
        </row>
        <row r="2547">
          <cell r="B2547" t="str">
            <v>Netherlands</v>
          </cell>
          <cell r="C2547" t="str">
            <v>Chairs</v>
          </cell>
          <cell r="D2547">
            <v>137254.36199999999</v>
          </cell>
          <cell r="E2547">
            <v>-15822.708999999999</v>
          </cell>
          <cell r="I2547">
            <v>-203180</v>
          </cell>
          <cell r="J2547">
            <v>3</v>
          </cell>
        </row>
        <row r="2548">
          <cell r="B2548" t="str">
            <v>Netherlands</v>
          </cell>
          <cell r="C2548" t="str">
            <v>Tables</v>
          </cell>
          <cell r="D2548">
            <v>79810.024000000005</v>
          </cell>
          <cell r="E2548">
            <v>-10317.040999999999</v>
          </cell>
          <cell r="I2548">
            <v>-106950</v>
          </cell>
          <cell r="J2548">
            <v>3</v>
          </cell>
        </row>
        <row r="2549">
          <cell r="B2549" t="str">
            <v>Netherlands</v>
          </cell>
          <cell r="C2549" t="str">
            <v>Kitchen</v>
          </cell>
          <cell r="D2549">
            <v>142036.671</v>
          </cell>
          <cell r="E2549">
            <v>-43455.530999999995</v>
          </cell>
          <cell r="I2549">
            <v>-248750</v>
          </cell>
          <cell r="J2549">
            <v>3</v>
          </cell>
        </row>
        <row r="2550">
          <cell r="B2550" t="str">
            <v>Netherlands</v>
          </cell>
          <cell r="C2550" t="str">
            <v>Accessories</v>
          </cell>
          <cell r="D2550">
            <v>24870.251</v>
          </cell>
          <cell r="E2550">
            <v>-9678.5709999999999</v>
          </cell>
          <cell r="I2550">
            <v>-226810</v>
          </cell>
          <cell r="J2550">
            <v>3</v>
          </cell>
        </row>
        <row r="2551">
          <cell r="B2551" t="str">
            <v>Netherlands</v>
          </cell>
          <cell r="C2551" t="str">
            <v>Chairs</v>
          </cell>
          <cell r="D2551">
            <v>19137.453999999998</v>
          </cell>
          <cell r="E2551">
            <v>-12771.654</v>
          </cell>
          <cell r="I2551">
            <v>-216250</v>
          </cell>
          <cell r="J2551">
            <v>3</v>
          </cell>
        </row>
        <row r="2552">
          <cell r="B2552" t="str">
            <v>Netherlands</v>
          </cell>
          <cell r="C2552" t="str">
            <v>Chairs</v>
          </cell>
          <cell r="D2552">
            <v>280123.984</v>
          </cell>
          <cell r="E2552">
            <v>-41750.135000000002</v>
          </cell>
          <cell r="I2552">
            <v>-105530</v>
          </cell>
          <cell r="J2552">
            <v>3</v>
          </cell>
        </row>
        <row r="2553">
          <cell r="B2553" t="str">
            <v>Netherlands</v>
          </cell>
          <cell r="C2553" t="str">
            <v>Tables</v>
          </cell>
          <cell r="D2553">
            <v>342357.54700000002</v>
          </cell>
          <cell r="E2553">
            <v>-14100.751</v>
          </cell>
          <cell r="I2553">
            <v>-229140</v>
          </cell>
          <cell r="J2553">
            <v>3</v>
          </cell>
        </row>
        <row r="2554">
          <cell r="B2554" t="str">
            <v>Netherlands</v>
          </cell>
          <cell r="C2554" t="str">
            <v>Kitchen</v>
          </cell>
          <cell r="D2554">
            <v>2190963.5929999999</v>
          </cell>
          <cell r="E2554">
            <v>-121529.87699999998</v>
          </cell>
          <cell r="I2554">
            <v>-187920</v>
          </cell>
          <cell r="J2554">
            <v>3</v>
          </cell>
        </row>
        <row r="2555">
          <cell r="B2555" t="str">
            <v>Netherlands</v>
          </cell>
          <cell r="C2555" t="str">
            <v>Chairs</v>
          </cell>
          <cell r="D2555">
            <v>151302.21399999998</v>
          </cell>
          <cell r="E2555">
            <v>-52186.756999999991</v>
          </cell>
          <cell r="I2555">
            <v>-206060</v>
          </cell>
          <cell r="J2555">
            <v>3</v>
          </cell>
        </row>
        <row r="2556">
          <cell r="B2556" t="str">
            <v>Netherlands</v>
          </cell>
          <cell r="C2556" t="str">
            <v>Tables</v>
          </cell>
          <cell r="D2556">
            <v>12196.050999999999</v>
          </cell>
          <cell r="E2556">
            <v>-3350.3469999999998</v>
          </cell>
          <cell r="I2556">
            <v>-66250</v>
          </cell>
          <cell r="J2556">
            <v>3</v>
          </cell>
        </row>
        <row r="2557">
          <cell r="B2557" t="str">
            <v>Netherlands</v>
          </cell>
          <cell r="C2557" t="str">
            <v>Kitchen</v>
          </cell>
          <cell r="D2557">
            <v>223477.408</v>
          </cell>
          <cell r="E2557">
            <v>-25899.243999999999</v>
          </cell>
          <cell r="I2557">
            <v>-185610</v>
          </cell>
          <cell r="J2557">
            <v>3</v>
          </cell>
        </row>
        <row r="2558">
          <cell r="B2558" t="str">
            <v>Netherlands</v>
          </cell>
          <cell r="C2558" t="str">
            <v>Chairs</v>
          </cell>
          <cell r="D2558">
            <v>30504.242999999995</v>
          </cell>
          <cell r="E2558">
            <v>-6447.4759999999997</v>
          </cell>
          <cell r="I2558">
            <v>-136240</v>
          </cell>
          <cell r="J2558">
            <v>3</v>
          </cell>
        </row>
        <row r="2559">
          <cell r="B2559" t="str">
            <v>Netherlands</v>
          </cell>
          <cell r="C2559" t="str">
            <v>Tables</v>
          </cell>
          <cell r="D2559">
            <v>68704.810999999987</v>
          </cell>
          <cell r="E2559">
            <v>-8161.027</v>
          </cell>
          <cell r="I2559">
            <v>-252510</v>
          </cell>
          <cell r="J2559">
            <v>3</v>
          </cell>
        </row>
        <row r="2560">
          <cell r="B2560" t="str">
            <v>Netherlands</v>
          </cell>
          <cell r="C2560" t="str">
            <v>Kitchen</v>
          </cell>
          <cell r="D2560">
            <v>227528.61599999998</v>
          </cell>
          <cell r="E2560">
            <v>-18638.689999999999</v>
          </cell>
          <cell r="I2560">
            <v>-129560</v>
          </cell>
          <cell r="J2560">
            <v>3</v>
          </cell>
        </row>
        <row r="2561">
          <cell r="B2561" t="str">
            <v>Netherlands</v>
          </cell>
          <cell r="C2561" t="str">
            <v>Chairs</v>
          </cell>
          <cell r="D2561">
            <v>109012.26699999999</v>
          </cell>
          <cell r="E2561">
            <v>-10443.537999999999</v>
          </cell>
          <cell r="I2561">
            <v>-201240</v>
          </cell>
          <cell r="J2561">
            <v>3</v>
          </cell>
        </row>
        <row r="2562">
          <cell r="B2562" t="str">
            <v>Netherlands</v>
          </cell>
          <cell r="C2562" t="str">
            <v>Chairs</v>
          </cell>
          <cell r="D2562">
            <v>5032.7829999999994</v>
          </cell>
          <cell r="E2562">
            <v>-965.65699999999993</v>
          </cell>
          <cell r="I2562">
            <v>-168400</v>
          </cell>
          <cell r="J2562">
            <v>3</v>
          </cell>
        </row>
        <row r="2563">
          <cell r="B2563" t="str">
            <v>Netherlands</v>
          </cell>
          <cell r="C2563" t="str">
            <v>Chairs</v>
          </cell>
          <cell r="D2563">
            <v>1966744.15</v>
          </cell>
          <cell r="E2563">
            <v>-129485.50999999998</v>
          </cell>
          <cell r="I2563">
            <v>-210280</v>
          </cell>
          <cell r="J2563">
            <v>3</v>
          </cell>
        </row>
        <row r="2564">
          <cell r="B2564" t="str">
            <v>Netherlands</v>
          </cell>
          <cell r="C2564" t="str">
            <v>Chairs</v>
          </cell>
          <cell r="D2564">
            <v>100659.965</v>
          </cell>
          <cell r="E2564">
            <v>-40335.659</v>
          </cell>
          <cell r="I2564">
            <v>-223070</v>
          </cell>
          <cell r="J2564">
            <v>3</v>
          </cell>
        </row>
        <row r="2565">
          <cell r="B2565" t="str">
            <v>Netherlands</v>
          </cell>
          <cell r="C2565" t="str">
            <v>Chairs</v>
          </cell>
          <cell r="D2565">
            <v>169507.56200000001</v>
          </cell>
          <cell r="E2565">
            <v>-36139.375999999997</v>
          </cell>
          <cell r="I2565">
            <v>-197370</v>
          </cell>
          <cell r="J2565">
            <v>3</v>
          </cell>
        </row>
        <row r="2566">
          <cell r="B2566" t="str">
            <v>Netherlands</v>
          </cell>
          <cell r="C2566" t="str">
            <v>Chairs</v>
          </cell>
          <cell r="D2566">
            <v>328746.94999999995</v>
          </cell>
          <cell r="E2566">
            <v>-253553.81799999997</v>
          </cell>
          <cell r="I2566">
            <v>-193770</v>
          </cell>
          <cell r="J2566">
            <v>3</v>
          </cell>
        </row>
        <row r="2567">
          <cell r="B2567" t="str">
            <v>Netherlands</v>
          </cell>
          <cell r="C2567" t="str">
            <v>Chairs</v>
          </cell>
          <cell r="D2567">
            <v>1280949.9709999999</v>
          </cell>
          <cell r="E2567">
            <v>-21118.831999999999</v>
          </cell>
          <cell r="I2567">
            <v>-107800</v>
          </cell>
          <cell r="J2567">
            <v>3</v>
          </cell>
        </row>
        <row r="2568">
          <cell r="B2568" t="str">
            <v>Netherlands</v>
          </cell>
          <cell r="C2568" t="str">
            <v>Chairs</v>
          </cell>
          <cell r="D2568">
            <v>135602.73300000001</v>
          </cell>
          <cell r="E2568">
            <v>-9728.6629999999986</v>
          </cell>
          <cell r="I2568">
            <v>-159160</v>
          </cell>
          <cell r="J2568">
            <v>3</v>
          </cell>
        </row>
        <row r="2569">
          <cell r="B2569" t="str">
            <v>Netherlands</v>
          </cell>
          <cell r="C2569" t="str">
            <v>Chairs</v>
          </cell>
          <cell r="D2569">
            <v>1295881.1459999999</v>
          </cell>
          <cell r="E2569">
            <v>-79785.72</v>
          </cell>
          <cell r="I2569">
            <v>-177800</v>
          </cell>
          <cell r="J2569">
            <v>3</v>
          </cell>
        </row>
        <row r="2570">
          <cell r="B2570" t="str">
            <v>India</v>
          </cell>
          <cell r="C2570" t="str">
            <v>Chairs</v>
          </cell>
          <cell r="D2570">
            <v>10675.203</v>
          </cell>
          <cell r="E2570">
            <v>-14279.965</v>
          </cell>
          <cell r="I2570">
            <v>-119570</v>
          </cell>
          <cell r="J2570">
            <v>3</v>
          </cell>
        </row>
        <row r="2571">
          <cell r="B2571" t="str">
            <v>India</v>
          </cell>
          <cell r="C2571" t="str">
            <v>Chairs</v>
          </cell>
          <cell r="D2571">
            <v>1666685.4469999999</v>
          </cell>
          <cell r="E2571">
            <v>-736987.78999999992</v>
          </cell>
          <cell r="I2571">
            <v>-219810</v>
          </cell>
          <cell r="J2571">
            <v>3</v>
          </cell>
        </row>
        <row r="2572">
          <cell r="B2572" t="str">
            <v>India</v>
          </cell>
          <cell r="C2572" t="str">
            <v>Chairs</v>
          </cell>
          <cell r="D2572">
            <v>437092.38299999991</v>
          </cell>
          <cell r="E2572">
            <v>-85744.875999999989</v>
          </cell>
          <cell r="I2572">
            <v>-316640</v>
          </cell>
          <cell r="J2572">
            <v>3</v>
          </cell>
        </row>
        <row r="2573">
          <cell r="B2573" t="str">
            <v>India</v>
          </cell>
          <cell r="C2573" t="str">
            <v>Chairs</v>
          </cell>
          <cell r="D2573">
            <v>275473.69499999995</v>
          </cell>
          <cell r="E2573">
            <v>-51181.689999999995</v>
          </cell>
          <cell r="I2573">
            <v>-265370</v>
          </cell>
          <cell r="J2573">
            <v>3</v>
          </cell>
        </row>
        <row r="2574">
          <cell r="B2574" t="str">
            <v>India</v>
          </cell>
          <cell r="C2574" t="str">
            <v>Chairs</v>
          </cell>
          <cell r="D2574">
            <v>624545.27799999993</v>
          </cell>
          <cell r="E2574">
            <v>-11498.151</v>
          </cell>
          <cell r="I2574">
            <v>-159930</v>
          </cell>
          <cell r="J2574">
            <v>3</v>
          </cell>
        </row>
        <row r="2575">
          <cell r="B2575" t="str">
            <v>India</v>
          </cell>
          <cell r="C2575" t="str">
            <v>Chairs</v>
          </cell>
          <cell r="D2575">
            <v>1604800.5329999998</v>
          </cell>
          <cell r="E2575">
            <v>-63804.152999999991</v>
          </cell>
          <cell r="I2575">
            <v>-210280</v>
          </cell>
          <cell r="J2575">
            <v>3</v>
          </cell>
        </row>
        <row r="2576">
          <cell r="B2576" t="str">
            <v>India</v>
          </cell>
          <cell r="C2576" t="str">
            <v>Chairs</v>
          </cell>
          <cell r="D2576">
            <v>352069.72499999998</v>
          </cell>
          <cell r="E2576">
            <v>-16168.494999999997</v>
          </cell>
          <cell r="I2576">
            <v>-206830</v>
          </cell>
          <cell r="J2576">
            <v>3</v>
          </cell>
        </row>
        <row r="2577">
          <cell r="B2577" t="str">
            <v>India</v>
          </cell>
          <cell r="C2577" t="str">
            <v>Chairs</v>
          </cell>
          <cell r="D2577">
            <v>2517959.108</v>
          </cell>
          <cell r="E2577">
            <v>-80548.698999999993</v>
          </cell>
          <cell r="I2577">
            <v>-100240</v>
          </cell>
          <cell r="J2577">
            <v>3</v>
          </cell>
        </row>
        <row r="2578">
          <cell r="B2578" t="str">
            <v>India</v>
          </cell>
          <cell r="C2578" t="str">
            <v>Chairs</v>
          </cell>
          <cell r="D2578">
            <v>107432.899</v>
          </cell>
          <cell r="E2578">
            <v>-3686.8789999999999</v>
          </cell>
          <cell r="I2578">
            <v>-237440</v>
          </cell>
          <cell r="J2578">
            <v>3</v>
          </cell>
        </row>
        <row r="2579">
          <cell r="B2579" t="str">
            <v>India</v>
          </cell>
          <cell r="C2579" t="str">
            <v>Chairs</v>
          </cell>
          <cell r="D2579">
            <v>75162.164000000004</v>
          </cell>
          <cell r="E2579">
            <v>-3808.567</v>
          </cell>
          <cell r="I2579">
            <v>-142060</v>
          </cell>
          <cell r="J2579">
            <v>3</v>
          </cell>
        </row>
        <row r="2580">
          <cell r="B2580" t="str">
            <v>India</v>
          </cell>
          <cell r="C2580" t="str">
            <v>Chairs</v>
          </cell>
          <cell r="D2580">
            <v>30514.693999999996</v>
          </cell>
          <cell r="E2580">
            <v>-3747.6739999999995</v>
          </cell>
          <cell r="I2580">
            <v>-288370</v>
          </cell>
          <cell r="J2580">
            <v>3</v>
          </cell>
        </row>
        <row r="2581">
          <cell r="B2581" t="str">
            <v>India</v>
          </cell>
          <cell r="C2581" t="str">
            <v>Chairs</v>
          </cell>
          <cell r="D2581">
            <v>71235.212999999989</v>
          </cell>
          <cell r="E2581">
            <v>-42812.097999999998</v>
          </cell>
          <cell r="I2581">
            <v>-157640</v>
          </cell>
          <cell r="J2581">
            <v>3</v>
          </cell>
        </row>
        <row r="2582">
          <cell r="B2582" t="str">
            <v>India</v>
          </cell>
          <cell r="C2582" t="str">
            <v>Chairs</v>
          </cell>
          <cell r="D2582">
            <v>128757.46799999998</v>
          </cell>
          <cell r="E2582">
            <v>-77998.68299999999</v>
          </cell>
          <cell r="I2582">
            <v>-164990</v>
          </cell>
          <cell r="J2582">
            <v>3</v>
          </cell>
        </row>
        <row r="2583">
          <cell r="B2583" t="str">
            <v>India</v>
          </cell>
          <cell r="C2583" t="str">
            <v>Chairs</v>
          </cell>
          <cell r="D2583">
            <v>47548.108999999997</v>
          </cell>
          <cell r="E2583">
            <v>-22837.352999999999</v>
          </cell>
          <cell r="I2583">
            <v>-229520</v>
          </cell>
          <cell r="J2583">
            <v>3</v>
          </cell>
        </row>
        <row r="2584">
          <cell r="B2584" t="str">
            <v>India</v>
          </cell>
          <cell r="C2584" t="str">
            <v>Chairs</v>
          </cell>
          <cell r="D2584">
            <v>187151.26499999998</v>
          </cell>
          <cell r="E2584">
            <v>-120563.94</v>
          </cell>
          <cell r="I2584">
            <v>-248360</v>
          </cell>
          <cell r="J2584">
            <v>3</v>
          </cell>
        </row>
        <row r="2585">
          <cell r="B2585" t="str">
            <v>India</v>
          </cell>
          <cell r="C2585" t="str">
            <v>Chairs</v>
          </cell>
          <cell r="D2585">
            <v>313533.21299999999</v>
          </cell>
          <cell r="E2585">
            <v>-151234.74799999999</v>
          </cell>
          <cell r="I2585">
            <v>-222620</v>
          </cell>
          <cell r="J2585">
            <v>3</v>
          </cell>
        </row>
        <row r="2586">
          <cell r="B2586" t="str">
            <v>India</v>
          </cell>
          <cell r="C2586" t="str">
            <v>Chairs</v>
          </cell>
          <cell r="D2586">
            <v>602145.29899999988</v>
          </cell>
          <cell r="E2586">
            <v>-183989.799</v>
          </cell>
          <cell r="I2586">
            <v>-161150</v>
          </cell>
          <cell r="J2586">
            <v>3</v>
          </cell>
        </row>
        <row r="2587">
          <cell r="B2587" t="str">
            <v>India</v>
          </cell>
          <cell r="C2587" t="str">
            <v>Tables</v>
          </cell>
          <cell r="D2587">
            <v>134181.37599999999</v>
          </cell>
          <cell r="E2587">
            <v>-46543.475999999995</v>
          </cell>
          <cell r="I2587">
            <v>-97860</v>
          </cell>
          <cell r="J2587">
            <v>3</v>
          </cell>
        </row>
        <row r="2588">
          <cell r="B2588" t="str">
            <v>India</v>
          </cell>
          <cell r="C2588" t="str">
            <v>Kitchen</v>
          </cell>
          <cell r="D2588">
            <v>85497.684999999998</v>
          </cell>
          <cell r="E2588">
            <v>-22960.735000000001</v>
          </cell>
          <cell r="I2588">
            <v>-249720</v>
          </cell>
          <cell r="J2588">
            <v>3</v>
          </cell>
        </row>
        <row r="2589">
          <cell r="B2589" t="str">
            <v>India</v>
          </cell>
          <cell r="C2589" t="str">
            <v>Chairs</v>
          </cell>
          <cell r="D2589">
            <v>36050.909999999996</v>
          </cell>
          <cell r="E2589">
            <v>-10642.442999999999</v>
          </cell>
          <cell r="I2589">
            <v>-144560</v>
          </cell>
          <cell r="J2589">
            <v>3</v>
          </cell>
        </row>
        <row r="2590">
          <cell r="B2590" t="str">
            <v>India</v>
          </cell>
          <cell r="C2590" t="str">
            <v>Chairs</v>
          </cell>
          <cell r="D2590">
            <v>13365.925999999999</v>
          </cell>
          <cell r="E2590">
            <v>-4939.97</v>
          </cell>
          <cell r="I2590">
            <v>-81570</v>
          </cell>
          <cell r="J2590">
            <v>3</v>
          </cell>
        </row>
        <row r="2591">
          <cell r="B2591" t="str">
            <v>India</v>
          </cell>
          <cell r="C2591" t="str">
            <v>Chairs</v>
          </cell>
          <cell r="D2591">
            <v>298.63399999999996</v>
          </cell>
          <cell r="E2591">
            <v>-735.11199999999997</v>
          </cell>
          <cell r="I2591">
            <v>-202760</v>
          </cell>
          <cell r="J2591">
            <v>3</v>
          </cell>
        </row>
        <row r="2592">
          <cell r="B2592" t="str">
            <v>India</v>
          </cell>
          <cell r="C2592" t="str">
            <v>Chairs</v>
          </cell>
          <cell r="D2592">
            <v>345694.13199999998</v>
          </cell>
          <cell r="E2592">
            <v>-26834.597999999998</v>
          </cell>
          <cell r="I2592">
            <v>-177030</v>
          </cell>
          <cell r="J2592">
            <v>3</v>
          </cell>
        </row>
        <row r="2593">
          <cell r="B2593" t="str">
            <v>India</v>
          </cell>
          <cell r="C2593" t="str">
            <v>Chairs</v>
          </cell>
          <cell r="D2593">
            <v>38531.121999999996</v>
          </cell>
          <cell r="E2593">
            <v>-3741.7939999999999</v>
          </cell>
          <cell r="I2593">
            <v>-161210</v>
          </cell>
          <cell r="J2593">
            <v>3</v>
          </cell>
        </row>
        <row r="2594">
          <cell r="B2594" t="str">
            <v>India</v>
          </cell>
          <cell r="C2594" t="str">
            <v>Tables</v>
          </cell>
          <cell r="D2594">
            <v>40829.424999999996</v>
          </cell>
          <cell r="E2594">
            <v>-3127.2079999999996</v>
          </cell>
          <cell r="I2594">
            <v>-264570</v>
          </cell>
          <cell r="J2594">
            <v>3</v>
          </cell>
        </row>
        <row r="2595">
          <cell r="B2595" t="str">
            <v>India</v>
          </cell>
          <cell r="C2595" t="str">
            <v>Kitchen</v>
          </cell>
          <cell r="D2595">
            <v>27195.735000000001</v>
          </cell>
          <cell r="E2595">
            <v>-23633.462999999996</v>
          </cell>
          <cell r="I2595">
            <v>-117550</v>
          </cell>
          <cell r="J2595">
            <v>3</v>
          </cell>
        </row>
        <row r="2596">
          <cell r="B2596" t="str">
            <v>India</v>
          </cell>
          <cell r="C2596" t="str">
            <v>Chairs</v>
          </cell>
          <cell r="D2596">
            <v>34099.351999999999</v>
          </cell>
          <cell r="E2596">
            <v>-3361.1269999999995</v>
          </cell>
          <cell r="I2596">
            <v>-211460</v>
          </cell>
          <cell r="J2596">
            <v>3</v>
          </cell>
        </row>
        <row r="2597">
          <cell r="B2597" t="str">
            <v>India</v>
          </cell>
          <cell r="C2597" t="str">
            <v>Chairs</v>
          </cell>
          <cell r="D2597">
            <v>100492.336</v>
          </cell>
          <cell r="E2597">
            <v>-11869.199999999999</v>
          </cell>
          <cell r="I2597">
            <v>-150100</v>
          </cell>
          <cell r="J2597">
            <v>3</v>
          </cell>
        </row>
        <row r="2598">
          <cell r="B2598" t="str">
            <v>India</v>
          </cell>
          <cell r="C2598" t="str">
            <v>Chairs</v>
          </cell>
          <cell r="D2598">
            <v>24022.207999999999</v>
          </cell>
          <cell r="E2598">
            <v>-3179.701</v>
          </cell>
          <cell r="I2598">
            <v>-164350</v>
          </cell>
          <cell r="J2598">
            <v>3</v>
          </cell>
        </row>
        <row r="2599">
          <cell r="B2599" t="str">
            <v>India</v>
          </cell>
          <cell r="C2599" t="str">
            <v>Tables</v>
          </cell>
          <cell r="D2599">
            <v>66541.433000000005</v>
          </cell>
          <cell r="E2599">
            <v>-6772.9759999999997</v>
          </cell>
          <cell r="I2599">
            <v>-115670</v>
          </cell>
          <cell r="J2599">
            <v>3</v>
          </cell>
        </row>
        <row r="2600">
          <cell r="B2600" t="str">
            <v>India</v>
          </cell>
          <cell r="C2600" t="str">
            <v>Kitchen</v>
          </cell>
          <cell r="D2600">
            <v>25413.878000000001</v>
          </cell>
          <cell r="E2600">
            <v>-2135.1469999999999</v>
          </cell>
          <cell r="I2600">
            <v>-150890</v>
          </cell>
          <cell r="J2600">
            <v>3</v>
          </cell>
        </row>
        <row r="2601">
          <cell r="B2601" t="str">
            <v>India</v>
          </cell>
          <cell r="C2601" t="str">
            <v>Chairs</v>
          </cell>
          <cell r="D2601">
            <v>121588.45299999999</v>
          </cell>
          <cell r="E2601">
            <v>-23890.712999999996</v>
          </cell>
          <cell r="I2601">
            <v>-174770</v>
          </cell>
          <cell r="J2601">
            <v>3</v>
          </cell>
        </row>
        <row r="2602">
          <cell r="B2602" t="str">
            <v>India</v>
          </cell>
          <cell r="C2602" t="str">
            <v>Chairs</v>
          </cell>
          <cell r="D2602">
            <v>88402.264999999999</v>
          </cell>
          <cell r="E2602">
            <v>-7176.7709999999997</v>
          </cell>
          <cell r="I2602">
            <v>-186820</v>
          </cell>
          <cell r="J2602">
            <v>3</v>
          </cell>
        </row>
        <row r="2603">
          <cell r="B2603" t="str">
            <v>India</v>
          </cell>
          <cell r="C2603" t="str">
            <v>Tables</v>
          </cell>
          <cell r="D2603">
            <v>195867.05600000001</v>
          </cell>
          <cell r="E2603">
            <v>-35205.540999999997</v>
          </cell>
          <cell r="I2603">
            <v>-209100</v>
          </cell>
          <cell r="J2603">
            <v>3</v>
          </cell>
        </row>
        <row r="2604">
          <cell r="B2604" t="str">
            <v>India</v>
          </cell>
          <cell r="C2604" t="str">
            <v>Kitchen</v>
          </cell>
          <cell r="D2604">
            <v>11553.968999999997</v>
          </cell>
          <cell r="E2604">
            <v>-986.80399999999997</v>
          </cell>
          <cell r="I2604">
            <v>-205530</v>
          </cell>
          <cell r="J2604">
            <v>3</v>
          </cell>
        </row>
        <row r="2605">
          <cell r="B2605" t="str">
            <v>India</v>
          </cell>
          <cell r="C2605" t="str">
            <v>Chairs</v>
          </cell>
          <cell r="D2605">
            <v>1500.5199999999998</v>
          </cell>
          <cell r="E2605">
            <v>-178.94099999999997</v>
          </cell>
          <cell r="I2605">
            <v>-123250</v>
          </cell>
          <cell r="J2605">
            <v>3</v>
          </cell>
        </row>
        <row r="2606">
          <cell r="B2606" t="str">
            <v>India</v>
          </cell>
          <cell r="C2606" t="str">
            <v>Chairs</v>
          </cell>
          <cell r="D2606">
            <v>33170.241999999998</v>
          </cell>
          <cell r="E2606">
            <v>-8425.5640000000003</v>
          </cell>
          <cell r="I2606">
            <v>-160690</v>
          </cell>
          <cell r="J2606">
            <v>3</v>
          </cell>
        </row>
        <row r="2607">
          <cell r="B2607" t="str">
            <v>India</v>
          </cell>
          <cell r="C2607" t="str">
            <v>Chairs</v>
          </cell>
          <cell r="D2607">
            <v>985548.72499999998</v>
          </cell>
          <cell r="E2607">
            <v>-60682.642999999996</v>
          </cell>
          <cell r="I2607">
            <v>-161210</v>
          </cell>
          <cell r="J2607">
            <v>3</v>
          </cell>
        </row>
        <row r="2608">
          <cell r="B2608" t="str">
            <v>India</v>
          </cell>
          <cell r="C2608" t="str">
            <v>Tables</v>
          </cell>
          <cell r="D2608">
            <v>188624.86300000001</v>
          </cell>
          <cell r="E2608">
            <v>-50955.849000000002</v>
          </cell>
          <cell r="I2608">
            <v>-175450</v>
          </cell>
          <cell r="J2608">
            <v>3</v>
          </cell>
        </row>
        <row r="2609">
          <cell r="B2609" t="str">
            <v>India</v>
          </cell>
          <cell r="C2609" t="str">
            <v>Kitchen</v>
          </cell>
          <cell r="D2609">
            <v>48110.131999999991</v>
          </cell>
          <cell r="E2609">
            <v>-5561.4369999999999</v>
          </cell>
          <cell r="I2609">
            <v>-220930</v>
          </cell>
          <cell r="J2609">
            <v>3</v>
          </cell>
        </row>
        <row r="2610">
          <cell r="B2610" t="str">
            <v>India</v>
          </cell>
          <cell r="C2610" t="str">
            <v>Accessories</v>
          </cell>
          <cell r="D2610">
            <v>733590.99099999992</v>
          </cell>
          <cell r="E2610">
            <v>-56622.656999999992</v>
          </cell>
          <cell r="I2610">
            <v>-210970</v>
          </cell>
          <cell r="J2610">
            <v>3</v>
          </cell>
        </row>
        <row r="2611">
          <cell r="B2611" t="str">
            <v>Russia</v>
          </cell>
          <cell r="C2611" t="str">
            <v>Chairs</v>
          </cell>
          <cell r="D2611">
            <v>82741.974000000002</v>
          </cell>
          <cell r="E2611">
            <v>-41603.233</v>
          </cell>
          <cell r="I2611">
            <v>-137350</v>
          </cell>
          <cell r="J2611">
            <v>3</v>
          </cell>
        </row>
        <row r="2612">
          <cell r="B2612" t="str">
            <v>Russia</v>
          </cell>
          <cell r="C2612" t="str">
            <v>Tables</v>
          </cell>
          <cell r="D2612">
            <v>110124.48299999999</v>
          </cell>
          <cell r="E2612">
            <v>-110416.845</v>
          </cell>
          <cell r="I2612">
            <v>-163880</v>
          </cell>
          <cell r="J2612">
            <v>3</v>
          </cell>
        </row>
        <row r="2613">
          <cell r="B2613" t="str">
            <v>Russia</v>
          </cell>
          <cell r="C2613" t="str">
            <v>Kitchen</v>
          </cell>
          <cell r="D2613">
            <v>75754.825999999986</v>
          </cell>
          <cell r="E2613">
            <v>-76452.704999999987</v>
          </cell>
          <cell r="I2613">
            <v>-197690</v>
          </cell>
          <cell r="J2613">
            <v>3</v>
          </cell>
        </row>
        <row r="2614">
          <cell r="B2614" t="str">
            <v>Russia</v>
          </cell>
          <cell r="C2614" t="str">
            <v>Accessories</v>
          </cell>
          <cell r="D2614">
            <v>1975716.9180000001</v>
          </cell>
          <cell r="E2614">
            <v>-511862.39299999998</v>
          </cell>
          <cell r="I2614">
            <v>-170080</v>
          </cell>
          <cell r="J2614">
            <v>3</v>
          </cell>
        </row>
        <row r="2615">
          <cell r="B2615" t="str">
            <v>Russia</v>
          </cell>
          <cell r="C2615" t="str">
            <v>Chairs</v>
          </cell>
          <cell r="D2615">
            <v>176409.63199999998</v>
          </cell>
          <cell r="E2615">
            <v>-15163.294999999998</v>
          </cell>
          <cell r="I2615">
            <v>-232680</v>
          </cell>
          <cell r="J2615">
            <v>3</v>
          </cell>
        </row>
        <row r="2616">
          <cell r="B2616" t="str">
            <v>Russia</v>
          </cell>
          <cell r="C2616" t="str">
            <v>Tables</v>
          </cell>
          <cell r="D2616">
            <v>447422.48599999998</v>
          </cell>
          <cell r="E2616">
            <v>-302176.45500000002</v>
          </cell>
          <cell r="I2616">
            <v>-115070</v>
          </cell>
          <cell r="J2616">
            <v>3</v>
          </cell>
        </row>
        <row r="2617">
          <cell r="B2617" t="str">
            <v>Russia</v>
          </cell>
          <cell r="C2617" t="str">
            <v>Kitchen</v>
          </cell>
          <cell r="D2617">
            <v>1031861.1659999999</v>
          </cell>
          <cell r="E2617">
            <v>-1638397.7819999997</v>
          </cell>
          <cell r="I2617">
            <v>-281840</v>
          </cell>
          <cell r="J2617">
            <v>3</v>
          </cell>
        </row>
        <row r="2618">
          <cell r="B2618" t="str">
            <v>Russia</v>
          </cell>
          <cell r="C2618" t="str">
            <v>Accessories</v>
          </cell>
          <cell r="D2618">
            <v>1460794.3489999999</v>
          </cell>
          <cell r="E2618">
            <v>-51763.529999999992</v>
          </cell>
          <cell r="I2618">
            <v>-126230</v>
          </cell>
          <cell r="J2618">
            <v>3</v>
          </cell>
        </row>
        <row r="2619">
          <cell r="B2619" t="str">
            <v>Russia</v>
          </cell>
          <cell r="C2619" t="str">
            <v>Chairs</v>
          </cell>
          <cell r="D2619">
            <v>2086232.0569999998</v>
          </cell>
          <cell r="E2619">
            <v>-200190.774</v>
          </cell>
          <cell r="I2619">
            <v>-170530</v>
          </cell>
          <cell r="J2619">
            <v>3</v>
          </cell>
        </row>
        <row r="2620">
          <cell r="B2620" t="str">
            <v>Russia</v>
          </cell>
          <cell r="C2620" t="str">
            <v>Tables</v>
          </cell>
          <cell r="D2620">
            <v>-19444.564999999999</v>
          </cell>
          <cell r="E2620">
            <v>2266.1239999999998</v>
          </cell>
          <cell r="I2620">
            <v>-168410</v>
          </cell>
          <cell r="J2620">
            <v>3</v>
          </cell>
        </row>
        <row r="2621">
          <cell r="B2621" t="str">
            <v>Russia</v>
          </cell>
          <cell r="C2621" t="str">
            <v>Kitchen</v>
          </cell>
          <cell r="D2621">
            <v>3090300.8009999995</v>
          </cell>
          <cell r="E2621">
            <v>-287771.22499999998</v>
          </cell>
          <cell r="I2621">
            <v>-100830</v>
          </cell>
          <cell r="J2621">
            <v>3</v>
          </cell>
        </row>
        <row r="2622">
          <cell r="B2622" t="str">
            <v>Russia</v>
          </cell>
          <cell r="C2622" t="str">
            <v>Accessories</v>
          </cell>
          <cell r="D2622">
            <v>333952.64000000001</v>
          </cell>
          <cell r="E2622">
            <v>-13845.768999999998</v>
          </cell>
          <cell r="I2622">
            <v>-234470</v>
          </cell>
          <cell r="J2622">
            <v>3</v>
          </cell>
        </row>
        <row r="2623">
          <cell r="B2623" t="str">
            <v>Russia</v>
          </cell>
          <cell r="C2623" t="str">
            <v>Chairs</v>
          </cell>
          <cell r="D2623">
            <v>1979822.1869999999</v>
          </cell>
          <cell r="E2623">
            <v>-82140.072</v>
          </cell>
          <cell r="I2623">
            <v>-245120</v>
          </cell>
          <cell r="J2623">
            <v>3</v>
          </cell>
        </row>
        <row r="2624">
          <cell r="B2624" t="str">
            <v>Russia</v>
          </cell>
          <cell r="C2624" t="str">
            <v>Chairs</v>
          </cell>
          <cell r="D2624">
            <v>1929.7389999999998</v>
          </cell>
          <cell r="E2624">
            <v>-1606.1079999999999</v>
          </cell>
          <cell r="I2624">
            <v>-202570</v>
          </cell>
          <cell r="J2624">
            <v>3</v>
          </cell>
        </row>
        <row r="2625">
          <cell r="B2625" t="str">
            <v>Russia</v>
          </cell>
          <cell r="C2625" t="str">
            <v>Tables</v>
          </cell>
          <cell r="D2625">
            <v>24127.242999999999</v>
          </cell>
          <cell r="E2625">
            <v>-14748.005999999999</v>
          </cell>
          <cell r="I2625">
            <v>-176600</v>
          </cell>
          <cell r="J2625">
            <v>3</v>
          </cell>
        </row>
        <row r="2626">
          <cell r="B2626" t="str">
            <v>Russia</v>
          </cell>
          <cell r="C2626" t="str">
            <v>Kitchen</v>
          </cell>
          <cell r="D2626">
            <v>15078.097999999998</v>
          </cell>
          <cell r="E2626">
            <v>-7202.9089999999997</v>
          </cell>
          <cell r="I2626">
            <v>-234460</v>
          </cell>
          <cell r="J2626">
            <v>3</v>
          </cell>
        </row>
        <row r="2627">
          <cell r="B2627" t="str">
            <v>Russia</v>
          </cell>
          <cell r="C2627" t="str">
            <v>Chairs</v>
          </cell>
          <cell r="D2627">
            <v>35731.527999999998</v>
          </cell>
          <cell r="E2627">
            <v>-19707.344999999998</v>
          </cell>
          <cell r="I2627">
            <v>-224690</v>
          </cell>
          <cell r="J2627">
            <v>3</v>
          </cell>
        </row>
        <row r="2628">
          <cell r="B2628" t="str">
            <v>Russia</v>
          </cell>
          <cell r="C2628" t="str">
            <v>Tables</v>
          </cell>
          <cell r="D2628">
            <v>781395.61499999987</v>
          </cell>
          <cell r="E2628">
            <v>-492693.5579999999</v>
          </cell>
          <cell r="I2628">
            <v>-130800</v>
          </cell>
          <cell r="J2628">
            <v>3</v>
          </cell>
        </row>
        <row r="2629">
          <cell r="B2629" t="str">
            <v>Russia</v>
          </cell>
          <cell r="C2629" t="str">
            <v>Kitchen</v>
          </cell>
          <cell r="D2629">
            <v>18561.234999999997</v>
          </cell>
          <cell r="E2629">
            <v>-22180.724999999999</v>
          </cell>
          <cell r="I2629">
            <v>-168160</v>
          </cell>
          <cell r="J2629">
            <v>3</v>
          </cell>
        </row>
        <row r="2630">
          <cell r="B2630" t="str">
            <v>Russia</v>
          </cell>
          <cell r="C2630" t="str">
            <v>Chairs</v>
          </cell>
          <cell r="D2630">
            <v>5384.54</v>
          </cell>
          <cell r="E2630">
            <v>-17338.755000000001</v>
          </cell>
          <cell r="I2630">
            <v>-205330</v>
          </cell>
          <cell r="J2630">
            <v>3</v>
          </cell>
        </row>
        <row r="2631">
          <cell r="B2631" t="str">
            <v>Russia</v>
          </cell>
          <cell r="C2631" t="str">
            <v>Tables</v>
          </cell>
          <cell r="D2631">
            <v>164029.22199999998</v>
          </cell>
          <cell r="E2631">
            <v>-178514.72099999999</v>
          </cell>
          <cell r="I2631">
            <v>-170530</v>
          </cell>
          <cell r="J2631">
            <v>3</v>
          </cell>
        </row>
        <row r="2632">
          <cell r="B2632" t="str">
            <v>Russia</v>
          </cell>
          <cell r="C2632" t="str">
            <v>Kitchen</v>
          </cell>
          <cell r="D2632">
            <v>114067.632</v>
          </cell>
          <cell r="E2632">
            <v>-140604.77899999998</v>
          </cell>
          <cell r="I2632">
            <v>-228630</v>
          </cell>
          <cell r="J2632">
            <v>3</v>
          </cell>
        </row>
        <row r="2633">
          <cell r="B2633" t="str">
            <v>Russia</v>
          </cell>
          <cell r="C2633" t="str">
            <v>Chairs</v>
          </cell>
          <cell r="D2633">
            <v>35010.240999999995</v>
          </cell>
          <cell r="E2633">
            <v>-46348.12</v>
          </cell>
          <cell r="I2633">
            <v>-220620</v>
          </cell>
          <cell r="J2633">
            <v>3</v>
          </cell>
        </row>
        <row r="2634">
          <cell r="B2634" t="str">
            <v>Russia</v>
          </cell>
          <cell r="C2634" t="str">
            <v>Chairs</v>
          </cell>
          <cell r="D2634">
            <v>117516.287</v>
          </cell>
          <cell r="E2634">
            <v>-137189.514</v>
          </cell>
          <cell r="I2634">
            <v>-131680</v>
          </cell>
          <cell r="J2634">
            <v>3</v>
          </cell>
        </row>
        <row r="2635">
          <cell r="B2635" t="str">
            <v>Russia</v>
          </cell>
          <cell r="C2635" t="str">
            <v>Chairs</v>
          </cell>
          <cell r="D2635">
            <v>142278.88499999998</v>
          </cell>
          <cell r="E2635">
            <v>-66974.172999999995</v>
          </cell>
          <cell r="I2635">
            <v>-133950</v>
          </cell>
          <cell r="J2635">
            <v>3</v>
          </cell>
        </row>
        <row r="2636">
          <cell r="B2636" t="str">
            <v>Russia</v>
          </cell>
          <cell r="C2636" t="str">
            <v>Chairs</v>
          </cell>
          <cell r="D2636">
            <v>58608.997999999992</v>
          </cell>
          <cell r="E2636">
            <v>-33624.92</v>
          </cell>
          <cell r="I2636">
            <v>-155610</v>
          </cell>
          <cell r="J2636">
            <v>3</v>
          </cell>
        </row>
        <row r="2637">
          <cell r="B2637" t="str">
            <v>Russia</v>
          </cell>
          <cell r="C2637" t="str">
            <v>Chairs</v>
          </cell>
          <cell r="D2637">
            <v>78215.045999999988</v>
          </cell>
          <cell r="E2637">
            <v>-42567.300999999999</v>
          </cell>
          <cell r="I2637">
            <v>-134010</v>
          </cell>
          <cell r="J2637">
            <v>3</v>
          </cell>
        </row>
        <row r="2638">
          <cell r="B2638" t="str">
            <v>Russia</v>
          </cell>
          <cell r="C2638" t="str">
            <v>Chairs</v>
          </cell>
          <cell r="D2638">
            <v>65320.464999999997</v>
          </cell>
          <cell r="E2638">
            <v>-14861.692999999999</v>
          </cell>
          <cell r="I2638">
            <v>-138260</v>
          </cell>
          <cell r="J2638">
            <v>3</v>
          </cell>
        </row>
        <row r="2639">
          <cell r="B2639" t="str">
            <v>Russia</v>
          </cell>
          <cell r="C2639" t="str">
            <v>Chairs</v>
          </cell>
          <cell r="D2639">
            <v>202747.07599999997</v>
          </cell>
          <cell r="E2639">
            <v>-153866.174</v>
          </cell>
          <cell r="I2639">
            <v>-224040</v>
          </cell>
          <cell r="J2639">
            <v>3</v>
          </cell>
        </row>
        <row r="2640">
          <cell r="B2640" t="str">
            <v>Russia</v>
          </cell>
          <cell r="C2640" t="str">
            <v>Chairs</v>
          </cell>
          <cell r="D2640">
            <v>402892.79800000001</v>
          </cell>
          <cell r="E2640">
            <v>-315600.03999999998</v>
          </cell>
          <cell r="I2640">
            <v>-162050</v>
          </cell>
          <cell r="J2640">
            <v>3</v>
          </cell>
        </row>
        <row r="2641">
          <cell r="B2641" t="str">
            <v>Russia</v>
          </cell>
          <cell r="C2641" t="str">
            <v>Chairs</v>
          </cell>
          <cell r="D2641">
            <v>194314.58199999999</v>
          </cell>
          <cell r="E2641">
            <v>-48421.974999999999</v>
          </cell>
          <cell r="I2641">
            <v>-161600</v>
          </cell>
          <cell r="J2641">
            <v>3</v>
          </cell>
        </row>
        <row r="2642">
          <cell r="B2642" t="str">
            <v>Russia</v>
          </cell>
          <cell r="C2642" t="str">
            <v>Chairs</v>
          </cell>
          <cell r="D2642">
            <v>595538.83199999994</v>
          </cell>
          <cell r="E2642">
            <v>-157601.20599999998</v>
          </cell>
          <cell r="I2642">
            <v>-262270</v>
          </cell>
          <cell r="J2642">
            <v>3</v>
          </cell>
        </row>
        <row r="2643">
          <cell r="B2643" t="str">
            <v>Russia</v>
          </cell>
          <cell r="C2643" t="str">
            <v>Chairs</v>
          </cell>
          <cell r="D2643">
            <v>45456.025999999998</v>
          </cell>
          <cell r="E2643">
            <v>-14999.914999999999</v>
          </cell>
          <cell r="I2643">
            <v>-182640</v>
          </cell>
          <cell r="J2643">
            <v>3</v>
          </cell>
        </row>
        <row r="2644">
          <cell r="B2644" t="str">
            <v>Russia</v>
          </cell>
          <cell r="C2644" t="str">
            <v>Chairs</v>
          </cell>
          <cell r="D2644">
            <v>42652.911</v>
          </cell>
          <cell r="E2644">
            <v>-20167.944999999996</v>
          </cell>
          <cell r="I2644">
            <v>-175570</v>
          </cell>
          <cell r="J2644">
            <v>3</v>
          </cell>
        </row>
        <row r="2645">
          <cell r="B2645" t="str">
            <v>Russia</v>
          </cell>
          <cell r="C2645" t="str">
            <v>Chairs</v>
          </cell>
          <cell r="D2645">
            <v>681582.27199999988</v>
          </cell>
          <cell r="E2645">
            <v>-173247.31899999999</v>
          </cell>
          <cell r="I2645">
            <v>-271760</v>
          </cell>
          <cell r="J2645">
            <v>3</v>
          </cell>
        </row>
        <row r="2646">
          <cell r="B2646" t="str">
            <v>Russia</v>
          </cell>
          <cell r="C2646" t="str">
            <v>Chairs</v>
          </cell>
          <cell r="D2646">
            <v>103063.863</v>
          </cell>
          <cell r="E2646">
            <v>-12867.420999999998</v>
          </cell>
          <cell r="I2646">
            <v>-207170</v>
          </cell>
          <cell r="J2646">
            <v>3</v>
          </cell>
        </row>
        <row r="2647">
          <cell r="B2647" t="str">
            <v>Russia</v>
          </cell>
          <cell r="C2647" t="str">
            <v>Chairs</v>
          </cell>
          <cell r="D2647">
            <v>231714.75599999999</v>
          </cell>
          <cell r="E2647">
            <v>-111515.42499999999</v>
          </cell>
          <cell r="I2647">
            <v>-129480</v>
          </cell>
          <cell r="J2647">
            <v>3</v>
          </cell>
        </row>
        <row r="2648">
          <cell r="B2648" t="str">
            <v>Russia</v>
          </cell>
          <cell r="C2648" t="str">
            <v>Chairs</v>
          </cell>
          <cell r="D2648">
            <v>234672.99799999999</v>
          </cell>
          <cell r="E2648">
            <v>-208292.04199999999</v>
          </cell>
          <cell r="I2648">
            <v>-146910</v>
          </cell>
          <cell r="J2648">
            <v>3</v>
          </cell>
        </row>
        <row r="2649">
          <cell r="B2649" t="str">
            <v>Russia</v>
          </cell>
          <cell r="C2649" t="str">
            <v>Chairs</v>
          </cell>
          <cell r="D2649">
            <v>57058.049999999996</v>
          </cell>
          <cell r="E2649">
            <v>-101747.632</v>
          </cell>
          <cell r="I2649">
            <v>-206610</v>
          </cell>
          <cell r="J2649">
            <v>3</v>
          </cell>
        </row>
        <row r="2650">
          <cell r="B2650" t="str">
            <v>Russia</v>
          </cell>
          <cell r="C2650" t="str">
            <v>Chairs</v>
          </cell>
          <cell r="D2650">
            <v>1018900.5469999999</v>
          </cell>
          <cell r="E2650">
            <v>-68147.114000000001</v>
          </cell>
          <cell r="I2650">
            <v>-190350</v>
          </cell>
          <cell r="J2650">
            <v>3</v>
          </cell>
        </row>
        <row r="2651">
          <cell r="B2651" t="str">
            <v>Singapore</v>
          </cell>
          <cell r="C2651" t="str">
            <v>Chairs</v>
          </cell>
          <cell r="D2651">
            <v>721458.38799999992</v>
          </cell>
          <cell r="E2651">
            <v>-365507.21199999994</v>
          </cell>
          <cell r="I2651">
            <v>-97650</v>
          </cell>
          <cell r="J2651">
            <v>3</v>
          </cell>
        </row>
        <row r="2652">
          <cell r="B2652" t="str">
            <v>Singapore</v>
          </cell>
          <cell r="C2652" t="str">
            <v>Chairs</v>
          </cell>
          <cell r="D2652">
            <v>85256.744999999995</v>
          </cell>
          <cell r="E2652">
            <v>-7355.9569999999994</v>
          </cell>
          <cell r="I2652">
            <v>-266450</v>
          </cell>
          <cell r="J2652">
            <v>3</v>
          </cell>
        </row>
        <row r="2653">
          <cell r="B2653" t="str">
            <v>Singapore</v>
          </cell>
          <cell r="C2653" t="str">
            <v>Chairs</v>
          </cell>
          <cell r="D2653">
            <v>136969.427</v>
          </cell>
          <cell r="E2653">
            <v>-61232.583999999995</v>
          </cell>
          <cell r="I2653">
            <v>-228000</v>
          </cell>
          <cell r="J2653">
            <v>3</v>
          </cell>
        </row>
        <row r="2654">
          <cell r="B2654" t="str">
            <v>Singapore</v>
          </cell>
          <cell r="C2654" t="str">
            <v>Chairs</v>
          </cell>
          <cell r="D2654">
            <v>199891.65</v>
          </cell>
          <cell r="E2654">
            <v>-227293.04499999998</v>
          </cell>
          <cell r="I2654">
            <v>-168960</v>
          </cell>
          <cell r="J2654">
            <v>3</v>
          </cell>
        </row>
        <row r="2655">
          <cell r="B2655" t="str">
            <v>Singapore</v>
          </cell>
          <cell r="C2655" t="str">
            <v>Chairs</v>
          </cell>
          <cell r="D2655">
            <v>20247.213</v>
          </cell>
          <cell r="E2655">
            <v>-11979.932999999999</v>
          </cell>
          <cell r="I2655">
            <v>-178350</v>
          </cell>
          <cell r="J2655">
            <v>3</v>
          </cell>
        </row>
        <row r="2656">
          <cell r="B2656" t="str">
            <v>Singapore</v>
          </cell>
          <cell r="C2656" t="str">
            <v>Chairs</v>
          </cell>
          <cell r="D2656">
            <v>23383.71</v>
          </cell>
          <cell r="E2656">
            <v>-13380.870999999999</v>
          </cell>
          <cell r="I2656">
            <v>-112810</v>
          </cell>
          <cell r="J2656">
            <v>3</v>
          </cell>
        </row>
        <row r="2657">
          <cell r="B2657" t="str">
            <v>Singapore</v>
          </cell>
          <cell r="C2657" t="str">
            <v>Chairs</v>
          </cell>
          <cell r="D2657">
            <v>85740.27</v>
          </cell>
          <cell r="E2657">
            <v>-66372.963999999993</v>
          </cell>
          <cell r="I2657">
            <v>-186160</v>
          </cell>
          <cell r="J2657">
            <v>3</v>
          </cell>
        </row>
        <row r="2658">
          <cell r="B2658" t="str">
            <v>Singapore</v>
          </cell>
          <cell r="C2658" t="str">
            <v>Chairs</v>
          </cell>
          <cell r="D2658">
            <v>42979389.683999993</v>
          </cell>
          <cell r="E2658">
            <v>-47236044.449999996</v>
          </cell>
          <cell r="I2658">
            <v>-158390</v>
          </cell>
          <cell r="J2658">
            <v>3</v>
          </cell>
        </row>
        <row r="2659">
          <cell r="B2659" t="str">
            <v>Singapore</v>
          </cell>
          <cell r="C2659" t="str">
            <v>Tables</v>
          </cell>
          <cell r="D2659">
            <v>44375.184000000001</v>
          </cell>
          <cell r="E2659">
            <v>-2782.6889999999999</v>
          </cell>
          <cell r="I2659">
            <v>-247010</v>
          </cell>
          <cell r="J2659">
            <v>3</v>
          </cell>
        </row>
        <row r="2660">
          <cell r="B2660" t="str">
            <v>Singapore</v>
          </cell>
          <cell r="C2660" t="str">
            <v>Kitchen</v>
          </cell>
          <cell r="D2660">
            <v>142620.24</v>
          </cell>
          <cell r="E2660">
            <v>-17305.581999999999</v>
          </cell>
          <cell r="I2660">
            <v>-135640</v>
          </cell>
          <cell r="J2660">
            <v>3</v>
          </cell>
        </row>
        <row r="2661">
          <cell r="B2661" t="str">
            <v>Singapore</v>
          </cell>
          <cell r="C2661" t="str">
            <v>Chairs</v>
          </cell>
          <cell r="D2661">
            <v>165280.073</v>
          </cell>
          <cell r="E2661">
            <v>-12269.376</v>
          </cell>
          <cell r="I2661">
            <v>-296640</v>
          </cell>
          <cell r="J2661">
            <v>3</v>
          </cell>
        </row>
        <row r="2662">
          <cell r="B2662" t="str">
            <v>Singapore</v>
          </cell>
          <cell r="C2662" t="str">
            <v>Chairs</v>
          </cell>
          <cell r="D2662">
            <v>77710.5</v>
          </cell>
          <cell r="E2662">
            <v>-5643.5749999999998</v>
          </cell>
          <cell r="I2662">
            <v>-228260</v>
          </cell>
          <cell r="J2662">
            <v>3</v>
          </cell>
        </row>
        <row r="2663">
          <cell r="B2663" t="str">
            <v>Singapore</v>
          </cell>
          <cell r="C2663" t="str">
            <v>Chairs</v>
          </cell>
          <cell r="D2663">
            <v>61733.224000000002</v>
          </cell>
          <cell r="E2663">
            <v>-4026.4349999999999</v>
          </cell>
          <cell r="I2663">
            <v>-205720</v>
          </cell>
          <cell r="J2663">
            <v>3</v>
          </cell>
        </row>
        <row r="2664">
          <cell r="B2664" t="str">
            <v>Singapore</v>
          </cell>
          <cell r="C2664" t="str">
            <v>Chairs</v>
          </cell>
          <cell r="D2664">
            <v>41264.453999999998</v>
          </cell>
          <cell r="E2664">
            <v>-2325.9740000000002</v>
          </cell>
          <cell r="I2664">
            <v>-171760</v>
          </cell>
          <cell r="J2664">
            <v>3</v>
          </cell>
        </row>
        <row r="2665">
          <cell r="B2665" t="str">
            <v>Singapore</v>
          </cell>
          <cell r="C2665" t="str">
            <v>Chairs</v>
          </cell>
          <cell r="D2665">
            <v>10110.989</v>
          </cell>
          <cell r="E2665">
            <v>-3737.6149999999998</v>
          </cell>
          <cell r="I2665">
            <v>-177250</v>
          </cell>
          <cell r="J2665">
            <v>3</v>
          </cell>
        </row>
        <row r="2666">
          <cell r="B2666" t="str">
            <v>Singapore</v>
          </cell>
          <cell r="C2666" t="str">
            <v>Tables</v>
          </cell>
          <cell r="D2666">
            <v>17915.254000000001</v>
          </cell>
          <cell r="E2666">
            <v>-4971.0429999999997</v>
          </cell>
          <cell r="I2666">
            <v>-129940</v>
          </cell>
          <cell r="J2666">
            <v>3</v>
          </cell>
        </row>
        <row r="2667">
          <cell r="B2667" t="str">
            <v>Singapore</v>
          </cell>
          <cell r="C2667" t="str">
            <v>Kitchen</v>
          </cell>
          <cell r="D2667">
            <v>42603.812999999995</v>
          </cell>
          <cell r="E2667">
            <v>-27589.058000000001</v>
          </cell>
          <cell r="I2667">
            <v>-211520</v>
          </cell>
          <cell r="J2667">
            <v>3</v>
          </cell>
        </row>
        <row r="2668">
          <cell r="B2668" t="str">
            <v>Singapore</v>
          </cell>
          <cell r="C2668" t="str">
            <v>Chairs</v>
          </cell>
          <cell r="D2668">
            <v>19178.172999999999</v>
          </cell>
          <cell r="E2668">
            <v>-6275.9409999999989</v>
          </cell>
          <cell r="I2668">
            <v>-121660</v>
          </cell>
          <cell r="J2668">
            <v>3</v>
          </cell>
        </row>
        <row r="2669">
          <cell r="B2669" t="str">
            <v>Singapore</v>
          </cell>
          <cell r="C2669" t="str">
            <v>Chairs</v>
          </cell>
          <cell r="D2669">
            <v>2191.14</v>
          </cell>
          <cell r="E2669">
            <v>-3119.7599999999998</v>
          </cell>
          <cell r="I2669">
            <v>-103890</v>
          </cell>
          <cell r="J2669">
            <v>3</v>
          </cell>
        </row>
        <row r="2670">
          <cell r="B2670" t="str">
            <v>Singapore</v>
          </cell>
          <cell r="C2670" t="str">
            <v>Chairs</v>
          </cell>
          <cell r="D2670">
            <v>870861.34799999988</v>
          </cell>
          <cell r="E2670">
            <v>-388564.30199999997</v>
          </cell>
          <cell r="I2670">
            <v>-170430</v>
          </cell>
          <cell r="J2670">
            <v>3</v>
          </cell>
        </row>
        <row r="2671">
          <cell r="B2671" t="str">
            <v>Singapore</v>
          </cell>
          <cell r="C2671" t="str">
            <v>Tables</v>
          </cell>
          <cell r="D2671">
            <v>202134.05099999998</v>
          </cell>
          <cell r="E2671">
            <v>-110786.97</v>
          </cell>
          <cell r="I2671">
            <v>-189780</v>
          </cell>
          <cell r="J2671">
            <v>3</v>
          </cell>
        </row>
        <row r="2672">
          <cell r="B2672" t="str">
            <v>Singapore</v>
          </cell>
          <cell r="C2672" t="str">
            <v>Kitchen</v>
          </cell>
          <cell r="D2672">
            <v>12724.775</v>
          </cell>
          <cell r="E2672">
            <v>-7582.0009999999993</v>
          </cell>
          <cell r="I2672">
            <v>-159710</v>
          </cell>
          <cell r="J2672">
            <v>3</v>
          </cell>
        </row>
        <row r="2673">
          <cell r="B2673" t="str">
            <v>Singapore</v>
          </cell>
          <cell r="C2673" t="str">
            <v>Chairs</v>
          </cell>
          <cell r="D2673">
            <v>45672.703999999998</v>
          </cell>
          <cell r="E2673">
            <v>-17534.719999999998</v>
          </cell>
          <cell r="I2673">
            <v>-212530</v>
          </cell>
          <cell r="J2673">
            <v>3</v>
          </cell>
        </row>
        <row r="2674">
          <cell r="B2674" t="str">
            <v>Singapore</v>
          </cell>
          <cell r="C2674" t="str">
            <v>Chairs</v>
          </cell>
          <cell r="D2674">
            <v>33125733.507999998</v>
          </cell>
          <cell r="E2674">
            <v>-9829655.5419999994</v>
          </cell>
          <cell r="I2674">
            <v>-228940</v>
          </cell>
          <cell r="J2674">
            <v>3</v>
          </cell>
        </row>
        <row r="2675">
          <cell r="B2675" t="str">
            <v>Singapore</v>
          </cell>
          <cell r="C2675" t="str">
            <v>Tables</v>
          </cell>
          <cell r="D2675">
            <v>5921058.2970000003</v>
          </cell>
          <cell r="E2675">
            <v>-1661546.1659999997</v>
          </cell>
          <cell r="I2675">
            <v>-169450</v>
          </cell>
          <cell r="J2675">
            <v>3</v>
          </cell>
        </row>
        <row r="2676">
          <cell r="B2676" t="str">
            <v>Singapore</v>
          </cell>
          <cell r="C2676" t="str">
            <v>Kitchen</v>
          </cell>
          <cell r="D2676">
            <v>66425.267999999996</v>
          </cell>
          <cell r="E2676">
            <v>-12346.977999999999</v>
          </cell>
          <cell r="I2676">
            <v>-218320</v>
          </cell>
          <cell r="J2676">
            <v>3</v>
          </cell>
        </row>
        <row r="2677">
          <cell r="B2677" t="str">
            <v>Singapore</v>
          </cell>
          <cell r="C2677" t="str">
            <v>Chairs</v>
          </cell>
          <cell r="D2677">
            <v>5379.8359999999993</v>
          </cell>
          <cell r="E2677">
            <v>-944.48199999999997</v>
          </cell>
          <cell r="I2677">
            <v>-173970</v>
          </cell>
          <cell r="J2677">
            <v>3</v>
          </cell>
        </row>
        <row r="2678">
          <cell r="B2678" t="str">
            <v>Singapore</v>
          </cell>
          <cell r="C2678" t="str">
            <v>Chairs</v>
          </cell>
          <cell r="D2678">
            <v>78062.305999999997</v>
          </cell>
          <cell r="E2678">
            <v>-23265.284</v>
          </cell>
          <cell r="I2678">
            <v>-163860</v>
          </cell>
          <cell r="J2678">
            <v>3</v>
          </cell>
        </row>
        <row r="2679">
          <cell r="B2679" t="str">
            <v>Singapore</v>
          </cell>
          <cell r="C2679" t="str">
            <v>Chairs</v>
          </cell>
          <cell r="D2679">
            <v>30547.278999999999</v>
          </cell>
          <cell r="E2679">
            <v>-20410.578999999998</v>
          </cell>
          <cell r="I2679">
            <v>-216980</v>
          </cell>
          <cell r="J2679">
            <v>3</v>
          </cell>
        </row>
        <row r="2680">
          <cell r="B2680" t="str">
            <v>Singapore</v>
          </cell>
          <cell r="C2680" t="str">
            <v>Tables</v>
          </cell>
          <cell r="D2680">
            <v>-28810.795999999998</v>
          </cell>
          <cell r="E2680">
            <v>17404.8</v>
          </cell>
          <cell r="I2680">
            <v>-167430</v>
          </cell>
          <cell r="J2680">
            <v>3</v>
          </cell>
        </row>
        <row r="2681">
          <cell r="B2681" t="str">
            <v>Singapore</v>
          </cell>
          <cell r="C2681" t="str">
            <v>Kitchen</v>
          </cell>
          <cell r="D2681">
            <v>1582337.953</v>
          </cell>
          <cell r="E2681">
            <v>-824402.6</v>
          </cell>
          <cell r="I2681">
            <v>-205400</v>
          </cell>
          <cell r="J2681">
            <v>3</v>
          </cell>
        </row>
        <row r="2682">
          <cell r="B2682" t="str">
            <v>Singapore</v>
          </cell>
          <cell r="C2682" t="str">
            <v>Accessories</v>
          </cell>
          <cell r="D2682">
            <v>36523.934999999998</v>
          </cell>
          <cell r="E2682">
            <v>-29705.899999999998</v>
          </cell>
          <cell r="I2682">
            <v>-131800</v>
          </cell>
          <cell r="J2682">
            <v>3</v>
          </cell>
        </row>
        <row r="2683">
          <cell r="B2683" t="str">
            <v>Singapore</v>
          </cell>
          <cell r="C2683" t="str">
            <v>Chairs</v>
          </cell>
          <cell r="D2683">
            <v>47045.053999999996</v>
          </cell>
          <cell r="E2683">
            <v>-8476.1880000000001</v>
          </cell>
          <cell r="I2683">
            <v>-158440</v>
          </cell>
          <cell r="J2683">
            <v>3</v>
          </cell>
        </row>
        <row r="2684">
          <cell r="B2684" t="str">
            <v>Singapore</v>
          </cell>
          <cell r="C2684" t="str">
            <v>Tables</v>
          </cell>
          <cell r="D2684">
            <v>46443.487999999998</v>
          </cell>
          <cell r="E2684">
            <v>-21868.714</v>
          </cell>
          <cell r="I2684">
            <v>-236510</v>
          </cell>
          <cell r="J2684">
            <v>3</v>
          </cell>
        </row>
        <row r="2685">
          <cell r="B2685" t="str">
            <v>Singapore</v>
          </cell>
          <cell r="C2685" t="str">
            <v>Kitchen</v>
          </cell>
          <cell r="D2685">
            <v>9864.4210000000003</v>
          </cell>
          <cell r="E2685">
            <v>-1113.2729999999999</v>
          </cell>
          <cell r="I2685">
            <v>-203730</v>
          </cell>
          <cell r="J2685">
            <v>3</v>
          </cell>
        </row>
        <row r="2686">
          <cell r="B2686" t="str">
            <v>Singapore</v>
          </cell>
          <cell r="C2686" t="str">
            <v>Accessories</v>
          </cell>
          <cell r="D2686">
            <v>21978.347999999998</v>
          </cell>
          <cell r="E2686">
            <v>-11071.55</v>
          </cell>
          <cell r="I2686">
            <v>-167360</v>
          </cell>
          <cell r="J2686">
            <v>3</v>
          </cell>
        </row>
        <row r="2687">
          <cell r="B2687" t="str">
            <v>Singapore</v>
          </cell>
          <cell r="C2687" t="str">
            <v>Chairs</v>
          </cell>
          <cell r="D2687">
            <v>5324.3469999999998</v>
          </cell>
          <cell r="E2687">
            <v>-2183.4679999999998</v>
          </cell>
          <cell r="I2687">
            <v>-193220</v>
          </cell>
          <cell r="J2687">
            <v>3</v>
          </cell>
        </row>
        <row r="2688">
          <cell r="B2688" t="str">
            <v>Singapore</v>
          </cell>
          <cell r="C2688" t="str">
            <v>Tables</v>
          </cell>
          <cell r="D2688">
            <v>55059.437999999995</v>
          </cell>
          <cell r="E2688">
            <v>-23548.28</v>
          </cell>
          <cell r="I2688">
            <v>-200020</v>
          </cell>
          <cell r="J2688">
            <v>3</v>
          </cell>
        </row>
        <row r="2689">
          <cell r="B2689" t="str">
            <v>Singapore</v>
          </cell>
          <cell r="C2689" t="str">
            <v>Kitchen</v>
          </cell>
          <cell r="D2689">
            <v>6338.6890000000003</v>
          </cell>
          <cell r="E2689">
            <v>-6427.7640000000001</v>
          </cell>
          <cell r="I2689">
            <v>-171460</v>
          </cell>
          <cell r="J2689">
            <v>3</v>
          </cell>
        </row>
        <row r="2690">
          <cell r="B2690" t="str">
            <v>Singapore</v>
          </cell>
          <cell r="C2690" t="str">
            <v>Accessories</v>
          </cell>
          <cell r="D2690">
            <v>87921.112999999998</v>
          </cell>
          <cell r="E2690">
            <v>-35137.949000000001</v>
          </cell>
          <cell r="I2690">
            <v>-177770</v>
          </cell>
          <cell r="J2690">
            <v>3</v>
          </cell>
        </row>
        <row r="2691">
          <cell r="B2691" t="str">
            <v>Singapore</v>
          </cell>
          <cell r="C2691" t="str">
            <v>Chairs</v>
          </cell>
          <cell r="D2691">
            <v>6310.485999999999</v>
          </cell>
          <cell r="E2691">
            <v>-1554.6859999999999</v>
          </cell>
          <cell r="I2691">
            <v>-245530</v>
          </cell>
          <cell r="J2691">
            <v>3</v>
          </cell>
        </row>
        <row r="2692">
          <cell r="B2692" t="str">
            <v>Singapore</v>
          </cell>
          <cell r="C2692" t="str">
            <v>Tables</v>
          </cell>
          <cell r="D2692">
            <v>9116.1909999999989</v>
          </cell>
          <cell r="E2692">
            <v>-2713.5079999999998</v>
          </cell>
          <cell r="I2692">
            <v>-140220</v>
          </cell>
          <cell r="J2692">
            <v>3</v>
          </cell>
        </row>
        <row r="2693">
          <cell r="B2693" t="str">
            <v>Singapore</v>
          </cell>
          <cell r="C2693" t="str">
            <v>Kitchen</v>
          </cell>
          <cell r="D2693">
            <v>-1027.8449999999998</v>
          </cell>
          <cell r="E2693">
            <v>155.75</v>
          </cell>
          <cell r="I2693">
            <v>-98250</v>
          </cell>
          <cell r="J2693">
            <v>3</v>
          </cell>
        </row>
        <row r="2694">
          <cell r="B2694" t="str">
            <v>Singapore</v>
          </cell>
          <cell r="C2694" t="str">
            <v>Accessories</v>
          </cell>
          <cell r="D2694">
            <v>47712.433999999994</v>
          </cell>
          <cell r="E2694">
            <v>-5759.6629999999996</v>
          </cell>
          <cell r="I2694">
            <v>-236780</v>
          </cell>
          <cell r="J2694">
            <v>3</v>
          </cell>
        </row>
        <row r="2695">
          <cell r="B2695" t="str">
            <v>Singapore</v>
          </cell>
          <cell r="C2695" t="str">
            <v>Chairs</v>
          </cell>
          <cell r="D2695">
            <v>45316.067999999999</v>
          </cell>
          <cell r="E2695">
            <v>-6357.7989999999991</v>
          </cell>
          <cell r="I2695">
            <v>-232520</v>
          </cell>
          <cell r="J2695">
            <v>3</v>
          </cell>
        </row>
        <row r="2696">
          <cell r="B2696" t="str">
            <v>Singapore</v>
          </cell>
          <cell r="C2696" t="str">
            <v>Chairs</v>
          </cell>
          <cell r="D2696">
            <v>50563.953999999998</v>
          </cell>
          <cell r="E2696">
            <v>-7170.5479999999989</v>
          </cell>
          <cell r="I2696">
            <v>-166940</v>
          </cell>
          <cell r="J2696">
            <v>3</v>
          </cell>
        </row>
        <row r="2697">
          <cell r="B2697" t="str">
            <v>Singapore</v>
          </cell>
          <cell r="C2697" t="str">
            <v>Tables</v>
          </cell>
          <cell r="D2697">
            <v>34634.705000000002</v>
          </cell>
          <cell r="E2697">
            <v>-2340.4569999999999</v>
          </cell>
          <cell r="I2697">
            <v>-128170</v>
          </cell>
          <cell r="J2697">
            <v>3</v>
          </cell>
        </row>
        <row r="2698">
          <cell r="B2698" t="str">
            <v>Singapore</v>
          </cell>
          <cell r="C2698" t="str">
            <v>Kitchen</v>
          </cell>
          <cell r="D2698">
            <v>16847.025999999998</v>
          </cell>
          <cell r="E2698">
            <v>-1523.2979999999998</v>
          </cell>
          <cell r="I2698">
            <v>-237560</v>
          </cell>
          <cell r="J2698">
            <v>3</v>
          </cell>
        </row>
        <row r="2699">
          <cell r="B2699" t="str">
            <v>Singapore</v>
          </cell>
          <cell r="C2699" t="str">
            <v>Chairs</v>
          </cell>
          <cell r="D2699">
            <v>12863.381999999998</v>
          </cell>
          <cell r="E2699">
            <v>-983.05199999999991</v>
          </cell>
          <cell r="I2699">
            <v>-241930</v>
          </cell>
          <cell r="J2699">
            <v>3</v>
          </cell>
        </row>
        <row r="2700">
          <cell r="B2700" t="str">
            <v>Singapore</v>
          </cell>
          <cell r="C2700" t="str">
            <v>Tables</v>
          </cell>
          <cell r="D2700">
            <v>21064.043000000001</v>
          </cell>
          <cell r="E2700">
            <v>-13789.397999999999</v>
          </cell>
          <cell r="I2700">
            <v>-155870</v>
          </cell>
          <cell r="J2700">
            <v>3</v>
          </cell>
        </row>
        <row r="2701">
          <cell r="B2701" t="str">
            <v>Singapore</v>
          </cell>
          <cell r="C2701" t="str">
            <v>Kitchen</v>
          </cell>
          <cell r="D2701">
            <v>8133.5729999999994</v>
          </cell>
          <cell r="E2701">
            <v>-2231.3619999999996</v>
          </cell>
          <cell r="I2701">
            <v>-193790</v>
          </cell>
          <cell r="J2701">
            <v>3</v>
          </cell>
        </row>
        <row r="2702">
          <cell r="B2702" t="str">
            <v>Singapore</v>
          </cell>
          <cell r="C2702" t="str">
            <v>Chairs</v>
          </cell>
          <cell r="D2702">
            <v>124084.22599999998</v>
          </cell>
          <cell r="E2702">
            <v>-33863.521999999997</v>
          </cell>
          <cell r="I2702">
            <v>-234070</v>
          </cell>
          <cell r="J2702">
            <v>3</v>
          </cell>
        </row>
        <row r="2703">
          <cell r="B2703" t="str">
            <v>Singapore</v>
          </cell>
          <cell r="C2703" t="str">
            <v>Tables</v>
          </cell>
          <cell r="D2703">
            <v>306227.69799999997</v>
          </cell>
          <cell r="E2703">
            <v>-141581.62199999997</v>
          </cell>
          <cell r="I2703">
            <v>-156900</v>
          </cell>
          <cell r="J2703">
            <v>3</v>
          </cell>
        </row>
        <row r="2704">
          <cell r="B2704" t="str">
            <v>Singapore</v>
          </cell>
          <cell r="C2704" t="str">
            <v>Kitchen</v>
          </cell>
          <cell r="D2704">
            <v>183658.79699999999</v>
          </cell>
          <cell r="E2704">
            <v>-169640.33099999998</v>
          </cell>
          <cell r="I2704">
            <v>-224650</v>
          </cell>
          <cell r="J2704">
            <v>3</v>
          </cell>
        </row>
        <row r="2705">
          <cell r="B2705" t="str">
            <v>Singapore</v>
          </cell>
          <cell r="C2705" t="str">
            <v>Chairs</v>
          </cell>
          <cell r="D2705">
            <v>15540266.664999999</v>
          </cell>
          <cell r="E2705">
            <v>-12427448.572000001</v>
          </cell>
          <cell r="I2705">
            <v>-203610</v>
          </cell>
          <cell r="J2705">
            <v>3</v>
          </cell>
        </row>
        <row r="2706">
          <cell r="B2706" t="str">
            <v>Singapore</v>
          </cell>
          <cell r="C2706" t="str">
            <v>Chairs</v>
          </cell>
          <cell r="D2706">
            <v>20560.210999999999</v>
          </cell>
          <cell r="E2706">
            <v>-10726.680999999999</v>
          </cell>
          <cell r="I2706">
            <v>-150880</v>
          </cell>
          <cell r="J2706">
            <v>3</v>
          </cell>
        </row>
        <row r="2707">
          <cell r="B2707" t="str">
            <v>Singapore</v>
          </cell>
          <cell r="C2707" t="str">
            <v>Chairs</v>
          </cell>
          <cell r="D2707">
            <v>135181.06699999998</v>
          </cell>
          <cell r="E2707">
            <v>-22370.53</v>
          </cell>
          <cell r="I2707">
            <v>-151440</v>
          </cell>
          <cell r="J2707">
            <v>3</v>
          </cell>
        </row>
        <row r="2708">
          <cell r="B2708" t="str">
            <v>Turkey</v>
          </cell>
          <cell r="C2708" t="str">
            <v>Chairs</v>
          </cell>
          <cell r="D2708">
            <v>181659.65999999997</v>
          </cell>
          <cell r="E2708">
            <v>-88082.322999999989</v>
          </cell>
          <cell r="I2708">
            <v>-127740</v>
          </cell>
          <cell r="J2708">
            <v>3</v>
          </cell>
        </row>
        <row r="2709">
          <cell r="B2709" t="str">
            <v>Turkey</v>
          </cell>
          <cell r="C2709" t="str">
            <v>Chairs</v>
          </cell>
          <cell r="D2709">
            <v>31140.472999999998</v>
          </cell>
          <cell r="E2709">
            <v>-8702.0989999999983</v>
          </cell>
          <cell r="I2709">
            <v>-208590</v>
          </cell>
          <cell r="J2709">
            <v>3</v>
          </cell>
        </row>
        <row r="2710">
          <cell r="B2710" t="str">
            <v>Turkey</v>
          </cell>
          <cell r="C2710" t="str">
            <v>Chairs</v>
          </cell>
          <cell r="D2710">
            <v>40967.415999999997</v>
          </cell>
          <cell r="E2710">
            <v>-9702.8679999999986</v>
          </cell>
          <cell r="I2710">
            <v>-161330</v>
          </cell>
          <cell r="J2710">
            <v>3</v>
          </cell>
        </row>
        <row r="2711">
          <cell r="B2711" t="str">
            <v>Turkey</v>
          </cell>
          <cell r="C2711" t="str">
            <v>Chairs</v>
          </cell>
          <cell r="D2711">
            <v>33887.279999999999</v>
          </cell>
          <cell r="E2711">
            <v>-8408.1270000000004</v>
          </cell>
          <cell r="I2711">
            <v>-225860</v>
          </cell>
          <cell r="J2711">
            <v>3</v>
          </cell>
        </row>
        <row r="2712">
          <cell r="B2712" t="str">
            <v>Turkey</v>
          </cell>
          <cell r="C2712" t="str">
            <v>Chairs</v>
          </cell>
          <cell r="D2712">
            <v>211283.91899999997</v>
          </cell>
          <cell r="E2712">
            <v>-424744.08199999999</v>
          </cell>
          <cell r="I2712">
            <v>-218870</v>
          </cell>
          <cell r="J2712">
            <v>3</v>
          </cell>
        </row>
        <row r="2713">
          <cell r="B2713" t="str">
            <v>Turkey</v>
          </cell>
          <cell r="C2713" t="str">
            <v>Chairs</v>
          </cell>
          <cell r="D2713">
            <v>83069.7</v>
          </cell>
          <cell r="E2713">
            <v>-136563.56</v>
          </cell>
          <cell r="I2713">
            <v>-199400</v>
          </cell>
          <cell r="J2713">
            <v>3</v>
          </cell>
        </row>
        <row r="2714">
          <cell r="B2714" t="str">
            <v>Turkey</v>
          </cell>
          <cell r="C2714" t="str">
            <v>Chairs</v>
          </cell>
          <cell r="D2714">
            <v>791794.68900000001</v>
          </cell>
          <cell r="E2714">
            <v>-1083737.004</v>
          </cell>
          <cell r="I2714">
            <v>-159320</v>
          </cell>
          <cell r="J2714">
            <v>3</v>
          </cell>
        </row>
        <row r="2715">
          <cell r="B2715" t="str">
            <v>Turkey</v>
          </cell>
          <cell r="C2715" t="str">
            <v>Chairs</v>
          </cell>
          <cell r="D2715">
            <v>3444.4829999999997</v>
          </cell>
          <cell r="E2715">
            <v>-2509.395</v>
          </cell>
          <cell r="I2715">
            <v>-207690</v>
          </cell>
          <cell r="J2715">
            <v>3</v>
          </cell>
        </row>
        <row r="2716">
          <cell r="B2716" t="str">
            <v>Turkey</v>
          </cell>
          <cell r="C2716" t="str">
            <v>Chairs</v>
          </cell>
          <cell r="D2716">
            <v>1179404.5549999999</v>
          </cell>
          <cell r="E2716">
            <v>-296089.31799999997</v>
          </cell>
          <cell r="I2716">
            <v>-154540</v>
          </cell>
          <cell r="J2716">
            <v>3</v>
          </cell>
        </row>
        <row r="2717">
          <cell r="B2717" t="str">
            <v>Turkey</v>
          </cell>
          <cell r="C2717" t="str">
            <v>Chairs</v>
          </cell>
          <cell r="D2717">
            <v>162291.52799999999</v>
          </cell>
          <cell r="E2717">
            <v>-73849.061999999991</v>
          </cell>
          <cell r="I2717">
            <v>-173040</v>
          </cell>
          <cell r="J2717">
            <v>3</v>
          </cell>
        </row>
        <row r="2718">
          <cell r="B2718" t="str">
            <v>Turkey</v>
          </cell>
          <cell r="C2718" t="str">
            <v>Chairs</v>
          </cell>
          <cell r="D2718">
            <v>633547.60699999996</v>
          </cell>
          <cell r="E2718">
            <v>-146214.17300000001</v>
          </cell>
          <cell r="I2718">
            <v>-204840</v>
          </cell>
          <cell r="J2718">
            <v>3</v>
          </cell>
        </row>
        <row r="2719">
          <cell r="B2719" t="str">
            <v>Turkey</v>
          </cell>
          <cell r="C2719" t="str">
            <v>Chairs</v>
          </cell>
          <cell r="D2719">
            <v>226576.24499999997</v>
          </cell>
          <cell r="E2719">
            <v>-33844.565999999999</v>
          </cell>
          <cell r="I2719">
            <v>-214860</v>
          </cell>
          <cell r="J2719">
            <v>3</v>
          </cell>
        </row>
        <row r="2720">
          <cell r="B2720" t="str">
            <v>Turkey</v>
          </cell>
          <cell r="C2720" t="str">
            <v>Chairs</v>
          </cell>
          <cell r="D2720">
            <v>545812.58199999994</v>
          </cell>
          <cell r="E2720">
            <v>-74423.096999999994</v>
          </cell>
          <cell r="I2720">
            <v>-129730</v>
          </cell>
          <cell r="J2720">
            <v>3</v>
          </cell>
        </row>
        <row r="2721">
          <cell r="B2721" t="str">
            <v>Turkey</v>
          </cell>
          <cell r="C2721" t="str">
            <v>Chairs</v>
          </cell>
          <cell r="D2721">
            <v>62673.813999999998</v>
          </cell>
          <cell r="E2721">
            <v>-8274.56</v>
          </cell>
          <cell r="I2721">
            <v>-113730</v>
          </cell>
          <cell r="J2721">
            <v>3</v>
          </cell>
        </row>
        <row r="2722">
          <cell r="B2722" t="str">
            <v>Turkey</v>
          </cell>
          <cell r="C2722" t="str">
            <v>Chairs</v>
          </cell>
          <cell r="D2722">
            <v>47822.760999999991</v>
          </cell>
          <cell r="E2722">
            <v>-84946.819999999992</v>
          </cell>
          <cell r="I2722">
            <v>-150040</v>
          </cell>
          <cell r="J2722">
            <v>3</v>
          </cell>
        </row>
        <row r="2723">
          <cell r="B2723" t="str">
            <v>Turkey</v>
          </cell>
          <cell r="C2723" t="str">
            <v>Chairs</v>
          </cell>
          <cell r="D2723">
            <v>43801.135000000002</v>
          </cell>
          <cell r="E2723">
            <v>-79391.12999999999</v>
          </cell>
          <cell r="I2723">
            <v>-197680</v>
          </cell>
          <cell r="J2723">
            <v>3</v>
          </cell>
        </row>
        <row r="2724">
          <cell r="B2724" t="str">
            <v>Turkey</v>
          </cell>
          <cell r="C2724" t="str">
            <v>Chairs</v>
          </cell>
          <cell r="D2724">
            <v>40686.344999999994</v>
          </cell>
          <cell r="E2724">
            <v>-26528.445999999996</v>
          </cell>
          <cell r="I2724">
            <v>-278260</v>
          </cell>
          <cell r="J2724">
            <v>3</v>
          </cell>
        </row>
        <row r="2725">
          <cell r="B2725" t="str">
            <v>Turkey</v>
          </cell>
          <cell r="C2725" t="str">
            <v>Chairs</v>
          </cell>
          <cell r="D2725">
            <v>61623.624999999993</v>
          </cell>
          <cell r="E2725">
            <v>-35129.562999999995</v>
          </cell>
          <cell r="I2725">
            <v>-132970</v>
          </cell>
          <cell r="J2725">
            <v>3</v>
          </cell>
        </row>
        <row r="2726">
          <cell r="B2726" t="str">
            <v>Turkey</v>
          </cell>
          <cell r="C2726" t="str">
            <v>Chairs</v>
          </cell>
          <cell r="D2726">
            <v>441735.04899999994</v>
          </cell>
          <cell r="E2726">
            <v>-167272.10499999998</v>
          </cell>
          <cell r="I2726">
            <v>-133450</v>
          </cell>
          <cell r="J2726">
            <v>3</v>
          </cell>
        </row>
        <row r="2727">
          <cell r="B2727" t="str">
            <v>Turkey</v>
          </cell>
          <cell r="C2727" t="str">
            <v>Chairs</v>
          </cell>
          <cell r="D2727">
            <v>463128.09899999993</v>
          </cell>
          <cell r="E2727">
            <v>-367227.88199999998</v>
          </cell>
          <cell r="I2727">
            <v>-165650</v>
          </cell>
          <cell r="J2727">
            <v>3</v>
          </cell>
        </row>
        <row r="2728">
          <cell r="B2728" t="str">
            <v>Turkey</v>
          </cell>
          <cell r="C2728" t="str">
            <v>Chairs</v>
          </cell>
          <cell r="D2728">
            <v>37182.159</v>
          </cell>
          <cell r="E2728">
            <v>-30176.16</v>
          </cell>
          <cell r="I2728">
            <v>-135240</v>
          </cell>
          <cell r="J2728">
            <v>3</v>
          </cell>
        </row>
        <row r="2729">
          <cell r="B2729" t="str">
            <v>Turkey</v>
          </cell>
          <cell r="C2729" t="str">
            <v>Chairs</v>
          </cell>
          <cell r="D2729">
            <v>26179.782999999999</v>
          </cell>
          <cell r="E2729">
            <v>-90221.894</v>
          </cell>
          <cell r="I2729">
            <v>-201070</v>
          </cell>
          <cell r="J2729">
            <v>3</v>
          </cell>
        </row>
        <row r="2730">
          <cell r="B2730" t="str">
            <v>Turkey</v>
          </cell>
          <cell r="C2730" t="str">
            <v>Chairs</v>
          </cell>
          <cell r="D2730">
            <v>64142.868999999992</v>
          </cell>
          <cell r="E2730">
            <v>-152604.851</v>
          </cell>
          <cell r="I2730">
            <v>-193670</v>
          </cell>
          <cell r="J2730">
            <v>3</v>
          </cell>
        </row>
        <row r="2731">
          <cell r="B2731" t="str">
            <v>Turkey</v>
          </cell>
          <cell r="C2731" t="str">
            <v>Tables</v>
          </cell>
          <cell r="D2731">
            <v>6519.0789999999988</v>
          </cell>
          <cell r="E2731">
            <v>-13214.754000000001</v>
          </cell>
          <cell r="I2731">
            <v>-194410</v>
          </cell>
          <cell r="J2731">
            <v>3</v>
          </cell>
        </row>
        <row r="2732">
          <cell r="B2732" t="str">
            <v>Turkey</v>
          </cell>
          <cell r="C2732" t="str">
            <v>Kitchen</v>
          </cell>
          <cell r="D2732">
            <v>92561.279999999984</v>
          </cell>
          <cell r="E2732">
            <v>-146008.478</v>
          </cell>
          <cell r="I2732">
            <v>-204960</v>
          </cell>
          <cell r="J2732">
            <v>3</v>
          </cell>
        </row>
        <row r="2733">
          <cell r="B2733" t="str">
            <v>Turkey</v>
          </cell>
          <cell r="C2733" t="str">
            <v>Chairs</v>
          </cell>
          <cell r="D2733">
            <v>1193.7169999999999</v>
          </cell>
          <cell r="E2733">
            <v>-2905.5529999999999</v>
          </cell>
          <cell r="I2733">
            <v>-228210</v>
          </cell>
          <cell r="J2733">
            <v>3</v>
          </cell>
        </row>
        <row r="2734">
          <cell r="B2734" t="str">
            <v>Turkey</v>
          </cell>
          <cell r="C2734" t="str">
            <v>Chairs</v>
          </cell>
          <cell r="D2734">
            <v>310504.27100000001</v>
          </cell>
          <cell r="E2734">
            <v>-465653.18099999992</v>
          </cell>
          <cell r="I2734">
            <v>-180670</v>
          </cell>
          <cell r="J2734">
            <v>3</v>
          </cell>
        </row>
        <row r="2735">
          <cell r="B2735" t="str">
            <v>Turkey</v>
          </cell>
          <cell r="C2735" t="str">
            <v>Chairs</v>
          </cell>
          <cell r="D2735">
            <v>1459889.69</v>
          </cell>
          <cell r="E2735">
            <v>-1716181.2219999998</v>
          </cell>
          <cell r="I2735">
            <v>-186450</v>
          </cell>
          <cell r="J2735">
            <v>3</v>
          </cell>
        </row>
        <row r="2736">
          <cell r="B2736" t="str">
            <v>Turkey</v>
          </cell>
          <cell r="C2736" t="str">
            <v>Chairs</v>
          </cell>
          <cell r="D2736">
            <v>1106013.909</v>
          </cell>
          <cell r="E2736">
            <v>-4945172.5329999998</v>
          </cell>
          <cell r="I2736">
            <v>-244540</v>
          </cell>
          <cell r="J2736">
            <v>3</v>
          </cell>
        </row>
        <row r="2737">
          <cell r="B2737" t="str">
            <v>Turkey</v>
          </cell>
          <cell r="C2737" t="str">
            <v>Chairs</v>
          </cell>
          <cell r="D2737">
            <v>212379.55899999998</v>
          </cell>
          <cell r="E2737">
            <v>-269652.446</v>
          </cell>
          <cell r="I2737">
            <v>-233780</v>
          </cell>
          <cell r="J2737">
            <v>3</v>
          </cell>
        </row>
        <row r="2738">
          <cell r="B2738" t="str">
            <v>Turkey</v>
          </cell>
          <cell r="C2738" t="str">
            <v>Tables</v>
          </cell>
          <cell r="D2738">
            <v>79548.797999999995</v>
          </cell>
          <cell r="E2738">
            <v>-206606.80600000001</v>
          </cell>
          <cell r="I2738">
            <v>-142240</v>
          </cell>
          <cell r="J2738">
            <v>3</v>
          </cell>
        </row>
        <row r="2739">
          <cell r="B2739" t="str">
            <v>Turkey</v>
          </cell>
          <cell r="C2739" t="str">
            <v>Kitchen</v>
          </cell>
          <cell r="D2739">
            <v>17432.421999999999</v>
          </cell>
          <cell r="E2739">
            <v>-8944.0259999999998</v>
          </cell>
          <cell r="I2739">
            <v>-188540</v>
          </cell>
          <cell r="J2739">
            <v>3</v>
          </cell>
        </row>
        <row r="2740">
          <cell r="B2740" t="str">
            <v>Turkey</v>
          </cell>
          <cell r="C2740" t="str">
            <v>Chairs</v>
          </cell>
          <cell r="D2740">
            <v>18628.350999999999</v>
          </cell>
          <cell r="E2740">
            <v>-8043.7699999999995</v>
          </cell>
          <cell r="I2740">
            <v>-234790</v>
          </cell>
          <cell r="J2740">
            <v>3</v>
          </cell>
        </row>
        <row r="2741">
          <cell r="B2741" t="str">
            <v>Turkey</v>
          </cell>
          <cell r="C2741" t="str">
            <v>Chairs</v>
          </cell>
          <cell r="D2741">
            <v>8966.7969999999987</v>
          </cell>
          <cell r="E2741">
            <v>-5405.12</v>
          </cell>
          <cell r="I2741">
            <v>-161370</v>
          </cell>
          <cell r="J2741">
            <v>3</v>
          </cell>
        </row>
        <row r="2742">
          <cell r="B2742" t="str">
            <v>Turkey</v>
          </cell>
          <cell r="C2742" t="str">
            <v>Chairs</v>
          </cell>
          <cell r="D2742">
            <v>1069544.196</v>
          </cell>
          <cell r="E2742">
            <v>-31030.3</v>
          </cell>
          <cell r="I2742">
            <v>-169330</v>
          </cell>
          <cell r="J2742">
            <v>3</v>
          </cell>
        </row>
        <row r="2743">
          <cell r="B2743" t="str">
            <v>Turkey</v>
          </cell>
          <cell r="C2743" t="str">
            <v>Tables</v>
          </cell>
          <cell r="D2743">
            <v>61088.243999999992</v>
          </cell>
          <cell r="E2743">
            <v>-170773.519</v>
          </cell>
          <cell r="I2743">
            <v>-266060</v>
          </cell>
          <cell r="J2743">
            <v>3</v>
          </cell>
        </row>
        <row r="2744">
          <cell r="B2744" t="str">
            <v>Turkey</v>
          </cell>
          <cell r="C2744" t="str">
            <v>Kitchen</v>
          </cell>
          <cell r="D2744">
            <v>167054.33499999999</v>
          </cell>
          <cell r="E2744">
            <v>-549952.03899999999</v>
          </cell>
          <cell r="I2744">
            <v>-197740</v>
          </cell>
          <cell r="J2744">
            <v>3</v>
          </cell>
        </row>
        <row r="2745">
          <cell r="B2745" t="str">
            <v>Turkey</v>
          </cell>
          <cell r="C2745" t="str">
            <v>Chairs</v>
          </cell>
          <cell r="D2745">
            <v>1003998.7229999999</v>
          </cell>
          <cell r="E2745">
            <v>-137401.99900000001</v>
          </cell>
          <cell r="I2745">
            <v>-207040</v>
          </cell>
          <cell r="J2745">
            <v>3</v>
          </cell>
        </row>
        <row r="2746">
          <cell r="B2746" t="str">
            <v>Turkey</v>
          </cell>
          <cell r="C2746" t="str">
            <v>Chairs</v>
          </cell>
          <cell r="D2746">
            <v>123325.72699999998</v>
          </cell>
          <cell r="E2746">
            <v>-92035.482000000004</v>
          </cell>
          <cell r="I2746">
            <v>-90640</v>
          </cell>
          <cell r="J2746">
            <v>3</v>
          </cell>
        </row>
        <row r="2747">
          <cell r="B2747" t="str">
            <v>Turkey</v>
          </cell>
          <cell r="C2747" t="str">
            <v>Tables</v>
          </cell>
          <cell r="D2747">
            <v>237808.291</v>
          </cell>
          <cell r="E2747">
            <v>-205611.16799999998</v>
          </cell>
          <cell r="I2747">
            <v>-154670</v>
          </cell>
          <cell r="J2747">
            <v>3</v>
          </cell>
        </row>
        <row r="2748">
          <cell r="B2748" t="str">
            <v>Turkey</v>
          </cell>
          <cell r="C2748" t="str">
            <v>Kitchen</v>
          </cell>
          <cell r="D2748">
            <v>44991.295999999995</v>
          </cell>
          <cell r="E2748">
            <v>-31233.909</v>
          </cell>
          <cell r="I2748">
            <v>-225270</v>
          </cell>
          <cell r="J2748">
            <v>3</v>
          </cell>
        </row>
        <row r="2749">
          <cell r="B2749" t="str">
            <v>Turkey</v>
          </cell>
          <cell r="C2749" t="str">
            <v>Chairs</v>
          </cell>
          <cell r="D2749">
            <v>39576.312999999995</v>
          </cell>
          <cell r="E2749">
            <v>-26811.210999999999</v>
          </cell>
          <cell r="I2749">
            <v>-229740</v>
          </cell>
          <cell r="J2749">
            <v>3</v>
          </cell>
        </row>
        <row r="2750">
          <cell r="B2750" t="str">
            <v>Turkey</v>
          </cell>
          <cell r="C2750" t="str">
            <v>Chairs</v>
          </cell>
          <cell r="D2750">
            <v>424969.223</v>
          </cell>
          <cell r="E2750">
            <v>-166231.08600000001</v>
          </cell>
          <cell r="I2750">
            <v>-101320</v>
          </cell>
          <cell r="J2750">
            <v>3</v>
          </cell>
        </row>
        <row r="2751">
          <cell r="B2751" t="str">
            <v>Turkey</v>
          </cell>
          <cell r="C2751" t="str">
            <v>Chairs</v>
          </cell>
          <cell r="D2751">
            <v>45465.496999999996</v>
          </cell>
          <cell r="E2751">
            <v>-20350.036</v>
          </cell>
          <cell r="I2751">
            <v>-153110</v>
          </cell>
          <cell r="J2751">
            <v>3</v>
          </cell>
        </row>
        <row r="2752">
          <cell r="B2752" t="str">
            <v>Turkey</v>
          </cell>
          <cell r="C2752" t="str">
            <v>Tables</v>
          </cell>
          <cell r="D2752">
            <v>96213.536999999997</v>
          </cell>
          <cell r="E2752">
            <v>-71262.337999999989</v>
          </cell>
          <cell r="I2752">
            <v>-185310</v>
          </cell>
          <cell r="J2752">
            <v>3</v>
          </cell>
        </row>
        <row r="2753">
          <cell r="B2753" t="str">
            <v>Turkey</v>
          </cell>
          <cell r="C2753" t="str">
            <v>Kitchen</v>
          </cell>
          <cell r="D2753">
            <v>49296.947</v>
          </cell>
          <cell r="E2753">
            <v>-24862.116999999998</v>
          </cell>
          <cell r="I2753">
            <v>-218120</v>
          </cell>
          <cell r="J2753">
            <v>3</v>
          </cell>
        </row>
        <row r="2754">
          <cell r="B2754" t="str">
            <v>Turkey</v>
          </cell>
          <cell r="C2754" t="str">
            <v>Accessories</v>
          </cell>
          <cell r="D2754">
            <v>2563550.0939999996</v>
          </cell>
          <cell r="E2754">
            <v>-735812.47599999991</v>
          </cell>
          <cell r="I2754">
            <v>-160020</v>
          </cell>
          <cell r="J2754">
            <v>3</v>
          </cell>
        </row>
        <row r="2755">
          <cell r="B2755" t="str">
            <v>Turkey</v>
          </cell>
          <cell r="C2755" t="str">
            <v>Chairs</v>
          </cell>
          <cell r="D2755">
            <v>58528.644999999997</v>
          </cell>
          <cell r="E2755">
            <v>-113908.40300000001</v>
          </cell>
          <cell r="I2755">
            <v>-156450</v>
          </cell>
          <cell r="J2755">
            <v>3</v>
          </cell>
        </row>
        <row r="2756">
          <cell r="B2756" t="str">
            <v>Turkey</v>
          </cell>
          <cell r="C2756" t="str">
            <v>Tables</v>
          </cell>
          <cell r="D2756">
            <v>646018.42899999989</v>
          </cell>
          <cell r="E2756">
            <v>-260691.06699999998</v>
          </cell>
          <cell r="I2756">
            <v>-134480</v>
          </cell>
          <cell r="J2756">
            <v>3</v>
          </cell>
        </row>
        <row r="2757">
          <cell r="B2757" t="str">
            <v>USA</v>
          </cell>
          <cell r="C2757" t="str">
            <v>Kitchen</v>
          </cell>
          <cell r="D2757">
            <v>12502411.208000001</v>
          </cell>
          <cell r="E2757">
            <v>-4786914.0129999993</v>
          </cell>
          <cell r="I2757">
            <v>-159100</v>
          </cell>
          <cell r="J2757">
            <v>3</v>
          </cell>
        </row>
        <row r="2758">
          <cell r="B2758" t="str">
            <v>USA</v>
          </cell>
          <cell r="C2758" t="str">
            <v>Accessories</v>
          </cell>
          <cell r="D2758">
            <v>19154503.353999998</v>
          </cell>
          <cell r="E2758">
            <v>-6955012.7989999996</v>
          </cell>
          <cell r="I2758">
            <v>-133120</v>
          </cell>
          <cell r="J2758">
            <v>3</v>
          </cell>
        </row>
        <row r="2759">
          <cell r="B2759" t="str">
            <v>USA</v>
          </cell>
          <cell r="C2759" t="str">
            <v>Chairs</v>
          </cell>
          <cell r="D2759">
            <v>4805097.2479999997</v>
          </cell>
          <cell r="E2759">
            <v>-606381.96499999997</v>
          </cell>
          <cell r="I2759">
            <v>-146570</v>
          </cell>
          <cell r="J2759">
            <v>3</v>
          </cell>
        </row>
        <row r="2760">
          <cell r="B2760" t="str">
            <v>USA</v>
          </cell>
          <cell r="C2760" t="str">
            <v>Tables</v>
          </cell>
          <cell r="D2760">
            <v>3352502.8319999995</v>
          </cell>
          <cell r="E2760">
            <v>-375310.43199999997</v>
          </cell>
          <cell r="I2760">
            <v>-234650</v>
          </cell>
          <cell r="J2760">
            <v>3</v>
          </cell>
        </row>
        <row r="2761">
          <cell r="B2761" t="str">
            <v>USA</v>
          </cell>
          <cell r="C2761" t="str">
            <v>Kitchen</v>
          </cell>
          <cell r="D2761">
            <v>10387798.33</v>
          </cell>
          <cell r="E2761">
            <v>-4303442.1150000002</v>
          </cell>
          <cell r="I2761">
            <v>-219480</v>
          </cell>
          <cell r="J2761">
            <v>3</v>
          </cell>
        </row>
        <row r="2762">
          <cell r="B2762" t="str">
            <v>USA</v>
          </cell>
          <cell r="C2762" t="str">
            <v>Accessories</v>
          </cell>
          <cell r="D2762">
            <v>23333575.566</v>
          </cell>
          <cell r="E2762">
            <v>-1116966.06</v>
          </cell>
          <cell r="I2762">
            <v>-207900</v>
          </cell>
          <cell r="J2762">
            <v>3</v>
          </cell>
        </row>
        <row r="2763">
          <cell r="B2763" t="str">
            <v>USA</v>
          </cell>
          <cell r="C2763" t="str">
            <v>Chairs</v>
          </cell>
          <cell r="D2763">
            <v>4734237.8020000001</v>
          </cell>
          <cell r="E2763">
            <v>-374988.17300000001</v>
          </cell>
          <cell r="I2763">
            <v>-215990</v>
          </cell>
          <cell r="J2763">
            <v>3</v>
          </cell>
        </row>
        <row r="2764">
          <cell r="B2764" t="str">
            <v>USA</v>
          </cell>
          <cell r="C2764" t="str">
            <v>Tables</v>
          </cell>
          <cell r="D2764">
            <v>6283683.1119999997</v>
          </cell>
          <cell r="E2764">
            <v>-104882.12</v>
          </cell>
          <cell r="I2764">
            <v>-137700</v>
          </cell>
          <cell r="J2764">
            <v>3</v>
          </cell>
        </row>
        <row r="2765">
          <cell r="B2765" t="str">
            <v>USA</v>
          </cell>
          <cell r="C2765" t="str">
            <v>Kitchen</v>
          </cell>
          <cell r="D2765">
            <v>3089257.8219999997</v>
          </cell>
          <cell r="E2765">
            <v>-574547.52599999995</v>
          </cell>
          <cell r="I2765">
            <v>-180900</v>
          </cell>
          <cell r="J2765">
            <v>3</v>
          </cell>
        </row>
        <row r="2766">
          <cell r="B2766" t="str">
            <v>USA</v>
          </cell>
          <cell r="C2766" t="str">
            <v>Accessories</v>
          </cell>
          <cell r="D2766">
            <v>2661308.2089999998</v>
          </cell>
          <cell r="E2766">
            <v>-1124790.0649999999</v>
          </cell>
          <cell r="I2766">
            <v>-170960</v>
          </cell>
          <cell r="J2766">
            <v>3</v>
          </cell>
        </row>
        <row r="2767">
          <cell r="B2767" t="str">
            <v>USA</v>
          </cell>
          <cell r="C2767" t="str">
            <v>Chairs</v>
          </cell>
          <cell r="D2767">
            <v>14038063.654999997</v>
          </cell>
          <cell r="E2767">
            <v>-241719.821</v>
          </cell>
          <cell r="I2767">
            <v>-181640</v>
          </cell>
          <cell r="J2767">
            <v>3</v>
          </cell>
        </row>
        <row r="2768">
          <cell r="B2768" t="str">
            <v>USA</v>
          </cell>
          <cell r="C2768" t="str">
            <v>Chairs</v>
          </cell>
          <cell r="D2768">
            <v>6583076.3949999996</v>
          </cell>
          <cell r="E2768">
            <v>-336237.13899999997</v>
          </cell>
          <cell r="I2768">
            <v>-235680</v>
          </cell>
          <cell r="J2768">
            <v>3</v>
          </cell>
        </row>
        <row r="2769">
          <cell r="B2769" t="str">
            <v>USA</v>
          </cell>
          <cell r="C2769" t="str">
            <v>Tables</v>
          </cell>
          <cell r="D2769">
            <v>5752943.6579999998</v>
          </cell>
          <cell r="E2769">
            <v>-122369.38699999999</v>
          </cell>
          <cell r="I2769">
            <v>-210100</v>
          </cell>
          <cell r="J2769">
            <v>3</v>
          </cell>
        </row>
        <row r="2770">
          <cell r="B2770" t="str">
            <v>USA</v>
          </cell>
          <cell r="C2770" t="str">
            <v>Kitchen</v>
          </cell>
          <cell r="D2770">
            <v>13050152.310999999</v>
          </cell>
          <cell r="E2770">
            <v>-182050.274</v>
          </cell>
          <cell r="I2770">
            <v>-161900</v>
          </cell>
          <cell r="J2770">
            <v>3</v>
          </cell>
        </row>
        <row r="2771">
          <cell r="B2771" t="str">
            <v>USA</v>
          </cell>
          <cell r="C2771" t="str">
            <v>Chairs</v>
          </cell>
          <cell r="D2771">
            <v>2683035.6069999998</v>
          </cell>
          <cell r="E2771">
            <v>-1380753.99</v>
          </cell>
          <cell r="I2771">
            <v>-232070</v>
          </cell>
          <cell r="J2771">
            <v>3</v>
          </cell>
        </row>
        <row r="2772">
          <cell r="B2772" t="str">
            <v>USA</v>
          </cell>
          <cell r="C2772" t="str">
            <v>Tables</v>
          </cell>
          <cell r="D2772">
            <v>1547222.9079999998</v>
          </cell>
          <cell r="E2772">
            <v>-2168944.0499999998</v>
          </cell>
          <cell r="I2772">
            <v>-156760</v>
          </cell>
          <cell r="J2772">
            <v>3</v>
          </cell>
        </row>
        <row r="2773">
          <cell r="B2773" t="str">
            <v>USA</v>
          </cell>
          <cell r="C2773" t="str">
            <v>Kitchen</v>
          </cell>
          <cell r="D2773">
            <v>2628465.392</v>
          </cell>
          <cell r="E2773">
            <v>-1550526.3269999998</v>
          </cell>
          <cell r="I2773">
            <v>-185240</v>
          </cell>
          <cell r="J2773">
            <v>3</v>
          </cell>
        </row>
        <row r="2774">
          <cell r="B2774" t="str">
            <v>USA</v>
          </cell>
          <cell r="C2774" t="str">
            <v>Chairs</v>
          </cell>
          <cell r="D2774">
            <v>155426.117</v>
          </cell>
          <cell r="E2774">
            <v>-82668.46699999999</v>
          </cell>
          <cell r="I2774">
            <v>-243610</v>
          </cell>
          <cell r="J2774">
            <v>3</v>
          </cell>
        </row>
        <row r="2775">
          <cell r="B2775" t="str">
            <v>USA</v>
          </cell>
          <cell r="C2775" t="str">
            <v>Tables</v>
          </cell>
          <cell r="D2775">
            <v>327028.34499999997</v>
          </cell>
          <cell r="E2775">
            <v>-283376.46399999998</v>
          </cell>
          <cell r="I2775">
            <v>-299710</v>
          </cell>
          <cell r="J2775">
            <v>3</v>
          </cell>
        </row>
        <row r="2776">
          <cell r="B2776" t="str">
            <v>USA</v>
          </cell>
          <cell r="C2776" t="str">
            <v>Kitchen</v>
          </cell>
          <cell r="D2776">
            <v>274074.24800000002</v>
          </cell>
          <cell r="E2776">
            <v>-73133.801999999996</v>
          </cell>
          <cell r="I2776">
            <v>-200060</v>
          </cell>
          <cell r="J2776">
            <v>3</v>
          </cell>
        </row>
        <row r="2777">
          <cell r="B2777" t="str">
            <v>USA</v>
          </cell>
          <cell r="C2777" t="str">
            <v>Chairs</v>
          </cell>
          <cell r="D2777">
            <v>561072.47</v>
          </cell>
          <cell r="E2777">
            <v>-136192.71399999998</v>
          </cell>
          <cell r="I2777">
            <v>-223100</v>
          </cell>
          <cell r="J2777">
            <v>3</v>
          </cell>
        </row>
        <row r="2778">
          <cell r="B2778" t="str">
            <v>USA</v>
          </cell>
          <cell r="C2778" t="str">
            <v>Chairs</v>
          </cell>
          <cell r="D2778">
            <v>589727.97100000002</v>
          </cell>
          <cell r="E2778">
            <v>-135208.77300000002</v>
          </cell>
          <cell r="I2778">
            <v>-138220</v>
          </cell>
          <cell r="J2778">
            <v>3</v>
          </cell>
        </row>
        <row r="2779">
          <cell r="B2779" t="str">
            <v>USA</v>
          </cell>
          <cell r="C2779" t="str">
            <v>Chairs</v>
          </cell>
          <cell r="D2779">
            <v>2216109.4899999998</v>
          </cell>
          <cell r="E2779">
            <v>-332797.50699999998</v>
          </cell>
          <cell r="I2779">
            <v>-151980</v>
          </cell>
          <cell r="J2779">
            <v>3</v>
          </cell>
        </row>
        <row r="2780">
          <cell r="B2780" t="str">
            <v>USA</v>
          </cell>
          <cell r="C2780" t="str">
            <v>Chairs</v>
          </cell>
          <cell r="D2780">
            <v>257637.00199999998</v>
          </cell>
          <cell r="E2780">
            <v>-84863.582999999999</v>
          </cell>
          <cell r="I2780">
            <v>-57530</v>
          </cell>
          <cell r="J2780">
            <v>3</v>
          </cell>
        </row>
        <row r="2781">
          <cell r="B2781" t="str">
            <v>USA</v>
          </cell>
          <cell r="C2781" t="str">
            <v>Chairs</v>
          </cell>
          <cell r="D2781">
            <v>2944.473</v>
          </cell>
          <cell r="E2781">
            <v>-2511.6</v>
          </cell>
          <cell r="I2781">
            <v>-189650</v>
          </cell>
          <cell r="J2781">
            <v>3</v>
          </cell>
        </row>
        <row r="2782">
          <cell r="B2782" t="str">
            <v>USA</v>
          </cell>
          <cell r="C2782" t="str">
            <v>Chairs</v>
          </cell>
          <cell r="D2782">
            <v>256.78099999999995</v>
          </cell>
          <cell r="E2782">
            <v>-305.92099999999994</v>
          </cell>
          <cell r="I2782">
            <v>-193230</v>
          </cell>
          <cell r="J2782">
            <v>3</v>
          </cell>
        </row>
        <row r="2783">
          <cell r="B2783" t="str">
            <v>USA</v>
          </cell>
          <cell r="C2783" t="str">
            <v>Chairs</v>
          </cell>
          <cell r="D2783">
            <v>1609348.7829999998</v>
          </cell>
          <cell r="E2783">
            <v>-272758.87799999997</v>
          </cell>
          <cell r="I2783">
            <v>-185430</v>
          </cell>
          <cell r="J2783">
            <v>3</v>
          </cell>
        </row>
        <row r="2784">
          <cell r="B2784" t="str">
            <v>USA</v>
          </cell>
          <cell r="C2784" t="str">
            <v>Chairs</v>
          </cell>
          <cell r="D2784">
            <v>1903087.284</v>
          </cell>
          <cell r="E2784">
            <v>-315507.36</v>
          </cell>
          <cell r="I2784">
            <v>-96360</v>
          </cell>
          <cell r="J2784">
            <v>3</v>
          </cell>
        </row>
        <row r="2785">
          <cell r="B2785" t="str">
            <v>USA</v>
          </cell>
          <cell r="C2785" t="str">
            <v>Chairs</v>
          </cell>
          <cell r="D2785">
            <v>1686475.0069999998</v>
          </cell>
          <cell r="E2785">
            <v>-339045.11199999996</v>
          </cell>
          <cell r="I2785">
            <v>-233220</v>
          </cell>
          <cell r="J2785">
            <v>3</v>
          </cell>
        </row>
        <row r="2786">
          <cell r="B2786" t="str">
            <v>USA</v>
          </cell>
          <cell r="C2786" t="str">
            <v>Chairs</v>
          </cell>
          <cell r="D2786">
            <v>98159.873000000007</v>
          </cell>
          <cell r="E2786">
            <v>-101687.70499999999</v>
          </cell>
          <cell r="I2786">
            <v>-168350</v>
          </cell>
          <cell r="J2786">
            <v>3</v>
          </cell>
        </row>
        <row r="2787">
          <cell r="B2787" t="str">
            <v>USA</v>
          </cell>
          <cell r="C2787" t="str">
            <v>Chairs</v>
          </cell>
          <cell r="D2787">
            <v>819723.674</v>
          </cell>
          <cell r="E2787">
            <v>-116937.49199999998</v>
          </cell>
          <cell r="I2787">
            <v>-152530</v>
          </cell>
          <cell r="J2787">
            <v>3</v>
          </cell>
        </row>
        <row r="2788">
          <cell r="B2788" t="str">
            <v>USA</v>
          </cell>
          <cell r="C2788" t="str">
            <v>Chairs</v>
          </cell>
          <cell r="D2788">
            <v>1483340.1659999997</v>
          </cell>
          <cell r="E2788">
            <v>-1374894.1709999999</v>
          </cell>
          <cell r="I2788">
            <v>-157920</v>
          </cell>
          <cell r="J2788">
            <v>3</v>
          </cell>
        </row>
        <row r="2789">
          <cell r="B2789" t="str">
            <v>USA</v>
          </cell>
          <cell r="C2789" t="str">
            <v>Chairs</v>
          </cell>
          <cell r="D2789">
            <v>3886279.0819999995</v>
          </cell>
          <cell r="E2789">
            <v>-43580.977999999996</v>
          </cell>
          <cell r="I2789">
            <v>-277020</v>
          </cell>
          <cell r="J2789">
            <v>3</v>
          </cell>
        </row>
        <row r="2790">
          <cell r="B2790" t="str">
            <v>USA</v>
          </cell>
          <cell r="C2790" t="str">
            <v>Chairs</v>
          </cell>
          <cell r="D2790">
            <v>2564181.102</v>
          </cell>
          <cell r="E2790">
            <v>-28620.346999999998</v>
          </cell>
          <cell r="I2790">
            <v>-202630</v>
          </cell>
          <cell r="J2790">
            <v>3</v>
          </cell>
        </row>
        <row r="2791">
          <cell r="B2791" t="str">
            <v>USA</v>
          </cell>
          <cell r="C2791" t="str">
            <v>Chairs</v>
          </cell>
          <cell r="D2791">
            <v>196250.41799999998</v>
          </cell>
          <cell r="E2791">
            <v>-49146.047999999995</v>
          </cell>
          <cell r="I2791">
            <v>-283030</v>
          </cell>
          <cell r="J2791">
            <v>3</v>
          </cell>
        </row>
        <row r="2792">
          <cell r="B2792" t="str">
            <v>USA</v>
          </cell>
          <cell r="C2792" t="str">
            <v>Chairs</v>
          </cell>
          <cell r="D2792">
            <v>574932.84100000001</v>
          </cell>
          <cell r="E2792">
            <v>-206066.49</v>
          </cell>
          <cell r="I2792">
            <v>-181350</v>
          </cell>
          <cell r="J2792">
            <v>3</v>
          </cell>
        </row>
        <row r="2793">
          <cell r="B2793" t="str">
            <v>USA</v>
          </cell>
          <cell r="C2793" t="str">
            <v>Chairs</v>
          </cell>
          <cell r="D2793">
            <v>6695805.4449999994</v>
          </cell>
          <cell r="E2793">
            <v>-2766096.6059999997</v>
          </cell>
          <cell r="I2793">
            <v>-213840</v>
          </cell>
          <cell r="J2793">
            <v>3</v>
          </cell>
        </row>
        <row r="2794">
          <cell r="B2794" t="str">
            <v>USA</v>
          </cell>
          <cell r="C2794" t="str">
            <v>Chairs</v>
          </cell>
          <cell r="D2794">
            <v>7971812.5479999995</v>
          </cell>
          <cell r="E2794">
            <v>-6932497.3619999997</v>
          </cell>
          <cell r="I2794">
            <v>-165090</v>
          </cell>
          <cell r="J2794">
            <v>3</v>
          </cell>
        </row>
        <row r="2795">
          <cell r="B2795" t="str">
            <v>USA</v>
          </cell>
          <cell r="C2795" t="str">
            <v>Chairs</v>
          </cell>
          <cell r="D2795">
            <v>2268403.8859999999</v>
          </cell>
          <cell r="E2795">
            <v>-516540.75899999996</v>
          </cell>
          <cell r="I2795">
            <v>-145930</v>
          </cell>
          <cell r="J2795">
            <v>3</v>
          </cell>
        </row>
        <row r="2796">
          <cell r="B2796" t="str">
            <v>USA</v>
          </cell>
          <cell r="C2796" t="str">
            <v>Chairs</v>
          </cell>
          <cell r="D2796">
            <v>7056684.6910000006</v>
          </cell>
          <cell r="E2796">
            <v>-138084.408</v>
          </cell>
          <cell r="I2796">
            <v>-222660</v>
          </cell>
          <cell r="J2796">
            <v>3</v>
          </cell>
        </row>
        <row r="2797">
          <cell r="B2797" t="str">
            <v>USA</v>
          </cell>
          <cell r="C2797" t="str">
            <v>Chairs</v>
          </cell>
          <cell r="D2797">
            <v>10388201.277999999</v>
          </cell>
          <cell r="E2797">
            <v>-253879.85699999999</v>
          </cell>
          <cell r="I2797">
            <v>-126680</v>
          </cell>
          <cell r="J2797">
            <v>3</v>
          </cell>
        </row>
        <row r="2798">
          <cell r="B2798" t="str">
            <v>USA</v>
          </cell>
          <cell r="C2798" t="str">
            <v>Chairs</v>
          </cell>
          <cell r="D2798">
            <v>18294879.75</v>
          </cell>
          <cell r="E2798">
            <v>-650921.90099999995</v>
          </cell>
          <cell r="I2798">
            <v>-237000</v>
          </cell>
          <cell r="J2798">
            <v>3</v>
          </cell>
        </row>
        <row r="2799">
          <cell r="B2799" t="str">
            <v>USA</v>
          </cell>
          <cell r="C2799" t="str">
            <v>Chairs</v>
          </cell>
          <cell r="D2799">
            <v>62454367.324999996</v>
          </cell>
          <cell r="E2799">
            <v>-2855461.602</v>
          </cell>
          <cell r="I2799">
            <v>-232320</v>
          </cell>
          <cell r="J2799">
            <v>3</v>
          </cell>
        </row>
        <row r="2800">
          <cell r="B2800" t="str">
            <v>USA</v>
          </cell>
          <cell r="C2800" t="str">
            <v>Chairs</v>
          </cell>
          <cell r="D2800">
            <v>2908648.3019999997</v>
          </cell>
          <cell r="E2800">
            <v>-73104.031000000003</v>
          </cell>
          <cell r="I2800">
            <v>-180450</v>
          </cell>
          <cell r="J2800">
            <v>3</v>
          </cell>
        </row>
        <row r="2801">
          <cell r="B2801" t="str">
            <v>USA</v>
          </cell>
          <cell r="C2801" t="str">
            <v>Chairs</v>
          </cell>
          <cell r="D2801">
            <v>5115224.8139999993</v>
          </cell>
          <cell r="E2801">
            <v>-227578.141</v>
          </cell>
          <cell r="I2801">
            <v>-195090</v>
          </cell>
          <cell r="J2801">
            <v>3</v>
          </cell>
        </row>
        <row r="2802">
          <cell r="B2802" t="str">
            <v>Australia</v>
          </cell>
          <cell r="C2802" t="str">
            <v>Chairs</v>
          </cell>
          <cell r="D2802">
            <v>266559.40500000003</v>
          </cell>
          <cell r="E2802">
            <v>-288168.83199999999</v>
          </cell>
          <cell r="I2802">
            <v>-216250</v>
          </cell>
          <cell r="J2802">
            <v>4</v>
          </cell>
        </row>
        <row r="2803">
          <cell r="B2803" t="str">
            <v>Australia</v>
          </cell>
          <cell r="C2803" t="str">
            <v>Tables</v>
          </cell>
          <cell r="D2803">
            <v>1293334.7349999999</v>
          </cell>
          <cell r="E2803">
            <v>-1519703.311</v>
          </cell>
          <cell r="I2803">
            <v>-159500</v>
          </cell>
          <cell r="J2803">
            <v>4</v>
          </cell>
        </row>
        <row r="2804">
          <cell r="B2804" t="str">
            <v>Australia</v>
          </cell>
          <cell r="C2804" t="str">
            <v>Kitchen</v>
          </cell>
          <cell r="D2804">
            <v>1014650.1189999998</v>
          </cell>
          <cell r="E2804">
            <v>-1078858.1159999999</v>
          </cell>
          <cell r="I2804">
            <v>-171020</v>
          </cell>
          <cell r="J2804">
            <v>4</v>
          </cell>
        </row>
        <row r="2805">
          <cell r="B2805" t="str">
            <v>Australia</v>
          </cell>
          <cell r="C2805" t="str">
            <v>Chairs</v>
          </cell>
          <cell r="D2805">
            <v>1083804.449</v>
          </cell>
          <cell r="E2805">
            <v>-1164361.9119999998</v>
          </cell>
          <cell r="I2805">
            <v>-161430</v>
          </cell>
          <cell r="J2805">
            <v>4</v>
          </cell>
        </row>
        <row r="2806">
          <cell r="B2806" t="str">
            <v>Australia</v>
          </cell>
          <cell r="C2806" t="str">
            <v>Chairs</v>
          </cell>
          <cell r="D2806">
            <v>152511.12099999998</v>
          </cell>
          <cell r="E2806">
            <v>-112050.08499999999</v>
          </cell>
          <cell r="I2806">
            <v>-234860</v>
          </cell>
          <cell r="J2806">
            <v>4</v>
          </cell>
        </row>
        <row r="2807">
          <cell r="B2807" t="str">
            <v>Australia</v>
          </cell>
          <cell r="C2807" t="str">
            <v>Chairs</v>
          </cell>
          <cell r="D2807">
            <v>36229.220999999998</v>
          </cell>
          <cell r="E2807">
            <v>-4707.759</v>
          </cell>
          <cell r="I2807">
            <v>-175070</v>
          </cell>
          <cell r="J2807">
            <v>4</v>
          </cell>
        </row>
        <row r="2808">
          <cell r="B2808" t="str">
            <v>Australia</v>
          </cell>
          <cell r="C2808" t="str">
            <v>Chairs</v>
          </cell>
          <cell r="D2808">
            <v>4191.0749999999998</v>
          </cell>
          <cell r="E2808">
            <v>-3993.3109999999992</v>
          </cell>
          <cell r="I2808">
            <v>-266000</v>
          </cell>
          <cell r="J2808">
            <v>4</v>
          </cell>
        </row>
        <row r="2809">
          <cell r="B2809" t="str">
            <v>Australia</v>
          </cell>
          <cell r="C2809" t="str">
            <v>Chairs</v>
          </cell>
          <cell r="D2809">
            <v>268057.88799999998</v>
          </cell>
          <cell r="E2809">
            <v>-190227.541</v>
          </cell>
          <cell r="I2809">
            <v>-109740</v>
          </cell>
          <cell r="J2809">
            <v>4</v>
          </cell>
        </row>
        <row r="2810">
          <cell r="B2810" t="str">
            <v>Australia</v>
          </cell>
          <cell r="C2810" t="str">
            <v>Tables</v>
          </cell>
          <cell r="D2810">
            <v>431631.641</v>
          </cell>
          <cell r="E2810">
            <v>-357790.36300000001</v>
          </cell>
          <cell r="I2810">
            <v>-166920</v>
          </cell>
          <cell r="J2810">
            <v>4</v>
          </cell>
        </row>
        <row r="2811">
          <cell r="B2811" t="str">
            <v>Australia</v>
          </cell>
          <cell r="C2811" t="str">
            <v>Kitchen</v>
          </cell>
          <cell r="D2811">
            <v>1937999.7489999998</v>
          </cell>
          <cell r="E2811">
            <v>-5731985.2589999996</v>
          </cell>
          <cell r="I2811">
            <v>-211270</v>
          </cell>
          <cell r="J2811">
            <v>4</v>
          </cell>
        </row>
        <row r="2812">
          <cell r="B2812" t="str">
            <v>Australia</v>
          </cell>
          <cell r="C2812" t="str">
            <v>Chairs</v>
          </cell>
          <cell r="D2812">
            <v>293744.83599999995</v>
          </cell>
          <cell r="E2812">
            <v>-1097854.058</v>
          </cell>
          <cell r="I2812">
            <v>-189120</v>
          </cell>
          <cell r="J2812">
            <v>4</v>
          </cell>
        </row>
        <row r="2813">
          <cell r="B2813" t="str">
            <v>Australia</v>
          </cell>
          <cell r="C2813" t="str">
            <v>Chairs</v>
          </cell>
          <cell r="D2813">
            <v>39986.086000000003</v>
          </cell>
          <cell r="E2813">
            <v>-146735.666</v>
          </cell>
          <cell r="I2813">
            <v>-248910</v>
          </cell>
          <cell r="J2813">
            <v>4</v>
          </cell>
        </row>
        <row r="2814">
          <cell r="B2814" t="str">
            <v>Australia</v>
          </cell>
          <cell r="C2814" t="str">
            <v>Chairs</v>
          </cell>
          <cell r="D2814">
            <v>371402.55599999992</v>
          </cell>
          <cell r="E2814">
            <v>-18894.203999999998</v>
          </cell>
          <cell r="I2814">
            <v>-190430</v>
          </cell>
          <cell r="J2814">
            <v>4</v>
          </cell>
        </row>
        <row r="2815">
          <cell r="B2815" t="str">
            <v>Australia</v>
          </cell>
          <cell r="C2815" t="str">
            <v>Tables</v>
          </cell>
          <cell r="D2815">
            <v>45731.027999999998</v>
          </cell>
          <cell r="E2815">
            <v>-3345.9089999999997</v>
          </cell>
          <cell r="I2815">
            <v>-191300</v>
          </cell>
          <cell r="J2815">
            <v>4</v>
          </cell>
        </row>
        <row r="2816">
          <cell r="B2816" t="str">
            <v>Australia</v>
          </cell>
          <cell r="C2816" t="str">
            <v>Kitchen</v>
          </cell>
          <cell r="D2816">
            <v>-6143.2210000000005</v>
          </cell>
          <cell r="E2816">
            <v>2954.91</v>
          </cell>
          <cell r="I2816">
            <v>-197030</v>
          </cell>
          <cell r="J2816">
            <v>4</v>
          </cell>
        </row>
        <row r="2817">
          <cell r="B2817" t="str">
            <v>Australia</v>
          </cell>
          <cell r="C2817" t="str">
            <v>Chairs</v>
          </cell>
          <cell r="D2817">
            <v>26592.587</v>
          </cell>
          <cell r="E2817">
            <v>-9183.1319999999996</v>
          </cell>
          <cell r="I2817">
            <v>-140260</v>
          </cell>
          <cell r="J2817">
            <v>4</v>
          </cell>
        </row>
        <row r="2818">
          <cell r="B2818" t="str">
            <v>Australia</v>
          </cell>
          <cell r="C2818" t="str">
            <v>Chairs</v>
          </cell>
          <cell r="D2818">
            <v>52485.097000000002</v>
          </cell>
          <cell r="E2818">
            <v>-7361.2349999999988</v>
          </cell>
          <cell r="I2818">
            <v>-199950</v>
          </cell>
          <cell r="J2818">
            <v>4</v>
          </cell>
        </row>
        <row r="2819">
          <cell r="B2819" t="str">
            <v>Australia</v>
          </cell>
          <cell r="C2819" t="str">
            <v>Tables</v>
          </cell>
          <cell r="D2819">
            <v>124443.557</v>
          </cell>
          <cell r="E2819">
            <v>-9520.8889999999992</v>
          </cell>
          <cell r="I2819">
            <v>-152220</v>
          </cell>
          <cell r="J2819">
            <v>4</v>
          </cell>
        </row>
        <row r="2820">
          <cell r="B2820" t="str">
            <v>Australia</v>
          </cell>
          <cell r="C2820" t="str">
            <v>Kitchen</v>
          </cell>
          <cell r="D2820">
            <v>168030.37999999998</v>
          </cell>
          <cell r="E2820">
            <v>-201213.59999999998</v>
          </cell>
          <cell r="I2820">
            <v>-131800</v>
          </cell>
          <cell r="J2820">
            <v>4</v>
          </cell>
        </row>
        <row r="2821">
          <cell r="B2821" t="str">
            <v>Australia</v>
          </cell>
          <cell r="C2821" t="str">
            <v>Chairs</v>
          </cell>
          <cell r="D2821">
            <v>5525.1909999999998</v>
          </cell>
          <cell r="E2821">
            <v>-2141.6219999999998</v>
          </cell>
          <cell r="I2821">
            <v>-246470</v>
          </cell>
          <cell r="J2821">
            <v>4</v>
          </cell>
        </row>
        <row r="2822">
          <cell r="B2822" t="str">
            <v>Australia</v>
          </cell>
          <cell r="C2822" t="str">
            <v>Chairs</v>
          </cell>
          <cell r="D2822">
            <v>197.49799999999999</v>
          </cell>
          <cell r="E2822">
            <v>-3924.7669999999998</v>
          </cell>
          <cell r="I2822">
            <v>-192680</v>
          </cell>
          <cell r="J2822">
            <v>4</v>
          </cell>
        </row>
        <row r="2823">
          <cell r="B2823" t="str">
            <v>Australia</v>
          </cell>
          <cell r="C2823" t="str">
            <v>Chairs</v>
          </cell>
          <cell r="D2823">
            <v>19766.054</v>
          </cell>
          <cell r="E2823">
            <v>-5047.8679999999995</v>
          </cell>
          <cell r="I2823">
            <v>-163170</v>
          </cell>
          <cell r="J2823">
            <v>4</v>
          </cell>
        </row>
        <row r="2824">
          <cell r="B2824" t="str">
            <v>Australia</v>
          </cell>
          <cell r="C2824" t="str">
            <v>Tables</v>
          </cell>
          <cell r="D2824">
            <v>14358.672999999999</v>
          </cell>
          <cell r="E2824">
            <v>-4988.7879999999996</v>
          </cell>
          <cell r="I2824">
            <v>-87330</v>
          </cell>
          <cell r="J2824">
            <v>4</v>
          </cell>
        </row>
        <row r="2825">
          <cell r="B2825" t="str">
            <v>Australia</v>
          </cell>
          <cell r="C2825" t="str">
            <v>Kitchen</v>
          </cell>
          <cell r="D2825">
            <v>191282.49</v>
          </cell>
          <cell r="E2825">
            <v>-181277.446</v>
          </cell>
          <cell r="I2825">
            <v>-187070</v>
          </cell>
          <cell r="J2825">
            <v>4</v>
          </cell>
        </row>
        <row r="2826">
          <cell r="B2826" t="str">
            <v>Australia</v>
          </cell>
          <cell r="C2826" t="str">
            <v>Accessories</v>
          </cell>
          <cell r="D2826">
            <v>102178.09699999999</v>
          </cell>
          <cell r="E2826">
            <v>-74931.779999999984</v>
          </cell>
          <cell r="I2826">
            <v>-120900</v>
          </cell>
          <cell r="J2826">
            <v>4</v>
          </cell>
        </row>
        <row r="2827">
          <cell r="B2827" t="str">
            <v>Australia</v>
          </cell>
          <cell r="C2827" t="str">
            <v>Chairs</v>
          </cell>
          <cell r="D2827">
            <v>23660.566999999995</v>
          </cell>
          <cell r="E2827">
            <v>-34731.472999999998</v>
          </cell>
          <cell r="I2827">
            <v>-212930</v>
          </cell>
          <cell r="J2827">
            <v>4</v>
          </cell>
        </row>
        <row r="2828">
          <cell r="B2828" t="str">
            <v>Australia</v>
          </cell>
          <cell r="C2828" t="str">
            <v>Tables</v>
          </cell>
          <cell r="D2828">
            <v>51961.56</v>
          </cell>
          <cell r="E2828">
            <v>-26300.05</v>
          </cell>
          <cell r="I2828">
            <v>-129040</v>
          </cell>
          <cell r="J2828">
            <v>4</v>
          </cell>
        </row>
        <row r="2829">
          <cell r="B2829" t="str">
            <v>Australia</v>
          </cell>
          <cell r="C2829" t="str">
            <v>Kitchen</v>
          </cell>
          <cell r="D2829">
            <v>61623.407999999996</v>
          </cell>
          <cell r="E2829">
            <v>-31051.341999999997</v>
          </cell>
          <cell r="I2829">
            <v>-215000</v>
          </cell>
          <cell r="J2829">
            <v>4</v>
          </cell>
        </row>
        <row r="2830">
          <cell r="B2830" t="str">
            <v>Australia</v>
          </cell>
          <cell r="C2830" t="str">
            <v>Accessories</v>
          </cell>
          <cell r="D2830">
            <v>123713.94699999999</v>
          </cell>
          <cell r="E2830">
            <v>-91882.587999999989</v>
          </cell>
          <cell r="I2830">
            <v>-99210</v>
          </cell>
          <cell r="J2830">
            <v>4</v>
          </cell>
        </row>
        <row r="2831">
          <cell r="B2831" t="str">
            <v>Australia</v>
          </cell>
          <cell r="C2831" t="str">
            <v>Chairs</v>
          </cell>
          <cell r="D2831">
            <v>56845.774999999994</v>
          </cell>
          <cell r="E2831">
            <v>-112842.09299999999</v>
          </cell>
          <cell r="I2831">
            <v>-97920</v>
          </cell>
          <cell r="J2831">
            <v>4</v>
          </cell>
        </row>
        <row r="2832">
          <cell r="B2832" t="str">
            <v>Australia</v>
          </cell>
          <cell r="C2832" t="str">
            <v>Tables</v>
          </cell>
          <cell r="D2832">
            <v>8942.3389999999999</v>
          </cell>
          <cell r="E2832">
            <v>-8452.905999999999</v>
          </cell>
          <cell r="I2832">
            <v>-107810</v>
          </cell>
          <cell r="J2832">
            <v>4</v>
          </cell>
        </row>
        <row r="2833">
          <cell r="B2833" t="str">
            <v>Australia</v>
          </cell>
          <cell r="C2833" t="str">
            <v>Kitchen</v>
          </cell>
          <cell r="D2833">
            <v>33618.9</v>
          </cell>
          <cell r="E2833">
            <v>-19045.207999999999</v>
          </cell>
          <cell r="I2833">
            <v>-204230</v>
          </cell>
          <cell r="J2833">
            <v>4</v>
          </cell>
        </row>
        <row r="2834">
          <cell r="B2834" t="str">
            <v>Australia</v>
          </cell>
          <cell r="C2834" t="str">
            <v>Accessories</v>
          </cell>
          <cell r="D2834">
            <v>57006.676999999996</v>
          </cell>
          <cell r="E2834">
            <v>-30824.226999999999</v>
          </cell>
          <cell r="I2834">
            <v>-188350</v>
          </cell>
          <cell r="J2834">
            <v>4</v>
          </cell>
        </row>
        <row r="2835">
          <cell r="B2835" t="str">
            <v>Australia</v>
          </cell>
          <cell r="C2835" t="str">
            <v>Chairs</v>
          </cell>
          <cell r="D2835">
            <v>35670.725999999995</v>
          </cell>
          <cell r="E2835">
            <v>-22829.442999999999</v>
          </cell>
          <cell r="I2835">
            <v>-116680</v>
          </cell>
          <cell r="J2835">
            <v>4</v>
          </cell>
        </row>
        <row r="2836">
          <cell r="B2836" t="str">
            <v>Australia</v>
          </cell>
          <cell r="C2836" t="str">
            <v>Tables</v>
          </cell>
          <cell r="D2836">
            <v>174078.296</v>
          </cell>
          <cell r="E2836">
            <v>-113906.11399999999</v>
          </cell>
          <cell r="I2836">
            <v>-181380</v>
          </cell>
          <cell r="J2836">
            <v>4</v>
          </cell>
        </row>
        <row r="2837">
          <cell r="B2837" t="str">
            <v>Australia</v>
          </cell>
          <cell r="C2837" t="str">
            <v>Kitchen</v>
          </cell>
          <cell r="D2837">
            <v>167393.345</v>
          </cell>
          <cell r="E2837">
            <v>-59231.430999999997</v>
          </cell>
          <cell r="I2837">
            <v>-293900</v>
          </cell>
          <cell r="J2837">
            <v>4</v>
          </cell>
        </row>
        <row r="2838">
          <cell r="B2838" t="str">
            <v>Australia</v>
          </cell>
          <cell r="C2838" t="str">
            <v>Accessories</v>
          </cell>
          <cell r="D2838">
            <v>1011092.3829999999</v>
          </cell>
          <cell r="E2838">
            <v>-371089.67699999997</v>
          </cell>
          <cell r="I2838">
            <v>-188190</v>
          </cell>
          <cell r="J2838">
            <v>4</v>
          </cell>
        </row>
        <row r="2839">
          <cell r="B2839" t="str">
            <v>Australia</v>
          </cell>
          <cell r="C2839" t="str">
            <v>Chairs</v>
          </cell>
          <cell r="D2839">
            <v>5625.585</v>
          </cell>
          <cell r="E2839">
            <v>-6724.3959999999997</v>
          </cell>
          <cell r="I2839">
            <v>-157220</v>
          </cell>
          <cell r="J2839">
            <v>4</v>
          </cell>
        </row>
        <row r="2840">
          <cell r="B2840" t="str">
            <v>Australia</v>
          </cell>
          <cell r="C2840" t="str">
            <v>Chairs</v>
          </cell>
          <cell r="D2840">
            <v>61122.95</v>
          </cell>
          <cell r="E2840">
            <v>-96173.013999999981</v>
          </cell>
          <cell r="I2840">
            <v>-216680</v>
          </cell>
          <cell r="J2840">
            <v>4</v>
          </cell>
        </row>
        <row r="2841">
          <cell r="B2841" t="str">
            <v>Australia</v>
          </cell>
          <cell r="C2841" t="str">
            <v>Tables</v>
          </cell>
          <cell r="D2841">
            <v>41384.531999999999</v>
          </cell>
          <cell r="E2841">
            <v>-44005.584000000003</v>
          </cell>
          <cell r="I2841">
            <v>-236690</v>
          </cell>
          <cell r="J2841">
            <v>4</v>
          </cell>
        </row>
        <row r="2842">
          <cell r="B2842" t="str">
            <v>Australia</v>
          </cell>
          <cell r="C2842" t="str">
            <v>Kitchen</v>
          </cell>
          <cell r="D2842">
            <v>57110.409999999996</v>
          </cell>
          <cell r="E2842">
            <v>-83268.031000000003</v>
          </cell>
          <cell r="I2842">
            <v>-267330</v>
          </cell>
          <cell r="J2842">
            <v>4</v>
          </cell>
        </row>
        <row r="2843">
          <cell r="B2843" t="str">
            <v>Australia</v>
          </cell>
          <cell r="C2843" t="str">
            <v>Chairs</v>
          </cell>
          <cell r="D2843">
            <v>71347.535000000003</v>
          </cell>
          <cell r="E2843">
            <v>-91662.872000000003</v>
          </cell>
          <cell r="I2843">
            <v>-146430</v>
          </cell>
          <cell r="J2843">
            <v>4</v>
          </cell>
        </row>
        <row r="2844">
          <cell r="B2844" t="str">
            <v>Australia</v>
          </cell>
          <cell r="C2844" t="str">
            <v>Tables</v>
          </cell>
          <cell r="D2844">
            <v>15737.546999999999</v>
          </cell>
          <cell r="E2844">
            <v>-21802.55</v>
          </cell>
          <cell r="I2844">
            <v>-187690</v>
          </cell>
          <cell r="J2844">
            <v>4</v>
          </cell>
        </row>
        <row r="2845">
          <cell r="B2845" t="str">
            <v>Australia</v>
          </cell>
          <cell r="C2845" t="str">
            <v>Kitchen</v>
          </cell>
          <cell r="D2845">
            <v>27953.645999999997</v>
          </cell>
          <cell r="E2845">
            <v>-34955.899999999994</v>
          </cell>
          <cell r="I2845">
            <v>-193030</v>
          </cell>
          <cell r="J2845">
            <v>4</v>
          </cell>
        </row>
        <row r="2846">
          <cell r="B2846" t="str">
            <v>Australia</v>
          </cell>
          <cell r="C2846" t="str">
            <v>Chairs</v>
          </cell>
          <cell r="D2846">
            <v>41005.439999999995</v>
          </cell>
          <cell r="E2846">
            <v>-84305.423999999999</v>
          </cell>
          <cell r="I2846">
            <v>-190730</v>
          </cell>
          <cell r="J2846">
            <v>4</v>
          </cell>
        </row>
        <row r="2847">
          <cell r="B2847" t="str">
            <v>Australia</v>
          </cell>
          <cell r="C2847" t="str">
            <v>Tables</v>
          </cell>
          <cell r="D2847">
            <v>178310.84599999999</v>
          </cell>
          <cell r="E2847">
            <v>-389946.31900000002</v>
          </cell>
          <cell r="I2847">
            <v>-178440</v>
          </cell>
          <cell r="J2847">
            <v>4</v>
          </cell>
        </row>
        <row r="2848">
          <cell r="B2848" t="str">
            <v>Australia</v>
          </cell>
          <cell r="C2848" t="str">
            <v>Kitchen</v>
          </cell>
          <cell r="D2848">
            <v>357861.99399999995</v>
          </cell>
          <cell r="E2848">
            <v>-140429.88399999999</v>
          </cell>
          <cell r="I2848">
            <v>-174840</v>
          </cell>
          <cell r="J2848">
            <v>4</v>
          </cell>
        </row>
        <row r="2849">
          <cell r="B2849" t="str">
            <v>Australia</v>
          </cell>
          <cell r="C2849" t="str">
            <v>Chairs</v>
          </cell>
          <cell r="D2849">
            <v>107566.928</v>
          </cell>
          <cell r="E2849">
            <v>-157543.74299999999</v>
          </cell>
          <cell r="I2849">
            <v>-184430</v>
          </cell>
          <cell r="J2849">
            <v>4</v>
          </cell>
        </row>
        <row r="2850">
          <cell r="B2850" t="str">
            <v>Australia</v>
          </cell>
          <cell r="C2850" t="str">
            <v>Chairs</v>
          </cell>
          <cell r="D2850">
            <v>48776.252</v>
          </cell>
          <cell r="E2850">
            <v>-59595.75299999999</v>
          </cell>
          <cell r="I2850">
            <v>-118080</v>
          </cell>
          <cell r="J2850">
            <v>4</v>
          </cell>
        </row>
        <row r="2851">
          <cell r="B2851" t="str">
            <v>Australia</v>
          </cell>
          <cell r="C2851" t="str">
            <v>Chairs</v>
          </cell>
          <cell r="D2851">
            <v>140543.64799999999</v>
          </cell>
          <cell r="E2851">
            <v>-54463.85</v>
          </cell>
          <cell r="I2851">
            <v>-143760</v>
          </cell>
          <cell r="J2851">
            <v>4</v>
          </cell>
        </row>
        <row r="2852">
          <cell r="B2852" t="str">
            <v>Australia</v>
          </cell>
          <cell r="C2852" t="str">
            <v>Chairs</v>
          </cell>
          <cell r="D2852">
            <v>190924.44700000001</v>
          </cell>
          <cell r="E2852">
            <v>-73997.783999999985</v>
          </cell>
          <cell r="I2852">
            <v>-203040</v>
          </cell>
          <cell r="J2852">
            <v>4</v>
          </cell>
        </row>
        <row r="2853">
          <cell r="B2853" t="str">
            <v>Australia</v>
          </cell>
          <cell r="C2853" t="str">
            <v>Chairs</v>
          </cell>
          <cell r="D2853">
            <v>227233.09700000001</v>
          </cell>
          <cell r="E2853">
            <v>-82108.00499999999</v>
          </cell>
          <cell r="I2853">
            <v>-220740</v>
          </cell>
          <cell r="J2853">
            <v>4</v>
          </cell>
        </row>
        <row r="2854">
          <cell r="B2854" t="str">
            <v>Australia</v>
          </cell>
          <cell r="C2854" t="str">
            <v>Chairs</v>
          </cell>
          <cell r="D2854">
            <v>20575.281999999999</v>
          </cell>
          <cell r="E2854">
            <v>-308.71399999999994</v>
          </cell>
          <cell r="I2854">
            <v>-209550</v>
          </cell>
          <cell r="J2854">
            <v>4</v>
          </cell>
        </row>
        <row r="2855">
          <cell r="B2855" t="str">
            <v>Australia</v>
          </cell>
          <cell r="C2855" t="str">
            <v>Chairs</v>
          </cell>
          <cell r="D2855">
            <v>135956.53399999999</v>
          </cell>
          <cell r="E2855">
            <v>-115613.02899999999</v>
          </cell>
          <cell r="I2855">
            <v>-216880</v>
          </cell>
          <cell r="J2855">
            <v>4</v>
          </cell>
        </row>
        <row r="2856">
          <cell r="B2856" t="str">
            <v>Australia</v>
          </cell>
          <cell r="C2856" t="str">
            <v>Chairs</v>
          </cell>
          <cell r="D2856">
            <v>1151988.0119999999</v>
          </cell>
          <cell r="E2856">
            <v>-163336.033</v>
          </cell>
          <cell r="I2856">
            <v>-46930</v>
          </cell>
          <cell r="J2856">
            <v>4</v>
          </cell>
        </row>
        <row r="2857">
          <cell r="B2857" t="str">
            <v>Australia</v>
          </cell>
          <cell r="C2857" t="str">
            <v>Chairs</v>
          </cell>
          <cell r="D2857">
            <v>92414.38499999998</v>
          </cell>
          <cell r="E2857">
            <v>-9585.4359999999997</v>
          </cell>
          <cell r="I2857">
            <v>-66860</v>
          </cell>
          <cell r="J2857">
            <v>4</v>
          </cell>
        </row>
        <row r="2858">
          <cell r="B2858" t="str">
            <v>Australia</v>
          </cell>
          <cell r="C2858" t="str">
            <v>Chairs</v>
          </cell>
          <cell r="D2858">
            <v>198609.30600000001</v>
          </cell>
          <cell r="E2858">
            <v>-25279.562000000002</v>
          </cell>
          <cell r="I2858">
            <v>-94780</v>
          </cell>
          <cell r="J2858">
            <v>4</v>
          </cell>
        </row>
        <row r="2859">
          <cell r="B2859" t="str">
            <v>Australia</v>
          </cell>
          <cell r="C2859" t="str">
            <v>Chairs</v>
          </cell>
          <cell r="D2859">
            <v>-88705.686999999991</v>
          </cell>
          <cell r="E2859">
            <v>8829.7369999999992</v>
          </cell>
          <cell r="I2859">
            <v>-107010</v>
          </cell>
          <cell r="J2859">
            <v>4</v>
          </cell>
        </row>
        <row r="2860">
          <cell r="B2860" t="str">
            <v>Australia</v>
          </cell>
          <cell r="C2860" t="str">
            <v>Chairs</v>
          </cell>
          <cell r="D2860">
            <v>112192.43</v>
          </cell>
          <cell r="E2860">
            <v>-13560.175999999999</v>
          </cell>
          <cell r="I2860">
            <v>-162460</v>
          </cell>
          <cell r="J2860">
            <v>4</v>
          </cell>
        </row>
        <row r="2861">
          <cell r="B2861" t="str">
            <v>Australia</v>
          </cell>
          <cell r="C2861" t="str">
            <v>Chairs</v>
          </cell>
          <cell r="D2861">
            <v>176169.95199999999</v>
          </cell>
          <cell r="E2861">
            <v>-73739.707999999999</v>
          </cell>
          <cell r="I2861">
            <v>-134240</v>
          </cell>
          <cell r="J2861">
            <v>4</v>
          </cell>
        </row>
        <row r="2862">
          <cell r="B2862" t="str">
            <v>Australia</v>
          </cell>
          <cell r="C2862" t="str">
            <v>Chairs</v>
          </cell>
          <cell r="D2862">
            <v>96772.29800000001</v>
          </cell>
          <cell r="E2862">
            <v>-27207.389999999996</v>
          </cell>
          <cell r="I2862">
            <v>-253150</v>
          </cell>
          <cell r="J2862">
            <v>4</v>
          </cell>
        </row>
        <row r="2863">
          <cell r="B2863" t="str">
            <v>Australia</v>
          </cell>
          <cell r="C2863" t="str">
            <v>Chairs</v>
          </cell>
          <cell r="D2863">
            <v>15025.982999999998</v>
          </cell>
          <cell r="E2863">
            <v>-2737.0210000000002</v>
          </cell>
          <cell r="I2863">
            <v>-164310</v>
          </cell>
          <cell r="J2863">
            <v>4</v>
          </cell>
        </row>
        <row r="2864">
          <cell r="B2864" t="str">
            <v>Australia</v>
          </cell>
          <cell r="C2864" t="str">
            <v>Chairs</v>
          </cell>
          <cell r="D2864">
            <v>118655.08199999999</v>
          </cell>
          <cell r="E2864">
            <v>-21111.656999999999</v>
          </cell>
          <cell r="I2864">
            <v>-189620</v>
          </cell>
          <cell r="J2864">
            <v>4</v>
          </cell>
        </row>
        <row r="2865">
          <cell r="B2865" t="str">
            <v>Australia</v>
          </cell>
          <cell r="C2865" t="str">
            <v>Chairs</v>
          </cell>
          <cell r="D2865">
            <v>170515.28899999999</v>
          </cell>
          <cell r="E2865">
            <v>-29958.613999999994</v>
          </cell>
          <cell r="I2865">
            <v>-119380</v>
          </cell>
          <cell r="J2865">
            <v>4</v>
          </cell>
        </row>
        <row r="2866">
          <cell r="B2866" t="str">
            <v>Australia</v>
          </cell>
          <cell r="C2866" t="str">
            <v>Chairs</v>
          </cell>
          <cell r="D2866">
            <v>83433.146999999997</v>
          </cell>
          <cell r="E2866">
            <v>-13463.499</v>
          </cell>
          <cell r="I2866">
            <v>-188920</v>
          </cell>
          <cell r="J2866">
            <v>4</v>
          </cell>
        </row>
        <row r="2867">
          <cell r="B2867" t="str">
            <v>Australia</v>
          </cell>
          <cell r="C2867" t="str">
            <v>Chairs</v>
          </cell>
          <cell r="D2867">
            <v>211483.01300000001</v>
          </cell>
          <cell r="E2867">
            <v>-14976.436999999998</v>
          </cell>
          <cell r="I2867">
            <v>-156640</v>
          </cell>
          <cell r="J2867">
            <v>4</v>
          </cell>
        </row>
        <row r="2868">
          <cell r="B2868" t="str">
            <v>Australia</v>
          </cell>
          <cell r="C2868" t="str">
            <v>Chairs</v>
          </cell>
          <cell r="D2868">
            <v>92818.620999999999</v>
          </cell>
          <cell r="E2868">
            <v>-19415.431</v>
          </cell>
          <cell r="I2868">
            <v>-243060</v>
          </cell>
          <cell r="J2868">
            <v>4</v>
          </cell>
        </row>
        <row r="2869">
          <cell r="B2869" t="str">
            <v>Australia</v>
          </cell>
          <cell r="C2869" t="str">
            <v>Chairs</v>
          </cell>
          <cell r="D2869">
            <v>86456.607999999993</v>
          </cell>
          <cell r="E2869">
            <v>-6687.0369999999994</v>
          </cell>
          <cell r="I2869">
            <v>-232590</v>
          </cell>
          <cell r="J2869">
            <v>4</v>
          </cell>
        </row>
        <row r="2870">
          <cell r="B2870" t="str">
            <v>Australia</v>
          </cell>
          <cell r="C2870" t="str">
            <v>Chairs</v>
          </cell>
          <cell r="D2870">
            <v>21666.785</v>
          </cell>
          <cell r="E2870">
            <v>-5397.2309999999998</v>
          </cell>
          <cell r="I2870">
            <v>-165730</v>
          </cell>
          <cell r="J2870">
            <v>4</v>
          </cell>
        </row>
        <row r="2871">
          <cell r="B2871" t="str">
            <v>Australia</v>
          </cell>
          <cell r="C2871" t="str">
            <v>Chairs</v>
          </cell>
          <cell r="D2871">
            <v>14155.791999999999</v>
          </cell>
          <cell r="E2871">
            <v>-8685.4809999999998</v>
          </cell>
          <cell r="I2871">
            <v>-206120</v>
          </cell>
          <cell r="J2871">
            <v>4</v>
          </cell>
        </row>
        <row r="2872">
          <cell r="B2872" t="str">
            <v>Australia</v>
          </cell>
          <cell r="C2872" t="str">
            <v>Chairs</v>
          </cell>
          <cell r="D2872">
            <v>21469.370999999999</v>
          </cell>
          <cell r="E2872">
            <v>-16421.167000000001</v>
          </cell>
          <cell r="I2872">
            <v>-239270</v>
          </cell>
          <cell r="J2872">
            <v>4</v>
          </cell>
        </row>
        <row r="2873">
          <cell r="B2873" t="str">
            <v>Australia</v>
          </cell>
          <cell r="C2873" t="str">
            <v>Chairs</v>
          </cell>
          <cell r="D2873">
            <v>28996.807000000001</v>
          </cell>
          <cell r="E2873">
            <v>-3866.9749999999999</v>
          </cell>
          <cell r="I2873">
            <v>-126730</v>
          </cell>
          <cell r="J2873">
            <v>4</v>
          </cell>
        </row>
        <row r="2874">
          <cell r="B2874" t="str">
            <v>Australia</v>
          </cell>
          <cell r="C2874" t="str">
            <v>Chairs</v>
          </cell>
          <cell r="D2874">
            <v>1421725.5499999998</v>
          </cell>
          <cell r="E2874">
            <v>-2413530.406</v>
          </cell>
          <cell r="I2874">
            <v>-142540</v>
          </cell>
          <cell r="J2874">
            <v>4</v>
          </cell>
        </row>
        <row r="2875">
          <cell r="B2875" t="str">
            <v>Australia</v>
          </cell>
          <cell r="C2875" t="str">
            <v>Tables</v>
          </cell>
          <cell r="D2875">
            <v>1093.232</v>
          </cell>
          <cell r="E2875">
            <v>-1453.088</v>
          </cell>
          <cell r="I2875">
            <v>-185850</v>
          </cell>
          <cell r="J2875">
            <v>4</v>
          </cell>
        </row>
        <row r="2876">
          <cell r="B2876" t="str">
            <v>Australia</v>
          </cell>
          <cell r="C2876" t="str">
            <v>Kitchen</v>
          </cell>
          <cell r="D2876">
            <v>414583.65199999994</v>
          </cell>
          <cell r="E2876">
            <v>-38549.258999999998</v>
          </cell>
          <cell r="I2876">
            <v>-163490</v>
          </cell>
          <cell r="J2876">
            <v>4</v>
          </cell>
        </row>
        <row r="2877">
          <cell r="B2877" t="str">
            <v>Belgium</v>
          </cell>
          <cell r="C2877" t="str">
            <v>Chairs</v>
          </cell>
          <cell r="D2877">
            <v>284504.82199999999</v>
          </cell>
          <cell r="E2877">
            <v>-322248.82199999999</v>
          </cell>
          <cell r="I2877">
            <v>-200820</v>
          </cell>
          <cell r="J2877">
            <v>4</v>
          </cell>
        </row>
        <row r="2878">
          <cell r="B2878" t="str">
            <v>Belgium</v>
          </cell>
          <cell r="C2878" t="str">
            <v>Chairs</v>
          </cell>
          <cell r="D2878">
            <v>1354471.2439999999</v>
          </cell>
          <cell r="E2878">
            <v>-1413389.4879999999</v>
          </cell>
          <cell r="I2878">
            <v>-238870</v>
          </cell>
          <cell r="J2878">
            <v>4</v>
          </cell>
        </row>
        <row r="2879">
          <cell r="B2879" t="str">
            <v>Belgium</v>
          </cell>
          <cell r="C2879" t="str">
            <v>Chairs</v>
          </cell>
          <cell r="D2879">
            <v>493593.82799999998</v>
          </cell>
          <cell r="E2879">
            <v>-384088.83099999995</v>
          </cell>
          <cell r="I2879">
            <v>-213400</v>
          </cell>
          <cell r="J2879">
            <v>4</v>
          </cell>
        </row>
        <row r="2880">
          <cell r="B2880" t="str">
            <v>Belgium</v>
          </cell>
          <cell r="C2880" t="str">
            <v>Chairs</v>
          </cell>
          <cell r="D2880">
            <v>-57700.159999999996</v>
          </cell>
          <cell r="E2880">
            <v>8360.7649999999994</v>
          </cell>
          <cell r="I2880">
            <v>-238710</v>
          </cell>
          <cell r="J2880">
            <v>4</v>
          </cell>
        </row>
        <row r="2881">
          <cell r="B2881" t="str">
            <v>Belgium</v>
          </cell>
          <cell r="C2881" t="str">
            <v>Chairs</v>
          </cell>
          <cell r="D2881">
            <v>217154.95199999999</v>
          </cell>
          <cell r="E2881">
            <v>-179459.32199999999</v>
          </cell>
          <cell r="I2881">
            <v>-148840</v>
          </cell>
          <cell r="J2881">
            <v>4</v>
          </cell>
        </row>
        <row r="2882">
          <cell r="B2882" t="str">
            <v>Belgium</v>
          </cell>
          <cell r="C2882" t="str">
            <v>Tables</v>
          </cell>
          <cell r="D2882">
            <v>-17891.670999999998</v>
          </cell>
          <cell r="E2882">
            <v>19452.034</v>
          </cell>
          <cell r="I2882">
            <v>-146790</v>
          </cell>
          <cell r="J2882">
            <v>4</v>
          </cell>
        </row>
        <row r="2883">
          <cell r="B2883" t="str">
            <v>Belgium</v>
          </cell>
          <cell r="C2883" t="str">
            <v>Kitchen</v>
          </cell>
          <cell r="D2883">
            <v>-17891.670999999998</v>
          </cell>
          <cell r="E2883">
            <v>9661.6659999999993</v>
          </cell>
          <cell r="I2883">
            <v>-201540</v>
          </cell>
          <cell r="J2883">
            <v>4</v>
          </cell>
        </row>
        <row r="2884">
          <cell r="B2884" t="str">
            <v>Belgium</v>
          </cell>
          <cell r="C2884" t="str">
            <v>Chairs</v>
          </cell>
          <cell r="D2884">
            <v>89819.45</v>
          </cell>
          <cell r="E2884">
            <v>-34119.868999999999</v>
          </cell>
          <cell r="I2884">
            <v>-224330</v>
          </cell>
          <cell r="J2884">
            <v>4</v>
          </cell>
        </row>
        <row r="2885">
          <cell r="B2885" t="str">
            <v>Belgium</v>
          </cell>
          <cell r="C2885" t="str">
            <v>Chairs</v>
          </cell>
          <cell r="D2885">
            <v>16489.493999999999</v>
          </cell>
          <cell r="E2885">
            <v>-5612.8589999999995</v>
          </cell>
          <cell r="I2885">
            <v>-181720</v>
          </cell>
          <cell r="J2885">
            <v>4</v>
          </cell>
        </row>
        <row r="2886">
          <cell r="B2886" t="str">
            <v>Belgium</v>
          </cell>
          <cell r="C2886" t="str">
            <v>Chairs</v>
          </cell>
          <cell r="D2886">
            <v>309948.00899999996</v>
          </cell>
          <cell r="E2886">
            <v>-297497.73199999996</v>
          </cell>
          <cell r="I2886">
            <v>-98350</v>
          </cell>
          <cell r="J2886">
            <v>4</v>
          </cell>
        </row>
        <row r="2887">
          <cell r="B2887" t="str">
            <v>Belgium</v>
          </cell>
          <cell r="C2887" t="str">
            <v>Tables</v>
          </cell>
          <cell r="D2887">
            <v>514549.07699999993</v>
          </cell>
          <cell r="E2887">
            <v>-13176.331</v>
          </cell>
          <cell r="I2887">
            <v>-161380</v>
          </cell>
          <cell r="J2887">
            <v>4</v>
          </cell>
        </row>
        <row r="2888">
          <cell r="B2888" t="str">
            <v>Belgium</v>
          </cell>
          <cell r="C2888" t="str">
            <v>Kitchen</v>
          </cell>
          <cell r="D2888">
            <v>86300.556999999986</v>
          </cell>
          <cell r="E2888">
            <v>-9397.2199999999993</v>
          </cell>
          <cell r="I2888">
            <v>-172240</v>
          </cell>
          <cell r="J2888">
            <v>4</v>
          </cell>
        </row>
        <row r="2889">
          <cell r="B2889" t="str">
            <v>Belgium</v>
          </cell>
          <cell r="C2889" t="str">
            <v>Chairs</v>
          </cell>
          <cell r="D2889">
            <v>97534.030999999988</v>
          </cell>
          <cell r="E2889">
            <v>-5407.29</v>
          </cell>
          <cell r="I2889">
            <v>-127980</v>
          </cell>
          <cell r="J2889">
            <v>4</v>
          </cell>
        </row>
        <row r="2890">
          <cell r="B2890" t="str">
            <v>Belgium</v>
          </cell>
          <cell r="C2890" t="str">
            <v>Chairs</v>
          </cell>
          <cell r="D2890">
            <v>1606.941</v>
          </cell>
          <cell r="E2890">
            <v>-6788.8309999999992</v>
          </cell>
          <cell r="I2890">
            <v>-191490</v>
          </cell>
          <cell r="J2890">
            <v>4</v>
          </cell>
        </row>
        <row r="2891">
          <cell r="B2891" t="str">
            <v>Belgium</v>
          </cell>
          <cell r="C2891" t="str">
            <v>Tables</v>
          </cell>
          <cell r="D2891">
            <v>14255.660999999998</v>
          </cell>
          <cell r="E2891">
            <v>-9339.8130000000001</v>
          </cell>
          <cell r="I2891">
            <v>-247980</v>
          </cell>
          <cell r="J2891">
            <v>4</v>
          </cell>
        </row>
        <row r="2892">
          <cell r="B2892" t="str">
            <v>Belgium</v>
          </cell>
          <cell r="C2892" t="str">
            <v>Kitchen</v>
          </cell>
          <cell r="D2892">
            <v>36428.510999999999</v>
          </cell>
          <cell r="E2892">
            <v>-24084.13</v>
          </cell>
          <cell r="I2892">
            <v>-216400</v>
          </cell>
          <cell r="J2892">
            <v>4</v>
          </cell>
        </row>
        <row r="2893">
          <cell r="B2893" t="str">
            <v>Belgium</v>
          </cell>
          <cell r="C2893" t="str">
            <v>Chairs</v>
          </cell>
          <cell r="D2893">
            <v>100320.087</v>
          </cell>
          <cell r="E2893">
            <v>-30530.170999999998</v>
          </cell>
          <cell r="I2893">
            <v>-102820</v>
          </cell>
          <cell r="J2893">
            <v>4</v>
          </cell>
        </row>
        <row r="2894">
          <cell r="B2894" t="str">
            <v>Belgium</v>
          </cell>
          <cell r="C2894" t="str">
            <v>Chairs</v>
          </cell>
          <cell r="D2894">
            <v>80128.180999999997</v>
          </cell>
          <cell r="E2894">
            <v>-30801.126999999997</v>
          </cell>
          <cell r="I2894">
            <v>-171960</v>
          </cell>
          <cell r="J2894">
            <v>4</v>
          </cell>
        </row>
        <row r="2895">
          <cell r="B2895" t="str">
            <v>Belgium</v>
          </cell>
          <cell r="C2895" t="str">
            <v>Tables</v>
          </cell>
          <cell r="D2895">
            <v>11000.156999999999</v>
          </cell>
          <cell r="E2895">
            <v>-6615.49</v>
          </cell>
          <cell r="I2895">
            <v>-233820</v>
          </cell>
          <cell r="J2895">
            <v>4</v>
          </cell>
        </row>
        <row r="2896">
          <cell r="B2896" t="str">
            <v>Belgium</v>
          </cell>
          <cell r="C2896" t="str">
            <v>Kitchen</v>
          </cell>
          <cell r="D2896">
            <v>89835.311999999991</v>
          </cell>
          <cell r="E2896">
            <v>-54790.372000000003</v>
          </cell>
          <cell r="I2896">
            <v>-186590</v>
          </cell>
          <cell r="J2896">
            <v>4</v>
          </cell>
        </row>
        <row r="2897">
          <cell r="B2897" t="str">
            <v>Belgium</v>
          </cell>
          <cell r="C2897" t="str">
            <v>Accessories</v>
          </cell>
          <cell r="D2897">
            <v>91356.75499999999</v>
          </cell>
          <cell r="E2897">
            <v>-101167.84299999999</v>
          </cell>
          <cell r="I2897">
            <v>-182000</v>
          </cell>
          <cell r="J2897">
            <v>4</v>
          </cell>
        </row>
        <row r="2898">
          <cell r="B2898" t="str">
            <v>Belgium</v>
          </cell>
          <cell r="C2898" t="str">
            <v>Chairs</v>
          </cell>
          <cell r="D2898">
            <v>150109.77799999999</v>
          </cell>
          <cell r="E2898">
            <v>-43418.969999999994</v>
          </cell>
          <cell r="I2898">
            <v>-132680</v>
          </cell>
          <cell r="J2898">
            <v>4</v>
          </cell>
        </row>
        <row r="2899">
          <cell r="B2899" t="str">
            <v>Belgium</v>
          </cell>
          <cell r="C2899" t="str">
            <v>Tables</v>
          </cell>
          <cell r="D2899">
            <v>157416.133</v>
          </cell>
          <cell r="E2899">
            <v>-54538.974000000002</v>
          </cell>
          <cell r="I2899">
            <v>-205830</v>
          </cell>
          <cell r="J2899">
            <v>4</v>
          </cell>
        </row>
        <row r="2900">
          <cell r="B2900" t="str">
            <v>Belgium</v>
          </cell>
          <cell r="C2900" t="str">
            <v>Kitchen</v>
          </cell>
          <cell r="D2900">
            <v>41100.262000000002</v>
          </cell>
          <cell r="E2900">
            <v>-45285.526999999995</v>
          </cell>
          <cell r="I2900">
            <v>-164230</v>
          </cell>
          <cell r="J2900">
            <v>4</v>
          </cell>
        </row>
        <row r="2901">
          <cell r="B2901" t="str">
            <v>Belgium</v>
          </cell>
          <cell r="C2901" t="str">
            <v>Accessories</v>
          </cell>
          <cell r="D2901">
            <v>235818.17699999997</v>
          </cell>
          <cell r="E2901">
            <v>-83711.55799999999</v>
          </cell>
          <cell r="I2901">
            <v>-100320</v>
          </cell>
          <cell r="J2901">
            <v>4</v>
          </cell>
        </row>
        <row r="2902">
          <cell r="B2902" t="str">
            <v>Belgium</v>
          </cell>
          <cell r="C2902" t="str">
            <v>Chairs</v>
          </cell>
          <cell r="D2902">
            <v>20414.883999999998</v>
          </cell>
          <cell r="E2902">
            <v>-5268.2699999999995</v>
          </cell>
          <cell r="I2902">
            <v>-261480</v>
          </cell>
          <cell r="J2902">
            <v>4</v>
          </cell>
        </row>
        <row r="2903">
          <cell r="B2903" t="str">
            <v>Belgium</v>
          </cell>
          <cell r="C2903" t="str">
            <v>Tables</v>
          </cell>
          <cell r="D2903">
            <v>257167.92499999999</v>
          </cell>
          <cell r="E2903">
            <v>-74535.264999999999</v>
          </cell>
          <cell r="I2903">
            <v>-284290</v>
          </cell>
          <cell r="J2903">
            <v>4</v>
          </cell>
        </row>
        <row r="2904">
          <cell r="B2904" t="str">
            <v>Belgium</v>
          </cell>
          <cell r="C2904" t="str">
            <v>Kitchen</v>
          </cell>
          <cell r="D2904">
            <v>3049.375</v>
          </cell>
          <cell r="E2904">
            <v>-3748.9969999999998</v>
          </cell>
          <cell r="I2904">
            <v>-121980</v>
          </cell>
          <cell r="J2904">
            <v>4</v>
          </cell>
        </row>
        <row r="2905">
          <cell r="B2905" t="str">
            <v>Belgium</v>
          </cell>
          <cell r="C2905" t="str">
            <v>Accessories</v>
          </cell>
          <cell r="D2905">
            <v>39363.141999999993</v>
          </cell>
          <cell r="E2905">
            <v>-45225.95</v>
          </cell>
          <cell r="I2905">
            <v>-183120</v>
          </cell>
          <cell r="J2905">
            <v>4</v>
          </cell>
        </row>
        <row r="2906">
          <cell r="B2906" t="str">
            <v>Belgium</v>
          </cell>
          <cell r="C2906" t="str">
            <v>Chairs</v>
          </cell>
          <cell r="D2906">
            <v>85058.322999999989</v>
          </cell>
          <cell r="E2906">
            <v>-150911.41799999998</v>
          </cell>
          <cell r="I2906">
            <v>-255550</v>
          </cell>
          <cell r="J2906">
            <v>4</v>
          </cell>
        </row>
        <row r="2907">
          <cell r="B2907" t="str">
            <v>Belgium</v>
          </cell>
          <cell r="C2907" t="str">
            <v>Tables</v>
          </cell>
          <cell r="D2907">
            <v>15376.248999999998</v>
          </cell>
          <cell r="E2907">
            <v>-39460.644999999997</v>
          </cell>
          <cell r="I2907">
            <v>-221590</v>
          </cell>
          <cell r="J2907">
            <v>4</v>
          </cell>
        </row>
        <row r="2908">
          <cell r="B2908" t="str">
            <v>Belgium</v>
          </cell>
          <cell r="C2908" t="str">
            <v>Kitchen</v>
          </cell>
          <cell r="D2908">
            <v>33053.992999999995</v>
          </cell>
          <cell r="E2908">
            <v>-58638.691999999995</v>
          </cell>
          <cell r="I2908">
            <v>-203490</v>
          </cell>
          <cell r="J2908">
            <v>4</v>
          </cell>
        </row>
        <row r="2909">
          <cell r="B2909" t="str">
            <v>Belgium</v>
          </cell>
          <cell r="C2909" t="str">
            <v>Accessories</v>
          </cell>
          <cell r="D2909">
            <v>30306.989999999994</v>
          </cell>
          <cell r="E2909">
            <v>-15318.603999999999</v>
          </cell>
          <cell r="I2909">
            <v>-100940</v>
          </cell>
          <cell r="J2909">
            <v>4</v>
          </cell>
        </row>
        <row r="2910">
          <cell r="B2910" t="str">
            <v>Belgium</v>
          </cell>
          <cell r="C2910" t="str">
            <v>Chairs</v>
          </cell>
          <cell r="D2910">
            <v>153302.99599999998</v>
          </cell>
          <cell r="E2910">
            <v>-71953.160999999993</v>
          </cell>
          <cell r="I2910">
            <v>-150380</v>
          </cell>
          <cell r="J2910">
            <v>4</v>
          </cell>
        </row>
        <row r="2911">
          <cell r="B2911" t="str">
            <v>Belgium</v>
          </cell>
          <cell r="C2911" t="str">
            <v>Tables</v>
          </cell>
          <cell r="D2911">
            <v>157588.62</v>
          </cell>
          <cell r="E2911">
            <v>-67203.409</v>
          </cell>
          <cell r="I2911">
            <v>-234900</v>
          </cell>
          <cell r="J2911">
            <v>4</v>
          </cell>
        </row>
        <row r="2912">
          <cell r="B2912" t="str">
            <v>Belgium</v>
          </cell>
          <cell r="C2912" t="str">
            <v>Kitchen</v>
          </cell>
          <cell r="D2912">
            <v>103836.65599999999</v>
          </cell>
          <cell r="E2912">
            <v>-79040.36</v>
          </cell>
          <cell r="I2912">
            <v>-251940</v>
          </cell>
          <cell r="J2912">
            <v>4</v>
          </cell>
        </row>
        <row r="2913">
          <cell r="B2913" t="str">
            <v>Belgium</v>
          </cell>
          <cell r="C2913" t="str">
            <v>Accessories</v>
          </cell>
          <cell r="D2913">
            <v>1620.9969999999998</v>
          </cell>
          <cell r="E2913">
            <v>-606.13</v>
          </cell>
          <cell r="I2913">
            <v>-78330</v>
          </cell>
          <cell r="J2913">
            <v>4</v>
          </cell>
        </row>
        <row r="2914">
          <cell r="B2914" t="str">
            <v>Belgium</v>
          </cell>
          <cell r="C2914" t="str">
            <v>Chairs</v>
          </cell>
          <cell r="D2914">
            <v>44764.166999999994</v>
          </cell>
          <cell r="E2914">
            <v>-7888.1599999999989</v>
          </cell>
          <cell r="I2914">
            <v>-161320</v>
          </cell>
          <cell r="J2914">
            <v>4</v>
          </cell>
        </row>
        <row r="2915">
          <cell r="B2915" t="str">
            <v>Belgium</v>
          </cell>
          <cell r="C2915" t="str">
            <v>Chairs</v>
          </cell>
          <cell r="D2915">
            <v>81665.688999999998</v>
          </cell>
          <cell r="E2915">
            <v>-39798.548999999999</v>
          </cell>
          <cell r="I2915">
            <v>-191100</v>
          </cell>
          <cell r="J2915">
            <v>4</v>
          </cell>
        </row>
        <row r="2916">
          <cell r="B2916" t="str">
            <v>Belgium</v>
          </cell>
          <cell r="C2916" t="str">
            <v>Tables</v>
          </cell>
          <cell r="D2916">
            <v>40906.263999999996</v>
          </cell>
          <cell r="E2916">
            <v>-35366.442999999999</v>
          </cell>
          <cell r="I2916">
            <v>-87290</v>
          </cell>
          <cell r="J2916">
            <v>4</v>
          </cell>
        </row>
        <row r="2917">
          <cell r="B2917" t="str">
            <v>Belgium</v>
          </cell>
          <cell r="C2917" t="str">
            <v>Kitchen</v>
          </cell>
          <cell r="D2917">
            <v>1123440.6679999998</v>
          </cell>
          <cell r="E2917">
            <v>-231704.94199999998</v>
          </cell>
          <cell r="I2917">
            <v>-237950</v>
          </cell>
          <cell r="J2917">
            <v>4</v>
          </cell>
        </row>
        <row r="2918">
          <cell r="B2918" t="str">
            <v>Belgium</v>
          </cell>
          <cell r="C2918" t="str">
            <v>Chairs</v>
          </cell>
          <cell r="D2918">
            <v>38295.970999999998</v>
          </cell>
          <cell r="E2918">
            <v>-19675.865999999998</v>
          </cell>
          <cell r="I2918">
            <v>-67300</v>
          </cell>
          <cell r="J2918">
            <v>4</v>
          </cell>
        </row>
        <row r="2919">
          <cell r="B2919" t="str">
            <v>Belgium</v>
          </cell>
          <cell r="C2919" t="str">
            <v>Tables</v>
          </cell>
          <cell r="D2919">
            <v>16603.271999999997</v>
          </cell>
          <cell r="E2919">
            <v>-2510.8440000000001</v>
          </cell>
          <cell r="I2919">
            <v>-129670</v>
          </cell>
          <cell r="J2919">
            <v>4</v>
          </cell>
        </row>
        <row r="2920">
          <cell r="B2920" t="str">
            <v>Belgium</v>
          </cell>
          <cell r="C2920" t="str">
            <v>Kitchen</v>
          </cell>
          <cell r="D2920">
            <v>-165054.80599999998</v>
          </cell>
          <cell r="E2920">
            <v>58950.22</v>
          </cell>
          <cell r="I2920">
            <v>-192410</v>
          </cell>
          <cell r="J2920">
            <v>4</v>
          </cell>
        </row>
        <row r="2921">
          <cell r="B2921" t="str">
            <v>Belgium</v>
          </cell>
          <cell r="C2921" t="str">
            <v>Chairs</v>
          </cell>
          <cell r="D2921">
            <v>66175.983999999997</v>
          </cell>
          <cell r="E2921">
            <v>-44914.022999999994</v>
          </cell>
          <cell r="I2921">
            <v>-196010</v>
          </cell>
          <cell r="J2921">
            <v>4</v>
          </cell>
        </row>
        <row r="2922">
          <cell r="B2922" t="str">
            <v>Belgium</v>
          </cell>
          <cell r="C2922" t="str">
            <v>Tables</v>
          </cell>
          <cell r="D2922">
            <v>57327.745999999999</v>
          </cell>
          <cell r="E2922">
            <v>-34812.483999999997</v>
          </cell>
          <cell r="I2922">
            <v>-100280</v>
          </cell>
          <cell r="J2922">
            <v>4</v>
          </cell>
        </row>
        <row r="2923">
          <cell r="B2923" t="str">
            <v>Belgium</v>
          </cell>
          <cell r="C2923" t="str">
            <v>Kitchen</v>
          </cell>
          <cell r="D2923">
            <v>5334.259</v>
          </cell>
          <cell r="E2923">
            <v>-428.42099999999994</v>
          </cell>
          <cell r="I2923">
            <v>-170690</v>
          </cell>
          <cell r="J2923">
            <v>4</v>
          </cell>
        </row>
        <row r="2924">
          <cell r="B2924" t="str">
            <v>Belgium</v>
          </cell>
          <cell r="C2924" t="str">
            <v>Chairs</v>
          </cell>
          <cell r="D2924">
            <v>65311.581999999995</v>
          </cell>
          <cell r="E2924">
            <v>-14932.393</v>
          </cell>
          <cell r="I2924">
            <v>-195950</v>
          </cell>
          <cell r="J2924">
            <v>4</v>
          </cell>
        </row>
        <row r="2925">
          <cell r="B2925" t="str">
            <v>Belgium</v>
          </cell>
          <cell r="C2925" t="str">
            <v>Chairs</v>
          </cell>
          <cell r="D2925">
            <v>26528.116999999998</v>
          </cell>
          <cell r="E2925">
            <v>-11857.188</v>
          </cell>
          <cell r="I2925">
            <v>-194970</v>
          </cell>
          <cell r="J2925">
            <v>4</v>
          </cell>
        </row>
        <row r="2926">
          <cell r="B2926" t="str">
            <v>Belgium</v>
          </cell>
          <cell r="C2926" t="str">
            <v>Chairs</v>
          </cell>
          <cell r="D2926">
            <v>26209.028999999999</v>
          </cell>
          <cell r="E2926">
            <v>-14332.919999999998</v>
          </cell>
          <cell r="I2926">
            <v>-170380</v>
          </cell>
          <cell r="J2926">
            <v>4</v>
          </cell>
        </row>
        <row r="2927">
          <cell r="B2927" t="str">
            <v>Belgium</v>
          </cell>
          <cell r="C2927" t="str">
            <v>Chairs</v>
          </cell>
          <cell r="D2927">
            <v>51832.297999999995</v>
          </cell>
          <cell r="E2927">
            <v>-5274.6329999999998</v>
          </cell>
          <cell r="I2927">
            <v>-212240</v>
          </cell>
          <cell r="J2927">
            <v>4</v>
          </cell>
        </row>
        <row r="2928">
          <cell r="B2928" t="str">
            <v>Belgium</v>
          </cell>
          <cell r="C2928" t="str">
            <v>Chairs</v>
          </cell>
          <cell r="D2928">
            <v>-1438.8639999999998</v>
          </cell>
          <cell r="E2928">
            <v>360.69599999999997</v>
          </cell>
          <cell r="I2928">
            <v>-215490</v>
          </cell>
          <cell r="J2928">
            <v>4</v>
          </cell>
        </row>
        <row r="2929">
          <cell r="B2929" t="str">
            <v>Belgium</v>
          </cell>
          <cell r="C2929" t="str">
            <v>Chairs</v>
          </cell>
          <cell r="D2929">
            <v>9432.9479999999985</v>
          </cell>
          <cell r="E2929">
            <v>-4066.1950000000002</v>
          </cell>
          <cell r="I2929">
            <v>-168920</v>
          </cell>
          <cell r="J2929">
            <v>4</v>
          </cell>
        </row>
        <row r="2930">
          <cell r="B2930" t="str">
            <v>Belgium</v>
          </cell>
          <cell r="C2930" t="str">
            <v>Chairs</v>
          </cell>
          <cell r="D2930">
            <v>198014.41099999996</v>
          </cell>
          <cell r="E2930">
            <v>-33657.014999999999</v>
          </cell>
          <cell r="I2930">
            <v>-145710</v>
          </cell>
          <cell r="J2930">
            <v>4</v>
          </cell>
        </row>
        <row r="2931">
          <cell r="B2931" t="str">
            <v>Belgium</v>
          </cell>
          <cell r="C2931" t="str">
            <v>Chairs</v>
          </cell>
          <cell r="D2931">
            <v>105834.04999999999</v>
          </cell>
          <cell r="E2931">
            <v>-11371.611999999999</v>
          </cell>
          <cell r="I2931">
            <v>-114630</v>
          </cell>
          <cell r="J2931">
            <v>4</v>
          </cell>
        </row>
        <row r="2932">
          <cell r="B2932" t="str">
            <v>Belgium</v>
          </cell>
          <cell r="C2932" t="str">
            <v>Chairs</v>
          </cell>
          <cell r="D2932">
            <v>40985.342999999993</v>
          </cell>
          <cell r="E2932">
            <v>-8939.4409999999989</v>
          </cell>
          <cell r="I2932">
            <v>-164960</v>
          </cell>
          <cell r="J2932">
            <v>4</v>
          </cell>
        </row>
        <row r="2933">
          <cell r="B2933" t="str">
            <v>Belgium</v>
          </cell>
          <cell r="C2933" t="str">
            <v>Chairs</v>
          </cell>
          <cell r="D2933">
            <v>8050.5249999999996</v>
          </cell>
          <cell r="E2933">
            <v>-6037.6539999999995</v>
          </cell>
          <cell r="I2933">
            <v>-226890</v>
          </cell>
          <cell r="J2933">
            <v>4</v>
          </cell>
        </row>
        <row r="2934">
          <cell r="B2934" t="str">
            <v>Belgium</v>
          </cell>
          <cell r="C2934" t="str">
            <v>Chairs</v>
          </cell>
          <cell r="D2934">
            <v>6603.8770000000004</v>
          </cell>
          <cell r="E2934">
            <v>-7212.9119999999994</v>
          </cell>
          <cell r="I2934">
            <v>-225290</v>
          </cell>
          <cell r="J2934">
            <v>4</v>
          </cell>
        </row>
        <row r="2935">
          <cell r="B2935" t="str">
            <v>Belgium</v>
          </cell>
          <cell r="C2935" t="str">
            <v>Chairs</v>
          </cell>
          <cell r="D2935">
            <v>1930592.8109999998</v>
          </cell>
          <cell r="E2935">
            <v>-169181.796</v>
          </cell>
          <cell r="I2935">
            <v>-210300</v>
          </cell>
          <cell r="J2935">
            <v>4</v>
          </cell>
        </row>
        <row r="2936">
          <cell r="B2936" t="str">
            <v>Belgium</v>
          </cell>
          <cell r="C2936" t="str">
            <v>Chairs</v>
          </cell>
          <cell r="D2936">
            <v>89509.335999999996</v>
          </cell>
          <cell r="E2936">
            <v>-134833.258</v>
          </cell>
          <cell r="I2936">
            <v>-145610</v>
          </cell>
          <cell r="J2936">
            <v>4</v>
          </cell>
        </row>
        <row r="2937">
          <cell r="B2937" t="str">
            <v>Belgium</v>
          </cell>
          <cell r="C2937" t="str">
            <v>Chairs</v>
          </cell>
          <cell r="D2937">
            <v>342479.24900000001</v>
          </cell>
          <cell r="E2937">
            <v>-366136.49099999998</v>
          </cell>
          <cell r="I2937">
            <v>-189720</v>
          </cell>
          <cell r="J2937">
            <v>4</v>
          </cell>
        </row>
        <row r="2938">
          <cell r="B2938" t="str">
            <v>Belgium</v>
          </cell>
          <cell r="C2938" t="str">
            <v>Chairs</v>
          </cell>
          <cell r="D2938">
            <v>23297.435000000001</v>
          </cell>
          <cell r="E2938">
            <v>-13372.380000000001</v>
          </cell>
          <cell r="I2938">
            <v>-205530</v>
          </cell>
          <cell r="J2938">
            <v>4</v>
          </cell>
        </row>
        <row r="2939">
          <cell r="B2939" t="str">
            <v>Belgium</v>
          </cell>
          <cell r="C2939" t="str">
            <v>Chairs</v>
          </cell>
          <cell r="D2939">
            <v>461263.50199999998</v>
          </cell>
          <cell r="E2939">
            <v>-37074.414999999994</v>
          </cell>
          <cell r="I2939">
            <v>-150040</v>
          </cell>
          <cell r="J2939">
            <v>4</v>
          </cell>
        </row>
        <row r="2940">
          <cell r="B2940" t="str">
            <v>Belgium</v>
          </cell>
          <cell r="C2940" t="str">
            <v>Chairs</v>
          </cell>
          <cell r="D2940">
            <v>1211609.378</v>
          </cell>
          <cell r="E2940">
            <v>-97001.078999999998</v>
          </cell>
          <cell r="I2940">
            <v>-123140</v>
          </cell>
          <cell r="J2940">
            <v>4</v>
          </cell>
        </row>
        <row r="2941">
          <cell r="B2941" t="str">
            <v>Belgium</v>
          </cell>
          <cell r="C2941" t="str">
            <v>Chairs</v>
          </cell>
          <cell r="D2941">
            <v>431717.51699999999</v>
          </cell>
          <cell r="E2941">
            <v>-51698.226999999999</v>
          </cell>
          <cell r="I2941">
            <v>-134600</v>
          </cell>
          <cell r="J2941">
            <v>4</v>
          </cell>
        </row>
        <row r="2942">
          <cell r="B2942" t="str">
            <v>Brazil</v>
          </cell>
          <cell r="C2942" t="str">
            <v>Chairs</v>
          </cell>
          <cell r="D2942">
            <v>1604003.0930000001</v>
          </cell>
          <cell r="E2942">
            <v>-50418.256000000001</v>
          </cell>
          <cell r="I2942">
            <v>-135990</v>
          </cell>
          <cell r="J2942">
            <v>4</v>
          </cell>
        </row>
        <row r="2943">
          <cell r="B2943" t="str">
            <v>Brazil</v>
          </cell>
          <cell r="C2943" t="str">
            <v>Chairs</v>
          </cell>
          <cell r="D2943">
            <v>2127766.9840000002</v>
          </cell>
          <cell r="E2943">
            <v>-1042785.2399999999</v>
          </cell>
          <cell r="I2943">
            <v>-265540</v>
          </cell>
          <cell r="J2943">
            <v>4</v>
          </cell>
        </row>
        <row r="2944">
          <cell r="B2944" t="str">
            <v>Brazil</v>
          </cell>
          <cell r="C2944" t="str">
            <v>Chairs</v>
          </cell>
          <cell r="D2944">
            <v>1228485.923</v>
          </cell>
          <cell r="E2944">
            <v>-703422.18799999997</v>
          </cell>
          <cell r="I2944">
            <v>-235880</v>
          </cell>
          <cell r="J2944">
            <v>4</v>
          </cell>
        </row>
        <row r="2945">
          <cell r="B2945" t="str">
            <v>Brazil</v>
          </cell>
          <cell r="C2945" t="str">
            <v>Chairs</v>
          </cell>
          <cell r="D2945">
            <v>874476.8899999999</v>
          </cell>
          <cell r="E2945">
            <v>-1830579.2889999999</v>
          </cell>
          <cell r="I2945">
            <v>-141840</v>
          </cell>
          <cell r="J2945">
            <v>4</v>
          </cell>
        </row>
        <row r="2946">
          <cell r="B2946" t="str">
            <v>Brazil</v>
          </cell>
          <cell r="C2946" t="str">
            <v>Chairs</v>
          </cell>
          <cell r="D2946">
            <v>37036.656999999999</v>
          </cell>
          <cell r="E2946">
            <v>-12836.089</v>
          </cell>
          <cell r="I2946">
            <v>-134360</v>
          </cell>
          <cell r="J2946">
            <v>4</v>
          </cell>
        </row>
        <row r="2947">
          <cell r="B2947" t="str">
            <v>Brazil</v>
          </cell>
          <cell r="C2947" t="str">
            <v>Chairs</v>
          </cell>
          <cell r="D2947">
            <v>37619.911</v>
          </cell>
          <cell r="E2947">
            <v>-3844.7359999999994</v>
          </cell>
          <cell r="I2947">
            <v>-161660</v>
          </cell>
          <cell r="J2947">
            <v>4</v>
          </cell>
        </row>
        <row r="2948">
          <cell r="B2948" t="str">
            <v>Brazil</v>
          </cell>
          <cell r="C2948" t="str">
            <v>Chairs</v>
          </cell>
          <cell r="D2948">
            <v>247238.24999999997</v>
          </cell>
          <cell r="E2948">
            <v>-71867.179999999993</v>
          </cell>
          <cell r="I2948">
            <v>-152300</v>
          </cell>
          <cell r="J2948">
            <v>4</v>
          </cell>
        </row>
        <row r="2949">
          <cell r="B2949" t="str">
            <v>Brazil</v>
          </cell>
          <cell r="C2949" t="str">
            <v>Chairs</v>
          </cell>
          <cell r="D2949">
            <v>306991.91599999997</v>
          </cell>
          <cell r="E2949">
            <v>-143318.88199999998</v>
          </cell>
          <cell r="I2949">
            <v>-211540</v>
          </cell>
          <cell r="J2949">
            <v>4</v>
          </cell>
        </row>
        <row r="2950">
          <cell r="B2950" t="str">
            <v>Brazil</v>
          </cell>
          <cell r="C2950" t="str">
            <v>Tables</v>
          </cell>
          <cell r="D2950">
            <v>311754.36599999998</v>
          </cell>
          <cell r="E2950">
            <v>-200425.59600000002</v>
          </cell>
          <cell r="I2950">
            <v>-247660</v>
          </cell>
          <cell r="J2950">
            <v>4</v>
          </cell>
        </row>
        <row r="2951">
          <cell r="B2951" t="str">
            <v>Brazil</v>
          </cell>
          <cell r="C2951" t="str">
            <v>Kitchen</v>
          </cell>
          <cell r="D2951">
            <v>401474.51399999997</v>
          </cell>
          <cell r="E2951">
            <v>-28720.173999999999</v>
          </cell>
          <cell r="I2951">
            <v>-184110</v>
          </cell>
          <cell r="J2951">
            <v>4</v>
          </cell>
        </row>
        <row r="2952">
          <cell r="B2952" t="str">
            <v>Brazil</v>
          </cell>
          <cell r="C2952" t="str">
            <v>Chairs</v>
          </cell>
          <cell r="D2952">
            <v>149190.18799999999</v>
          </cell>
          <cell r="E2952">
            <v>-35621.375999999997</v>
          </cell>
          <cell r="I2952">
            <v>-150520</v>
          </cell>
          <cell r="J2952">
            <v>4</v>
          </cell>
        </row>
        <row r="2953">
          <cell r="B2953" t="str">
            <v>Brazil</v>
          </cell>
          <cell r="C2953" t="str">
            <v>Chairs</v>
          </cell>
          <cell r="D2953">
            <v>7455.1329999999998</v>
          </cell>
          <cell r="E2953">
            <v>-7270.1229999999987</v>
          </cell>
          <cell r="I2953">
            <v>-126070</v>
          </cell>
          <cell r="J2953">
            <v>4</v>
          </cell>
        </row>
        <row r="2954">
          <cell r="B2954" t="str">
            <v>Brazil</v>
          </cell>
          <cell r="C2954" t="str">
            <v>Chairs</v>
          </cell>
          <cell r="D2954">
            <v>586190.61899999995</v>
          </cell>
          <cell r="E2954">
            <v>-40954.123</v>
          </cell>
          <cell r="I2954">
            <v>-169030</v>
          </cell>
          <cell r="J2954">
            <v>4</v>
          </cell>
        </row>
        <row r="2955">
          <cell r="B2955" t="str">
            <v>Brazil</v>
          </cell>
          <cell r="C2955" t="str">
            <v>Chairs</v>
          </cell>
          <cell r="D2955">
            <v>417182.598</v>
          </cell>
          <cell r="E2955">
            <v>-302733.40999999997</v>
          </cell>
          <cell r="I2955">
            <v>-127310</v>
          </cell>
          <cell r="J2955">
            <v>4</v>
          </cell>
        </row>
        <row r="2956">
          <cell r="B2956" t="str">
            <v>Brazil</v>
          </cell>
          <cell r="C2956" t="str">
            <v>Chairs</v>
          </cell>
          <cell r="D2956">
            <v>400075.36799999996</v>
          </cell>
          <cell r="E2956">
            <v>-342568.17699999997</v>
          </cell>
          <cell r="I2956">
            <v>-264540</v>
          </cell>
          <cell r="J2956">
            <v>4</v>
          </cell>
        </row>
        <row r="2957">
          <cell r="B2957" t="str">
            <v>Brazil</v>
          </cell>
          <cell r="C2957" t="str">
            <v>Tables</v>
          </cell>
          <cell r="D2957">
            <v>187379.13599999997</v>
          </cell>
          <cell r="E2957">
            <v>-182529.046</v>
          </cell>
          <cell r="I2957">
            <v>-131600</v>
          </cell>
          <cell r="J2957">
            <v>4</v>
          </cell>
        </row>
        <row r="2958">
          <cell r="B2958" t="str">
            <v>Brazil</v>
          </cell>
          <cell r="C2958" t="str">
            <v>Kitchen</v>
          </cell>
          <cell r="D2958">
            <v>144621.56099999999</v>
          </cell>
          <cell r="E2958">
            <v>-154155.68</v>
          </cell>
          <cell r="I2958">
            <v>-174300</v>
          </cell>
          <cell r="J2958">
            <v>4</v>
          </cell>
        </row>
        <row r="2959">
          <cell r="B2959" t="str">
            <v>Brazil</v>
          </cell>
          <cell r="C2959" t="str">
            <v>Chairs</v>
          </cell>
          <cell r="D2959">
            <v>121025.44299999998</v>
          </cell>
          <cell r="E2959">
            <v>-256747.56099999996</v>
          </cell>
          <cell r="I2959">
            <v>-110450</v>
          </cell>
          <cell r="J2959">
            <v>4</v>
          </cell>
        </row>
        <row r="2960">
          <cell r="B2960" t="str">
            <v>Brazil</v>
          </cell>
          <cell r="C2960" t="str">
            <v>Chairs</v>
          </cell>
          <cell r="D2960">
            <v>432349.04299999995</v>
          </cell>
          <cell r="E2960">
            <v>-122331.34199999999</v>
          </cell>
          <cell r="I2960">
            <v>-158780</v>
          </cell>
          <cell r="J2960">
            <v>4</v>
          </cell>
        </row>
        <row r="2961">
          <cell r="B2961" t="str">
            <v>Brazil</v>
          </cell>
          <cell r="C2961" t="str">
            <v>Chairs</v>
          </cell>
          <cell r="D2961">
            <v>217075.65599999999</v>
          </cell>
          <cell r="E2961">
            <v>-105325.5</v>
          </cell>
          <cell r="I2961">
            <v>-222430</v>
          </cell>
          <cell r="J2961">
            <v>4</v>
          </cell>
        </row>
        <row r="2962">
          <cell r="B2962" t="str">
            <v>Brazil</v>
          </cell>
          <cell r="C2962" t="str">
            <v>Tables</v>
          </cell>
          <cell r="D2962">
            <v>474268.68999999994</v>
          </cell>
          <cell r="E2962">
            <v>-396936.33</v>
          </cell>
          <cell r="I2962">
            <v>-136100</v>
          </cell>
          <cell r="J2962">
            <v>4</v>
          </cell>
        </row>
        <row r="2963">
          <cell r="B2963" t="str">
            <v>Brazil</v>
          </cell>
          <cell r="C2963" t="str">
            <v>Kitchen</v>
          </cell>
          <cell r="D2963">
            <v>82454.392999999996</v>
          </cell>
          <cell r="E2963">
            <v>-66383.078999999998</v>
          </cell>
          <cell r="I2963">
            <v>-170100</v>
          </cell>
          <cell r="J2963">
            <v>4</v>
          </cell>
        </row>
        <row r="2964">
          <cell r="B2964" t="str">
            <v>Brazil</v>
          </cell>
          <cell r="C2964" t="str">
            <v>Chairs</v>
          </cell>
          <cell r="D2964">
            <v>127363.10999999999</v>
          </cell>
          <cell r="E2964">
            <v>-74033.399999999994</v>
          </cell>
          <cell r="I2964">
            <v>-187440</v>
          </cell>
          <cell r="J2964">
            <v>4</v>
          </cell>
        </row>
        <row r="2965">
          <cell r="B2965" t="str">
            <v>Brazil</v>
          </cell>
          <cell r="C2965" t="str">
            <v>Chairs</v>
          </cell>
          <cell r="D2965">
            <v>33017.523000000001</v>
          </cell>
          <cell r="E2965">
            <v>-13431.880000000001</v>
          </cell>
          <cell r="I2965">
            <v>-185970</v>
          </cell>
          <cell r="J2965">
            <v>4</v>
          </cell>
        </row>
        <row r="2966">
          <cell r="B2966" t="str">
            <v>Brazil</v>
          </cell>
          <cell r="C2966" t="str">
            <v>Tables</v>
          </cell>
          <cell r="D2966">
            <v>37507.932000000001</v>
          </cell>
          <cell r="E2966">
            <v>-56826.412999999993</v>
          </cell>
          <cell r="I2966">
            <v>-109370</v>
          </cell>
          <cell r="J2966">
            <v>4</v>
          </cell>
        </row>
        <row r="2967">
          <cell r="B2967" t="str">
            <v>Brazil</v>
          </cell>
          <cell r="C2967" t="str">
            <v>Kitchen</v>
          </cell>
          <cell r="D2967">
            <v>394960.08299999993</v>
          </cell>
          <cell r="E2967">
            <v>-186044.45299999998</v>
          </cell>
          <cell r="I2967">
            <v>-210150</v>
          </cell>
          <cell r="J2967">
            <v>4</v>
          </cell>
        </row>
        <row r="2968">
          <cell r="B2968" t="str">
            <v>Brazil</v>
          </cell>
          <cell r="C2968" t="str">
            <v>Chairs</v>
          </cell>
          <cell r="D2968">
            <v>50286.572</v>
          </cell>
          <cell r="E2968">
            <v>-38844.036</v>
          </cell>
          <cell r="I2968">
            <v>-167620</v>
          </cell>
          <cell r="J2968">
            <v>4</v>
          </cell>
        </row>
        <row r="2969">
          <cell r="B2969" t="str">
            <v>Brazil</v>
          </cell>
          <cell r="C2969" t="str">
            <v>Chairs</v>
          </cell>
          <cell r="D2969">
            <v>34694.057999999997</v>
          </cell>
          <cell r="E2969">
            <v>-14253.175999999999</v>
          </cell>
          <cell r="I2969">
            <v>-243590</v>
          </cell>
          <cell r="J2969">
            <v>4</v>
          </cell>
        </row>
        <row r="2970">
          <cell r="B2970" t="str">
            <v>Brazil</v>
          </cell>
          <cell r="C2970" t="str">
            <v>Tables</v>
          </cell>
          <cell r="D2970">
            <v>99196.50999999998</v>
          </cell>
          <cell r="E2970">
            <v>-94945.304999999993</v>
          </cell>
          <cell r="I2970">
            <v>-113600</v>
          </cell>
          <cell r="J2970">
            <v>4</v>
          </cell>
        </row>
        <row r="2971">
          <cell r="B2971" t="str">
            <v>Brazil</v>
          </cell>
          <cell r="C2971" t="str">
            <v>Chairs</v>
          </cell>
          <cell r="D2971">
            <v>137055.149</v>
          </cell>
          <cell r="E2971">
            <v>-96533.100999999995</v>
          </cell>
          <cell r="I2971">
            <v>-109750</v>
          </cell>
          <cell r="J2971">
            <v>4</v>
          </cell>
        </row>
        <row r="2972">
          <cell r="B2972" t="str">
            <v>Brazil</v>
          </cell>
          <cell r="C2972" t="str">
            <v>Tables</v>
          </cell>
          <cell r="D2972">
            <v>276871.15399999998</v>
          </cell>
          <cell r="E2972">
            <v>-196515.99799999999</v>
          </cell>
          <cell r="I2972">
            <v>-176230</v>
          </cell>
          <cell r="J2972">
            <v>4</v>
          </cell>
        </row>
        <row r="2973">
          <cell r="B2973" t="str">
            <v>Brazil</v>
          </cell>
          <cell r="C2973" t="str">
            <v>Kitchen</v>
          </cell>
          <cell r="D2973">
            <v>169654.8</v>
          </cell>
          <cell r="E2973">
            <v>-34471.5</v>
          </cell>
          <cell r="I2973">
            <v>-132860</v>
          </cell>
          <cell r="J2973">
            <v>4</v>
          </cell>
        </row>
        <row r="2974">
          <cell r="B2974" t="str">
            <v>Brazil</v>
          </cell>
          <cell r="C2974" t="str">
            <v>Accessories</v>
          </cell>
          <cell r="D2974">
            <v>534363.33299999998</v>
          </cell>
          <cell r="E2974">
            <v>-213599.022</v>
          </cell>
          <cell r="I2974">
            <v>-126570</v>
          </cell>
          <cell r="J2974">
            <v>4</v>
          </cell>
        </row>
        <row r="2975">
          <cell r="B2975" t="str">
            <v>Brazil</v>
          </cell>
          <cell r="C2975" t="str">
            <v>Chairs</v>
          </cell>
          <cell r="D2975">
            <v>106770.95099999999</v>
          </cell>
          <cell r="E2975">
            <v>-44913.623999999996</v>
          </cell>
          <cell r="I2975">
            <v>-141610</v>
          </cell>
          <cell r="J2975">
            <v>4</v>
          </cell>
        </row>
        <row r="2976">
          <cell r="B2976" t="str">
            <v>Brazil</v>
          </cell>
          <cell r="C2976" t="str">
            <v>Tables</v>
          </cell>
          <cell r="D2976">
            <v>415273.94299999997</v>
          </cell>
          <cell r="E2976">
            <v>-454087.571</v>
          </cell>
          <cell r="I2976">
            <v>-167520</v>
          </cell>
          <cell r="J2976">
            <v>4</v>
          </cell>
        </row>
        <row r="2977">
          <cell r="B2977" t="str">
            <v>Brazil</v>
          </cell>
          <cell r="C2977" t="str">
            <v>Kitchen</v>
          </cell>
          <cell r="D2977">
            <v>282430.44899999996</v>
          </cell>
          <cell r="E2977">
            <v>-357915.55099999998</v>
          </cell>
          <cell r="I2977">
            <v>-126590</v>
          </cell>
          <cell r="J2977">
            <v>4</v>
          </cell>
        </row>
        <row r="2978">
          <cell r="B2978" t="str">
            <v>Brazil</v>
          </cell>
          <cell r="C2978" t="str">
            <v>Accessories</v>
          </cell>
          <cell r="D2978">
            <v>254555.33599999998</v>
          </cell>
          <cell r="E2978">
            <v>-263939.81599999999</v>
          </cell>
          <cell r="I2978">
            <v>-134780</v>
          </cell>
          <cell r="J2978">
            <v>4</v>
          </cell>
        </row>
        <row r="2979">
          <cell r="B2979" t="str">
            <v>Brazil</v>
          </cell>
          <cell r="C2979" t="str">
            <v>Chairs</v>
          </cell>
          <cell r="D2979">
            <v>14607.298999999999</v>
          </cell>
          <cell r="E2979">
            <v>-19065.612999999998</v>
          </cell>
          <cell r="I2979">
            <v>-244980</v>
          </cell>
          <cell r="J2979">
            <v>4</v>
          </cell>
        </row>
        <row r="2980">
          <cell r="B2980" t="str">
            <v>Brazil</v>
          </cell>
          <cell r="C2980" t="str">
            <v>Tables</v>
          </cell>
          <cell r="D2980">
            <v>207192.08299999998</v>
          </cell>
          <cell r="E2980">
            <v>-136985.625</v>
          </cell>
          <cell r="I2980">
            <v>-165120</v>
          </cell>
          <cell r="J2980">
            <v>4</v>
          </cell>
        </row>
        <row r="2981">
          <cell r="B2981" t="str">
            <v>Brazil</v>
          </cell>
          <cell r="C2981" t="str">
            <v>Kitchen</v>
          </cell>
          <cell r="D2981">
            <v>725101.29999999993</v>
          </cell>
          <cell r="E2981">
            <v>-580906.15099999995</v>
          </cell>
          <cell r="I2981">
            <v>-215570</v>
          </cell>
          <cell r="J2981">
            <v>4</v>
          </cell>
        </row>
        <row r="2982">
          <cell r="B2982" t="str">
            <v>Brazil</v>
          </cell>
          <cell r="C2982" t="str">
            <v>Accessories</v>
          </cell>
          <cell r="D2982">
            <v>199435.24299999999</v>
          </cell>
          <cell r="E2982">
            <v>-155164.00199999998</v>
          </cell>
          <cell r="I2982">
            <v>-105750</v>
          </cell>
          <cell r="J2982">
            <v>4</v>
          </cell>
        </row>
        <row r="2983">
          <cell r="B2983" t="str">
            <v>Brazil</v>
          </cell>
          <cell r="C2983" t="str">
            <v>Chairs</v>
          </cell>
          <cell r="D2983">
            <v>39596.241999999998</v>
          </cell>
          <cell r="E2983">
            <v>-33705.475999999995</v>
          </cell>
          <cell r="I2983">
            <v>-108290</v>
          </cell>
          <cell r="J2983">
            <v>4</v>
          </cell>
        </row>
        <row r="2984">
          <cell r="B2984" t="str">
            <v>Brazil</v>
          </cell>
          <cell r="C2984" t="str">
            <v>Tables</v>
          </cell>
          <cell r="D2984">
            <v>32074.713999999996</v>
          </cell>
          <cell r="E2984">
            <v>-27765.667999999998</v>
          </cell>
          <cell r="I2984">
            <v>-174540</v>
          </cell>
          <cell r="J2984">
            <v>4</v>
          </cell>
        </row>
        <row r="2985">
          <cell r="B2985" t="str">
            <v>Brazil</v>
          </cell>
          <cell r="C2985" t="str">
            <v>Kitchen</v>
          </cell>
          <cell r="D2985">
            <v>2897.6149999999998</v>
          </cell>
          <cell r="E2985">
            <v>-2810.2269999999999</v>
          </cell>
          <cell r="I2985">
            <v>-139300</v>
          </cell>
          <cell r="J2985">
            <v>4</v>
          </cell>
        </row>
        <row r="2986">
          <cell r="B2986" t="str">
            <v>Brazil</v>
          </cell>
          <cell r="C2986" t="str">
            <v>Accessories</v>
          </cell>
          <cell r="D2986">
            <v>33308.869999999995</v>
          </cell>
          <cell r="E2986">
            <v>-35146.369999999995</v>
          </cell>
          <cell r="I2986">
            <v>-245710</v>
          </cell>
          <cell r="J2986">
            <v>4</v>
          </cell>
        </row>
        <row r="2987">
          <cell r="B2987" t="str">
            <v>Brazil</v>
          </cell>
          <cell r="C2987" t="str">
            <v>Chairs</v>
          </cell>
          <cell r="D2987">
            <v>322527.31</v>
          </cell>
          <cell r="E2987">
            <v>-281363.37599999999</v>
          </cell>
          <cell r="I2987">
            <v>-152180</v>
          </cell>
          <cell r="J2987">
            <v>4</v>
          </cell>
        </row>
        <row r="2988">
          <cell r="B2988" t="str">
            <v>Brazil</v>
          </cell>
          <cell r="C2988" t="str">
            <v>Chairs</v>
          </cell>
          <cell r="D2988">
            <v>86728.00499999999</v>
          </cell>
          <cell r="E2988">
            <v>-77682.856999999989</v>
          </cell>
          <cell r="I2988">
            <v>-141400</v>
          </cell>
          <cell r="J2988">
            <v>4</v>
          </cell>
        </row>
        <row r="2989">
          <cell r="B2989" t="str">
            <v>Brazil</v>
          </cell>
          <cell r="C2989" t="str">
            <v>Tables</v>
          </cell>
          <cell r="D2989">
            <v>610696.83499999996</v>
          </cell>
          <cell r="E2989">
            <v>-865334.31599999988</v>
          </cell>
          <cell r="I2989">
            <v>-160560</v>
          </cell>
          <cell r="J2989">
            <v>4</v>
          </cell>
        </row>
        <row r="2990">
          <cell r="B2990" t="str">
            <v>Brazil</v>
          </cell>
          <cell r="C2990" t="str">
            <v>Kitchen</v>
          </cell>
          <cell r="D2990">
            <v>37792.166999999994</v>
          </cell>
          <cell r="E2990">
            <v>-25275.102999999999</v>
          </cell>
          <cell r="I2990">
            <v>-291490</v>
          </cell>
          <cell r="J2990">
            <v>4</v>
          </cell>
        </row>
        <row r="2991">
          <cell r="B2991" t="str">
            <v>Brazil</v>
          </cell>
          <cell r="C2991" t="str">
            <v>Chairs</v>
          </cell>
          <cell r="D2991">
            <v>201121.22100000002</v>
          </cell>
          <cell r="E2991">
            <v>-134044.666</v>
          </cell>
          <cell r="I2991">
            <v>-287060</v>
          </cell>
          <cell r="J2991">
            <v>4</v>
          </cell>
        </row>
        <row r="2992">
          <cell r="B2992" t="str">
            <v>Brazil</v>
          </cell>
          <cell r="C2992" t="str">
            <v>Tables</v>
          </cell>
          <cell r="D2992">
            <v>26111.455999999998</v>
          </cell>
          <cell r="E2992">
            <v>-37569.797999999995</v>
          </cell>
          <cell r="I2992">
            <v>-98170</v>
          </cell>
          <cell r="J2992">
            <v>4</v>
          </cell>
        </row>
        <row r="2993">
          <cell r="B2993" t="str">
            <v>Brazil</v>
          </cell>
          <cell r="C2993" t="str">
            <v>Kitchen</v>
          </cell>
          <cell r="D2993">
            <v>56071.070999999996</v>
          </cell>
          <cell r="E2993">
            <v>-6867.3989999999994</v>
          </cell>
          <cell r="I2993">
            <v>-140040</v>
          </cell>
          <cell r="J2993">
            <v>4</v>
          </cell>
        </row>
        <row r="2994">
          <cell r="B2994" t="str">
            <v>Brazil</v>
          </cell>
          <cell r="C2994" t="str">
            <v>Chairs</v>
          </cell>
          <cell r="D2994">
            <v>134588.94399999999</v>
          </cell>
          <cell r="E2994">
            <v>-13070.161999999998</v>
          </cell>
          <cell r="I2994">
            <v>-177120</v>
          </cell>
          <cell r="J2994">
            <v>4</v>
          </cell>
        </row>
        <row r="2995">
          <cell r="B2995" t="str">
            <v>Brazil</v>
          </cell>
          <cell r="C2995" t="str">
            <v>Tables</v>
          </cell>
          <cell r="D2995">
            <v>49761.522999999994</v>
          </cell>
          <cell r="E2995">
            <v>-6282.954999999999</v>
          </cell>
          <cell r="I2995">
            <v>-203280</v>
          </cell>
          <cell r="J2995">
            <v>4</v>
          </cell>
        </row>
        <row r="2996">
          <cell r="B2996" t="str">
            <v>Brazil</v>
          </cell>
          <cell r="C2996" t="str">
            <v>Kitchen</v>
          </cell>
          <cell r="D2996">
            <v>75705.069999999992</v>
          </cell>
          <cell r="E2996">
            <v>-79880.535000000003</v>
          </cell>
          <cell r="I2996">
            <v>-202330</v>
          </cell>
          <cell r="J2996">
            <v>4</v>
          </cell>
        </row>
        <row r="2997">
          <cell r="B2997" t="str">
            <v>Brazil</v>
          </cell>
          <cell r="C2997" t="str">
            <v>Chairs</v>
          </cell>
          <cell r="D2997">
            <v>94768.442999999985</v>
          </cell>
          <cell r="E2997">
            <v>-77252.133000000002</v>
          </cell>
          <cell r="I2997">
            <v>-141880</v>
          </cell>
          <cell r="J2997">
            <v>4</v>
          </cell>
        </row>
        <row r="2998">
          <cell r="B2998" t="str">
            <v>Brazil</v>
          </cell>
          <cell r="C2998" t="str">
            <v>Chairs</v>
          </cell>
          <cell r="D2998">
            <v>78623.797000000006</v>
          </cell>
          <cell r="E2998">
            <v>-3961.6429999999996</v>
          </cell>
          <cell r="I2998">
            <v>-203650</v>
          </cell>
          <cell r="J2998">
            <v>4</v>
          </cell>
        </row>
        <row r="2999">
          <cell r="B2999" t="str">
            <v>Brazil</v>
          </cell>
          <cell r="C2999" t="str">
            <v>Chairs</v>
          </cell>
          <cell r="D2999">
            <v>154594.321</v>
          </cell>
          <cell r="E2999">
            <v>-10526.775</v>
          </cell>
          <cell r="I2999">
            <v>-149650</v>
          </cell>
          <cell r="J2999">
            <v>4</v>
          </cell>
        </row>
        <row r="3000">
          <cell r="B3000" t="str">
            <v>Brazil</v>
          </cell>
          <cell r="C3000" t="str">
            <v>Chairs</v>
          </cell>
          <cell r="D3000">
            <v>1504463.709</v>
          </cell>
          <cell r="E3000">
            <v>-66020.542000000001</v>
          </cell>
          <cell r="I3000">
            <v>-247930</v>
          </cell>
          <cell r="J3000">
            <v>4</v>
          </cell>
        </row>
        <row r="3001">
          <cell r="B3001" t="str">
            <v>Brazil</v>
          </cell>
          <cell r="C3001" t="str">
            <v>Chairs</v>
          </cell>
          <cell r="D3001">
            <v>2509030.139</v>
          </cell>
          <cell r="E3001">
            <v>-225767.57699999999</v>
          </cell>
          <cell r="I3001">
            <v>-189230</v>
          </cell>
          <cell r="J3001">
            <v>4</v>
          </cell>
        </row>
        <row r="3002">
          <cell r="B3002" t="str">
            <v>Brazil</v>
          </cell>
          <cell r="C3002" t="str">
            <v>Chairs</v>
          </cell>
          <cell r="D3002">
            <v>32722.332999999999</v>
          </cell>
          <cell r="E3002">
            <v>-10192.825999999999</v>
          </cell>
          <cell r="I3002">
            <v>-120980</v>
          </cell>
          <cell r="J3002">
            <v>4</v>
          </cell>
        </row>
        <row r="3003">
          <cell r="B3003" t="str">
            <v>Brazil</v>
          </cell>
          <cell r="C3003" t="str">
            <v>Chairs</v>
          </cell>
          <cell r="D3003">
            <v>146082.94399999999</v>
          </cell>
          <cell r="E3003">
            <v>-56477.483999999997</v>
          </cell>
          <cell r="I3003">
            <v>-142820</v>
          </cell>
          <cell r="J3003">
            <v>4</v>
          </cell>
        </row>
        <row r="3004">
          <cell r="B3004" t="str">
            <v>Brazil</v>
          </cell>
          <cell r="C3004" t="str">
            <v>Chairs</v>
          </cell>
          <cell r="D3004">
            <v>58092.993000000002</v>
          </cell>
          <cell r="E3004">
            <v>-27918.687999999995</v>
          </cell>
          <cell r="I3004">
            <v>-192270</v>
          </cell>
          <cell r="J3004">
            <v>4</v>
          </cell>
        </row>
        <row r="3005">
          <cell r="B3005" t="str">
            <v>Brazil</v>
          </cell>
          <cell r="C3005" t="str">
            <v>Chairs</v>
          </cell>
          <cell r="D3005">
            <v>26149.402999999998</v>
          </cell>
          <cell r="E3005">
            <v>-58045.028999999995</v>
          </cell>
          <cell r="I3005">
            <v>-161610</v>
          </cell>
          <cell r="J3005">
            <v>4</v>
          </cell>
        </row>
        <row r="3006">
          <cell r="B3006" t="str">
            <v>Brazil</v>
          </cell>
          <cell r="C3006" t="str">
            <v>Chairs</v>
          </cell>
          <cell r="D3006">
            <v>249989.94999999998</v>
          </cell>
          <cell r="E3006">
            <v>-659517.77499999991</v>
          </cell>
          <cell r="I3006">
            <v>-216940</v>
          </cell>
          <cell r="J3006">
            <v>4</v>
          </cell>
        </row>
        <row r="3007">
          <cell r="B3007" t="str">
            <v>Brazil</v>
          </cell>
          <cell r="C3007" t="str">
            <v>Chairs</v>
          </cell>
          <cell r="D3007">
            <v>588728.35699999996</v>
          </cell>
          <cell r="E3007">
            <v>-2443409.0939999996</v>
          </cell>
          <cell r="I3007">
            <v>-171250</v>
          </cell>
          <cell r="J3007">
            <v>4</v>
          </cell>
        </row>
        <row r="3008">
          <cell r="B3008" t="str">
            <v>Brazil</v>
          </cell>
          <cell r="C3008" t="str">
            <v>Chairs</v>
          </cell>
          <cell r="D3008">
            <v>817280.84199999995</v>
          </cell>
          <cell r="E3008">
            <v>-135126.82399999999</v>
          </cell>
          <cell r="I3008">
            <v>-112640</v>
          </cell>
          <cell r="J3008">
            <v>4</v>
          </cell>
        </row>
        <row r="3009">
          <cell r="B3009" t="str">
            <v>Brazil</v>
          </cell>
          <cell r="C3009" t="str">
            <v>Chairs</v>
          </cell>
          <cell r="D3009">
            <v>897026.20699999994</v>
          </cell>
          <cell r="E3009">
            <v>-140458.77299999999</v>
          </cell>
          <cell r="I3009">
            <v>-122690</v>
          </cell>
          <cell r="J3009">
            <v>4</v>
          </cell>
        </row>
        <row r="3010">
          <cell r="B3010" t="str">
            <v>Canada</v>
          </cell>
          <cell r="C3010" t="str">
            <v>Chairs</v>
          </cell>
          <cell r="D3010">
            <v>710175.76</v>
          </cell>
          <cell r="E3010">
            <v>-381678.12199999997</v>
          </cell>
          <cell r="I3010">
            <v>-154100</v>
          </cell>
          <cell r="J3010">
            <v>4</v>
          </cell>
        </row>
        <row r="3011">
          <cell r="B3011" t="str">
            <v>Canada</v>
          </cell>
          <cell r="C3011" t="str">
            <v>Chairs</v>
          </cell>
          <cell r="D3011">
            <v>6126.701</v>
          </cell>
          <cell r="E3011">
            <v>-7874.7549999999992</v>
          </cell>
          <cell r="I3011">
            <v>-162840</v>
          </cell>
          <cell r="J3011">
            <v>4</v>
          </cell>
        </row>
        <row r="3012">
          <cell r="B3012" t="str">
            <v>Canada</v>
          </cell>
          <cell r="C3012" t="str">
            <v>Chairs</v>
          </cell>
          <cell r="D3012">
            <v>608922.83899999992</v>
          </cell>
          <cell r="E3012">
            <v>-747894.42</v>
          </cell>
          <cell r="I3012">
            <v>-188800</v>
          </cell>
          <cell r="J3012">
            <v>4</v>
          </cell>
        </row>
        <row r="3013">
          <cell r="B3013" t="str">
            <v>Canada</v>
          </cell>
          <cell r="C3013" t="str">
            <v>Chairs</v>
          </cell>
          <cell r="D3013">
            <v>5000.1980000000003</v>
          </cell>
          <cell r="E3013">
            <v>-9114.9729999999981</v>
          </cell>
          <cell r="I3013">
            <v>-197170</v>
          </cell>
          <cell r="J3013">
            <v>4</v>
          </cell>
        </row>
        <row r="3014">
          <cell r="B3014" t="str">
            <v>Canada</v>
          </cell>
          <cell r="C3014" t="str">
            <v>Chairs</v>
          </cell>
          <cell r="D3014">
            <v>83584.745999999999</v>
          </cell>
          <cell r="E3014">
            <v>-55462.645000000004</v>
          </cell>
          <cell r="I3014">
            <v>-131900</v>
          </cell>
          <cell r="J3014">
            <v>4</v>
          </cell>
        </row>
        <row r="3015">
          <cell r="B3015" t="str">
            <v>Canada</v>
          </cell>
          <cell r="C3015" t="str">
            <v>Chairs</v>
          </cell>
          <cell r="D3015">
            <v>423453.53399999999</v>
          </cell>
          <cell r="E3015">
            <v>-626263.38599999994</v>
          </cell>
          <cell r="I3015">
            <v>-179940</v>
          </cell>
          <cell r="J3015">
            <v>4</v>
          </cell>
        </row>
        <row r="3016">
          <cell r="B3016" t="str">
            <v>Canada</v>
          </cell>
          <cell r="C3016" t="str">
            <v>Chairs</v>
          </cell>
          <cell r="D3016">
            <v>432252.35199999996</v>
          </cell>
          <cell r="E3016">
            <v>-15836.862999999999</v>
          </cell>
          <cell r="I3016">
            <v>-148600</v>
          </cell>
          <cell r="J3016">
            <v>4</v>
          </cell>
        </row>
        <row r="3017">
          <cell r="B3017" t="str">
            <v>Canada</v>
          </cell>
          <cell r="C3017" t="str">
            <v>Chairs</v>
          </cell>
          <cell r="D3017">
            <v>1295809.942</v>
          </cell>
          <cell r="E3017">
            <v>-2937221.0139999995</v>
          </cell>
          <cell r="I3017">
            <v>-140370</v>
          </cell>
          <cell r="J3017">
            <v>4</v>
          </cell>
        </row>
        <row r="3018">
          <cell r="B3018" t="str">
            <v>Canada</v>
          </cell>
          <cell r="C3018" t="str">
            <v>Chairs</v>
          </cell>
          <cell r="D3018">
            <v>125209.90999999999</v>
          </cell>
          <cell r="E3018">
            <v>-15875.418999999998</v>
          </cell>
          <cell r="I3018">
            <v>-159690</v>
          </cell>
          <cell r="J3018">
            <v>4</v>
          </cell>
        </row>
        <row r="3019">
          <cell r="B3019" t="str">
            <v>Canada</v>
          </cell>
          <cell r="C3019" t="str">
            <v>Chairs</v>
          </cell>
          <cell r="D3019">
            <v>69241.122999999992</v>
          </cell>
          <cell r="E3019">
            <v>-3644.6899999999996</v>
          </cell>
          <cell r="I3019">
            <v>-111350</v>
          </cell>
          <cell r="J3019">
            <v>4</v>
          </cell>
        </row>
        <row r="3020">
          <cell r="B3020" t="str">
            <v>Canada</v>
          </cell>
          <cell r="C3020" t="str">
            <v>Chairs</v>
          </cell>
          <cell r="D3020">
            <v>460689.467</v>
          </cell>
          <cell r="E3020">
            <v>-20826.924999999999</v>
          </cell>
          <cell r="I3020">
            <v>-132160</v>
          </cell>
          <cell r="J3020">
            <v>4</v>
          </cell>
        </row>
        <row r="3021">
          <cell r="B3021" t="str">
            <v>Canada</v>
          </cell>
          <cell r="C3021" t="str">
            <v>Chairs</v>
          </cell>
          <cell r="D3021">
            <v>247800.94499999998</v>
          </cell>
          <cell r="E3021">
            <v>-38194.722999999998</v>
          </cell>
          <cell r="I3021">
            <v>-222140</v>
          </cell>
          <cell r="J3021">
            <v>4</v>
          </cell>
        </row>
        <row r="3022">
          <cell r="B3022" t="str">
            <v>Canada</v>
          </cell>
          <cell r="C3022" t="str">
            <v>Chairs</v>
          </cell>
          <cell r="D3022">
            <v>501435.90699999995</v>
          </cell>
          <cell r="E3022">
            <v>-79223.781000000003</v>
          </cell>
          <cell r="I3022">
            <v>-185130</v>
          </cell>
          <cell r="J3022">
            <v>4</v>
          </cell>
        </row>
        <row r="3023">
          <cell r="B3023" t="str">
            <v>Canada</v>
          </cell>
          <cell r="C3023" t="str">
            <v>Tables</v>
          </cell>
          <cell r="D3023">
            <v>99600.332999999999</v>
          </cell>
          <cell r="E3023">
            <v>-13367.108999999999</v>
          </cell>
          <cell r="I3023">
            <v>-99990</v>
          </cell>
          <cell r="J3023">
            <v>4</v>
          </cell>
        </row>
        <row r="3024">
          <cell r="B3024" t="str">
            <v>Canada</v>
          </cell>
          <cell r="C3024" t="str">
            <v>Kitchen</v>
          </cell>
          <cell r="D3024">
            <v>64982.12</v>
          </cell>
          <cell r="E3024">
            <v>-31904.648999999998</v>
          </cell>
          <cell r="I3024">
            <v>-215640</v>
          </cell>
          <cell r="J3024">
            <v>4</v>
          </cell>
        </row>
        <row r="3025">
          <cell r="B3025" t="str">
            <v>Canada</v>
          </cell>
          <cell r="C3025" t="str">
            <v>Chairs</v>
          </cell>
          <cell r="D3025">
            <v>606062.56200000003</v>
          </cell>
          <cell r="E3025">
            <v>-112342.65</v>
          </cell>
          <cell r="I3025">
            <v>-130210</v>
          </cell>
          <cell r="J3025">
            <v>4</v>
          </cell>
        </row>
        <row r="3026">
          <cell r="B3026" t="str">
            <v>Canada</v>
          </cell>
          <cell r="C3026" t="str">
            <v>Chairs</v>
          </cell>
          <cell r="D3026">
            <v>375698.141</v>
          </cell>
          <cell r="E3026">
            <v>-98948.800999999992</v>
          </cell>
          <cell r="I3026">
            <v>-149630</v>
          </cell>
          <cell r="J3026">
            <v>4</v>
          </cell>
        </row>
        <row r="3027">
          <cell r="B3027" t="str">
            <v>Canada</v>
          </cell>
          <cell r="C3027" t="str">
            <v>Chairs</v>
          </cell>
          <cell r="D3027">
            <v>33689.074999999997</v>
          </cell>
          <cell r="E3027">
            <v>-27602.595999999998</v>
          </cell>
          <cell r="I3027">
            <v>-227750</v>
          </cell>
          <cell r="J3027">
            <v>4</v>
          </cell>
        </row>
        <row r="3028">
          <cell r="B3028" t="str">
            <v>Canada</v>
          </cell>
          <cell r="C3028" t="str">
            <v>Chairs</v>
          </cell>
          <cell r="D3028">
            <v>102149.48099999999</v>
          </cell>
          <cell r="E3028">
            <v>-22196.621999999999</v>
          </cell>
          <cell r="I3028">
            <v>-240420</v>
          </cell>
          <cell r="J3028">
            <v>4</v>
          </cell>
        </row>
        <row r="3029">
          <cell r="B3029" t="str">
            <v>Canada</v>
          </cell>
          <cell r="C3029" t="str">
            <v>Chairs</v>
          </cell>
          <cell r="D3029">
            <v>296744.02100000001</v>
          </cell>
          <cell r="E3029">
            <v>-47698.034999999996</v>
          </cell>
          <cell r="I3029">
            <v>-124180</v>
          </cell>
          <cell r="J3029">
            <v>4</v>
          </cell>
        </row>
        <row r="3030">
          <cell r="B3030" t="str">
            <v>Canada</v>
          </cell>
          <cell r="C3030" t="str">
            <v>Tables</v>
          </cell>
          <cell r="D3030">
            <v>24219.755000000001</v>
          </cell>
          <cell r="E3030">
            <v>-12370.420999999998</v>
          </cell>
          <cell r="I3030">
            <v>-213290</v>
          </cell>
          <cell r="J3030">
            <v>4</v>
          </cell>
        </row>
        <row r="3031">
          <cell r="B3031" t="str">
            <v>Canada</v>
          </cell>
          <cell r="C3031" t="str">
            <v>Kitchen</v>
          </cell>
          <cell r="D3031">
            <v>20.58</v>
          </cell>
          <cell r="E3031">
            <v>-120.29499999999999</v>
          </cell>
          <cell r="I3031">
            <v>-275960</v>
          </cell>
          <cell r="J3031">
            <v>4</v>
          </cell>
        </row>
        <row r="3032">
          <cell r="B3032" t="str">
            <v>Canada</v>
          </cell>
          <cell r="C3032" t="str">
            <v>Chairs</v>
          </cell>
          <cell r="D3032">
            <v>-1589519.3579999998</v>
          </cell>
          <cell r="E3032">
            <v>345693.36199999996</v>
          </cell>
          <cell r="I3032">
            <v>-167740</v>
          </cell>
          <cell r="J3032">
            <v>4</v>
          </cell>
        </row>
        <row r="3033">
          <cell r="B3033" t="str">
            <v>Canada</v>
          </cell>
          <cell r="C3033" t="str">
            <v>Chairs</v>
          </cell>
          <cell r="D3033">
            <v>-132463.261</v>
          </cell>
          <cell r="E3033">
            <v>50676.331999999995</v>
          </cell>
          <cell r="I3033">
            <v>-105270</v>
          </cell>
          <cell r="J3033">
            <v>4</v>
          </cell>
        </row>
        <row r="3034">
          <cell r="B3034" t="str">
            <v>Canada</v>
          </cell>
          <cell r="C3034" t="str">
            <v>Chairs</v>
          </cell>
          <cell r="D3034">
            <v>76767.690999999992</v>
          </cell>
          <cell r="E3034">
            <v>-8387.0079999999998</v>
          </cell>
          <cell r="I3034">
            <v>-200390</v>
          </cell>
          <cell r="J3034">
            <v>4</v>
          </cell>
        </row>
        <row r="3035">
          <cell r="B3035" t="str">
            <v>Canada</v>
          </cell>
          <cell r="C3035" t="str">
            <v>Tables</v>
          </cell>
          <cell r="D3035">
            <v>31765.999999999996</v>
          </cell>
          <cell r="E3035">
            <v>-3834.6209999999996</v>
          </cell>
          <cell r="I3035">
            <v>-165880</v>
          </cell>
          <cell r="J3035">
            <v>4</v>
          </cell>
        </row>
        <row r="3036">
          <cell r="B3036" t="str">
            <v>Canada</v>
          </cell>
          <cell r="C3036" t="str">
            <v>Kitchen</v>
          </cell>
          <cell r="D3036">
            <v>108309.103</v>
          </cell>
          <cell r="E3036">
            <v>-6880.433</v>
          </cell>
          <cell r="I3036">
            <v>-197080</v>
          </cell>
          <cell r="J3036">
            <v>4</v>
          </cell>
        </row>
        <row r="3037">
          <cell r="B3037" t="str">
            <v>Canada</v>
          </cell>
          <cell r="C3037" t="str">
            <v>Chairs</v>
          </cell>
          <cell r="D3037">
            <v>12182.897999999999</v>
          </cell>
          <cell r="E3037">
            <v>-2589.9719999999998</v>
          </cell>
          <cell r="I3037">
            <v>-184570</v>
          </cell>
          <cell r="J3037">
            <v>4</v>
          </cell>
        </row>
        <row r="3038">
          <cell r="B3038" t="str">
            <v>Canada</v>
          </cell>
          <cell r="C3038" t="str">
            <v>Chairs</v>
          </cell>
          <cell r="D3038">
            <v>16631.041000000001</v>
          </cell>
          <cell r="E3038">
            <v>-3471.895</v>
          </cell>
          <cell r="I3038">
            <v>-113470</v>
          </cell>
          <cell r="J3038">
            <v>4</v>
          </cell>
        </row>
        <row r="3039">
          <cell r="B3039" t="str">
            <v>Canada</v>
          </cell>
          <cell r="C3039" t="str">
            <v>Tables</v>
          </cell>
          <cell r="D3039">
            <v>351453.90700000001</v>
          </cell>
          <cell r="E3039">
            <v>-57738.393999999993</v>
          </cell>
          <cell r="I3039">
            <v>-220730</v>
          </cell>
          <cell r="J3039">
            <v>4</v>
          </cell>
        </row>
        <row r="3040">
          <cell r="B3040" t="str">
            <v>Canada</v>
          </cell>
          <cell r="C3040" t="str">
            <v>Kitchen</v>
          </cell>
          <cell r="D3040">
            <v>114784.719</v>
          </cell>
          <cell r="E3040">
            <v>-42729.217999999993</v>
          </cell>
          <cell r="I3040">
            <v>-137770</v>
          </cell>
          <cell r="J3040">
            <v>4</v>
          </cell>
        </row>
        <row r="3041">
          <cell r="B3041" t="str">
            <v>Canada</v>
          </cell>
          <cell r="C3041" t="str">
            <v>Chairs</v>
          </cell>
          <cell r="D3041">
            <v>182136.47199999998</v>
          </cell>
          <cell r="E3041">
            <v>-69708.953999999998</v>
          </cell>
          <cell r="I3041">
            <v>-254120</v>
          </cell>
          <cell r="J3041">
            <v>4</v>
          </cell>
        </row>
        <row r="3042">
          <cell r="B3042" t="str">
            <v>Canada</v>
          </cell>
          <cell r="C3042" t="str">
            <v>Chairs</v>
          </cell>
          <cell r="D3042">
            <v>2349066.5869999998</v>
          </cell>
          <cell r="E3042">
            <v>-102133.92</v>
          </cell>
          <cell r="I3042">
            <v>-162930</v>
          </cell>
          <cell r="J3042">
            <v>4</v>
          </cell>
        </row>
        <row r="3043">
          <cell r="B3043" t="str">
            <v>Canada</v>
          </cell>
          <cell r="C3043" t="str">
            <v>Chairs</v>
          </cell>
          <cell r="D3043">
            <v>394759.967</v>
          </cell>
          <cell r="E3043">
            <v>-37294.781999999999</v>
          </cell>
          <cell r="I3043">
            <v>-183820</v>
          </cell>
          <cell r="J3043">
            <v>4</v>
          </cell>
        </row>
        <row r="3044">
          <cell r="B3044" t="str">
            <v>Canada</v>
          </cell>
          <cell r="C3044" t="str">
            <v>Tables</v>
          </cell>
          <cell r="D3044">
            <v>101726.212</v>
          </cell>
          <cell r="E3044">
            <v>-15767.688999999998</v>
          </cell>
          <cell r="I3044">
            <v>-196690</v>
          </cell>
          <cell r="J3044">
            <v>4</v>
          </cell>
        </row>
        <row r="3045">
          <cell r="B3045" t="str">
            <v>Canada</v>
          </cell>
          <cell r="C3045" t="str">
            <v>Kitchen</v>
          </cell>
          <cell r="D3045">
            <v>107420.299</v>
          </cell>
          <cell r="E3045">
            <v>-14077.020999999999</v>
          </cell>
          <cell r="I3045">
            <v>-216190</v>
          </cell>
          <cell r="J3045">
            <v>4</v>
          </cell>
        </row>
        <row r="3046">
          <cell r="B3046" t="str">
            <v>Canada</v>
          </cell>
          <cell r="C3046" t="str">
            <v>Accessories</v>
          </cell>
          <cell r="D3046">
            <v>154307.39799999999</v>
          </cell>
          <cell r="E3046">
            <v>-13507.130000000001</v>
          </cell>
          <cell r="I3046">
            <v>-173960</v>
          </cell>
          <cell r="J3046">
            <v>4</v>
          </cell>
        </row>
        <row r="3047">
          <cell r="B3047" t="str">
            <v>Canada</v>
          </cell>
          <cell r="C3047" t="str">
            <v>Chairs</v>
          </cell>
          <cell r="D3047">
            <v>532278.41099999996</v>
          </cell>
          <cell r="E3047">
            <v>-21374.92</v>
          </cell>
          <cell r="I3047">
            <v>-186160</v>
          </cell>
          <cell r="J3047">
            <v>4</v>
          </cell>
        </row>
        <row r="3048">
          <cell r="B3048" t="str">
            <v>Canada</v>
          </cell>
          <cell r="C3048" t="str">
            <v>Tables</v>
          </cell>
          <cell r="D3048">
            <v>37695.545999999995</v>
          </cell>
          <cell r="E3048">
            <v>-10048.975999999999</v>
          </cell>
          <cell r="I3048">
            <v>-163040</v>
          </cell>
          <cell r="J3048">
            <v>4</v>
          </cell>
        </row>
        <row r="3049">
          <cell r="B3049" t="str">
            <v>Canada</v>
          </cell>
          <cell r="C3049" t="str">
            <v>Kitchen</v>
          </cell>
          <cell r="D3049">
            <v>407576.79899999994</v>
          </cell>
          <cell r="E3049">
            <v>-21894.886999999999</v>
          </cell>
          <cell r="I3049">
            <v>-218170</v>
          </cell>
          <cell r="J3049">
            <v>4</v>
          </cell>
        </row>
        <row r="3050">
          <cell r="B3050" t="str">
            <v>Canada</v>
          </cell>
          <cell r="C3050" t="str">
            <v>Accessories</v>
          </cell>
          <cell r="D3050">
            <v>241434.91399999999</v>
          </cell>
          <cell r="E3050">
            <v>-15543.884999999998</v>
          </cell>
          <cell r="I3050">
            <v>-152360</v>
          </cell>
          <cell r="J3050">
            <v>4</v>
          </cell>
        </row>
        <row r="3051">
          <cell r="B3051" t="str">
            <v>Canada</v>
          </cell>
          <cell r="C3051" t="str">
            <v>Chairs</v>
          </cell>
          <cell r="D3051">
            <v>414092.266</v>
          </cell>
          <cell r="E3051">
            <v>-51983.322999999997</v>
          </cell>
          <cell r="I3051">
            <v>-184190</v>
          </cell>
          <cell r="J3051">
            <v>4</v>
          </cell>
        </row>
        <row r="3052">
          <cell r="B3052" t="str">
            <v>Canada</v>
          </cell>
          <cell r="C3052" t="str">
            <v>Tables</v>
          </cell>
          <cell r="D3052">
            <v>917835.94699999993</v>
          </cell>
          <cell r="E3052">
            <v>-88685.190999999992</v>
          </cell>
          <cell r="I3052">
            <v>-160540</v>
          </cell>
          <cell r="J3052">
            <v>4</v>
          </cell>
        </row>
        <row r="3053">
          <cell r="B3053" t="str">
            <v>Canada</v>
          </cell>
          <cell r="C3053" t="str">
            <v>Kitchen</v>
          </cell>
          <cell r="D3053">
            <v>750263.61199999985</v>
          </cell>
          <cell r="E3053">
            <v>-84799.350999999995</v>
          </cell>
          <cell r="I3053">
            <v>-299940</v>
          </cell>
          <cell r="J3053">
            <v>4</v>
          </cell>
        </row>
        <row r="3054">
          <cell r="B3054" t="str">
            <v>Canada</v>
          </cell>
          <cell r="C3054" t="str">
            <v>Accessories</v>
          </cell>
          <cell r="D3054">
            <v>32767.664999999997</v>
          </cell>
          <cell r="E3054">
            <v>-6472.9070000000002</v>
          </cell>
          <cell r="I3054">
            <v>-209130</v>
          </cell>
          <cell r="J3054">
            <v>4</v>
          </cell>
        </row>
        <row r="3055">
          <cell r="B3055" t="str">
            <v>Canada</v>
          </cell>
          <cell r="C3055" t="str">
            <v>Chairs</v>
          </cell>
          <cell r="D3055">
            <v>15644.643</v>
          </cell>
          <cell r="E3055">
            <v>-13902.364</v>
          </cell>
          <cell r="I3055">
            <v>-162030</v>
          </cell>
          <cell r="J3055">
            <v>4</v>
          </cell>
        </row>
        <row r="3056">
          <cell r="B3056" t="str">
            <v>Canada</v>
          </cell>
          <cell r="C3056" t="str">
            <v>Tables</v>
          </cell>
          <cell r="D3056">
            <v>17852.610999999997</v>
          </cell>
          <cell r="E3056">
            <v>-19606.621999999999</v>
          </cell>
          <cell r="I3056">
            <v>-208420</v>
          </cell>
          <cell r="J3056">
            <v>4</v>
          </cell>
        </row>
        <row r="3057">
          <cell r="B3057" t="str">
            <v>Canada</v>
          </cell>
          <cell r="C3057" t="str">
            <v>Kitchen</v>
          </cell>
          <cell r="D3057">
            <v>1642101.9719999998</v>
          </cell>
          <cell r="E3057">
            <v>-56188.950999999994</v>
          </cell>
          <cell r="I3057">
            <v>-229850</v>
          </cell>
          <cell r="J3057">
            <v>4</v>
          </cell>
        </row>
        <row r="3058">
          <cell r="B3058" t="str">
            <v>Canada</v>
          </cell>
          <cell r="C3058" t="str">
            <v>Accessories</v>
          </cell>
          <cell r="D3058">
            <v>178420.66899999999</v>
          </cell>
          <cell r="E3058">
            <v>-23230.780999999999</v>
          </cell>
          <cell r="I3058">
            <v>-250620</v>
          </cell>
          <cell r="J3058">
            <v>4</v>
          </cell>
        </row>
        <row r="3059">
          <cell r="B3059" t="str">
            <v>Canada</v>
          </cell>
          <cell r="C3059" t="str">
            <v>Chairs</v>
          </cell>
          <cell r="D3059">
            <v>197097.446</v>
          </cell>
          <cell r="E3059">
            <v>-269791.34700000001</v>
          </cell>
          <cell r="I3059">
            <v>-101730</v>
          </cell>
          <cell r="J3059">
            <v>4</v>
          </cell>
        </row>
        <row r="3060">
          <cell r="B3060" t="str">
            <v>Canada</v>
          </cell>
          <cell r="C3060" t="str">
            <v>Chairs</v>
          </cell>
          <cell r="D3060">
            <v>1319879.4839999999</v>
          </cell>
          <cell r="E3060">
            <v>-1836405.2209999997</v>
          </cell>
          <cell r="I3060">
            <v>-165700</v>
          </cell>
          <cell r="J3060">
            <v>4</v>
          </cell>
        </row>
        <row r="3061">
          <cell r="B3061" t="str">
            <v>Canada</v>
          </cell>
          <cell r="C3061" t="str">
            <v>Tables</v>
          </cell>
          <cell r="D3061">
            <v>477194.01799999998</v>
          </cell>
          <cell r="E3061">
            <v>-183638.63</v>
          </cell>
          <cell r="I3061">
            <v>-159810</v>
          </cell>
          <cell r="J3061">
            <v>4</v>
          </cell>
        </row>
        <row r="3062">
          <cell r="B3062" t="str">
            <v>Canada</v>
          </cell>
          <cell r="C3062" t="str">
            <v>Kitchen</v>
          </cell>
          <cell r="D3062">
            <v>19227.929</v>
          </cell>
          <cell r="E3062">
            <v>-29577.982</v>
          </cell>
          <cell r="I3062">
            <v>-180390</v>
          </cell>
          <cell r="J3062">
            <v>4</v>
          </cell>
        </row>
        <row r="3063">
          <cell r="B3063" t="str">
            <v>Canada</v>
          </cell>
          <cell r="C3063" t="str">
            <v>Chairs</v>
          </cell>
          <cell r="D3063">
            <v>414745.723</v>
          </cell>
          <cell r="E3063">
            <v>-38403.337</v>
          </cell>
          <cell r="I3063">
            <v>-218410</v>
          </cell>
          <cell r="J3063">
            <v>4</v>
          </cell>
        </row>
        <row r="3064">
          <cell r="B3064" t="str">
            <v>Canada</v>
          </cell>
          <cell r="C3064" t="str">
            <v>Tables</v>
          </cell>
          <cell r="D3064">
            <v>1241168.4109999998</v>
          </cell>
          <cell r="E3064">
            <v>-163219.39199999999</v>
          </cell>
          <cell r="I3064">
            <v>-206930</v>
          </cell>
          <cell r="J3064">
            <v>4</v>
          </cell>
        </row>
        <row r="3065">
          <cell r="B3065" t="str">
            <v>China</v>
          </cell>
          <cell r="C3065" t="str">
            <v>Kitchen</v>
          </cell>
          <cell r="D3065">
            <v>192672.87899999996</v>
          </cell>
          <cell r="E3065">
            <v>-175794.79399999999</v>
          </cell>
          <cell r="I3065">
            <v>-167400</v>
          </cell>
          <cell r="J3065">
            <v>4</v>
          </cell>
        </row>
        <row r="3066">
          <cell r="B3066" t="str">
            <v>China</v>
          </cell>
          <cell r="C3066" t="str">
            <v>Chairs</v>
          </cell>
          <cell r="D3066">
            <v>1441984.5020000001</v>
          </cell>
          <cell r="E3066">
            <v>-117684.04199999999</v>
          </cell>
          <cell r="I3066">
            <v>-265510</v>
          </cell>
          <cell r="J3066">
            <v>4</v>
          </cell>
        </row>
        <row r="3067">
          <cell r="B3067" t="str">
            <v>China</v>
          </cell>
          <cell r="C3067" t="str">
            <v>Tables</v>
          </cell>
          <cell r="D3067">
            <v>13657964.523</v>
          </cell>
          <cell r="E3067">
            <v>-6921206.1660000002</v>
          </cell>
          <cell r="I3067">
            <v>-139790</v>
          </cell>
          <cell r="J3067">
            <v>4</v>
          </cell>
        </row>
        <row r="3068">
          <cell r="B3068" t="str">
            <v>China</v>
          </cell>
          <cell r="C3068" t="str">
            <v>Kitchen</v>
          </cell>
          <cell r="D3068">
            <v>1103809.182</v>
          </cell>
          <cell r="E3068">
            <v>-92499.694000000003</v>
          </cell>
          <cell r="I3068">
            <v>-264740</v>
          </cell>
          <cell r="J3068">
            <v>4</v>
          </cell>
        </row>
        <row r="3069">
          <cell r="B3069" t="str">
            <v>China</v>
          </cell>
          <cell r="C3069" t="str">
            <v>Chairs</v>
          </cell>
          <cell r="D3069">
            <v>502417.74799999996</v>
          </cell>
          <cell r="E3069">
            <v>-24740.064999999995</v>
          </cell>
          <cell r="I3069">
            <v>-211030</v>
          </cell>
          <cell r="J3069">
            <v>4</v>
          </cell>
        </row>
        <row r="3070">
          <cell r="B3070" t="str">
            <v>China</v>
          </cell>
          <cell r="C3070" t="str">
            <v>Chairs</v>
          </cell>
          <cell r="D3070">
            <v>2362380.6009999998</v>
          </cell>
          <cell r="E3070">
            <v>-8839481.6999999993</v>
          </cell>
          <cell r="I3070">
            <v>-181040</v>
          </cell>
          <cell r="J3070">
            <v>4</v>
          </cell>
        </row>
        <row r="3071">
          <cell r="B3071" t="str">
            <v>China</v>
          </cell>
          <cell r="C3071" t="str">
            <v>Chairs</v>
          </cell>
          <cell r="D3071">
            <v>1764238.8819999998</v>
          </cell>
          <cell r="E3071">
            <v>-6109750.1639999989</v>
          </cell>
          <cell r="I3071">
            <v>-199600</v>
          </cell>
          <cell r="J3071">
            <v>4</v>
          </cell>
        </row>
        <row r="3072">
          <cell r="B3072" t="str">
            <v>China</v>
          </cell>
          <cell r="C3072" t="str">
            <v>Chairs</v>
          </cell>
          <cell r="D3072">
            <v>1397573.4639999999</v>
          </cell>
          <cell r="E3072">
            <v>-930443.52099999995</v>
          </cell>
          <cell r="I3072">
            <v>-245350</v>
          </cell>
          <cell r="J3072">
            <v>4</v>
          </cell>
        </row>
        <row r="3073">
          <cell r="B3073" t="str">
            <v>China</v>
          </cell>
          <cell r="C3073" t="str">
            <v>Chairs</v>
          </cell>
          <cell r="D3073">
            <v>966697.76699999999</v>
          </cell>
          <cell r="E3073">
            <v>-149709.48299999998</v>
          </cell>
          <cell r="I3073">
            <v>-138950</v>
          </cell>
          <cell r="J3073">
            <v>4</v>
          </cell>
        </row>
        <row r="3074">
          <cell r="B3074" t="str">
            <v>China</v>
          </cell>
          <cell r="C3074" t="str">
            <v>Chairs</v>
          </cell>
          <cell r="D3074">
            <v>209259.323</v>
          </cell>
          <cell r="E3074">
            <v>-30746.582999999999</v>
          </cell>
          <cell r="I3074">
            <v>-191300</v>
          </cell>
          <cell r="J3074">
            <v>4</v>
          </cell>
        </row>
        <row r="3075">
          <cell r="B3075" t="str">
            <v>China</v>
          </cell>
          <cell r="C3075" t="str">
            <v>Chairs</v>
          </cell>
          <cell r="D3075">
            <v>2002865.3259999999</v>
          </cell>
          <cell r="E3075">
            <v>-159992.91699999999</v>
          </cell>
          <cell r="I3075">
            <v>-204080</v>
          </cell>
          <cell r="J3075">
            <v>4</v>
          </cell>
        </row>
        <row r="3076">
          <cell r="B3076" t="str">
            <v>China</v>
          </cell>
          <cell r="C3076" t="str">
            <v>Chairs</v>
          </cell>
          <cell r="D3076">
            <v>820328.3409999999</v>
          </cell>
          <cell r="E3076">
            <v>-416299.12800000003</v>
          </cell>
          <cell r="I3076">
            <v>-189050</v>
          </cell>
          <cell r="J3076">
            <v>4</v>
          </cell>
        </row>
        <row r="3077">
          <cell r="B3077" t="str">
            <v>China</v>
          </cell>
          <cell r="C3077" t="str">
            <v>Chairs</v>
          </cell>
          <cell r="D3077">
            <v>695041.38899999997</v>
          </cell>
          <cell r="E3077">
            <v>-350886.27699999994</v>
          </cell>
          <cell r="I3077">
            <v>-181110</v>
          </cell>
          <cell r="J3077">
            <v>4</v>
          </cell>
        </row>
        <row r="3078">
          <cell r="B3078" t="str">
            <v>China</v>
          </cell>
          <cell r="C3078" t="str">
            <v>Chairs</v>
          </cell>
          <cell r="D3078">
            <v>232378.36999999997</v>
          </cell>
          <cell r="E3078">
            <v>-109591.69899999999</v>
          </cell>
          <cell r="I3078">
            <v>-74610</v>
          </cell>
          <cell r="J3078">
            <v>4</v>
          </cell>
        </row>
        <row r="3079">
          <cell r="B3079" t="str">
            <v>China</v>
          </cell>
          <cell r="C3079" t="str">
            <v>Chairs</v>
          </cell>
          <cell r="D3079">
            <v>1099615.895</v>
          </cell>
          <cell r="E3079">
            <v>-443022.43999999994</v>
          </cell>
          <cell r="I3079">
            <v>-115260</v>
          </cell>
          <cell r="J3079">
            <v>4</v>
          </cell>
        </row>
        <row r="3080">
          <cell r="B3080" t="str">
            <v>China</v>
          </cell>
          <cell r="C3080" t="str">
            <v>Chairs</v>
          </cell>
          <cell r="D3080">
            <v>208099.61199999996</v>
          </cell>
          <cell r="E3080">
            <v>-75283.614000000001</v>
          </cell>
          <cell r="I3080">
            <v>-124600</v>
          </cell>
          <cell r="J3080">
            <v>4</v>
          </cell>
        </row>
        <row r="3081">
          <cell r="B3081" t="str">
            <v>China</v>
          </cell>
          <cell r="C3081" t="str">
            <v>Chairs</v>
          </cell>
          <cell r="D3081">
            <v>412133.44200000004</v>
          </cell>
          <cell r="E3081">
            <v>-219848.53099999999</v>
          </cell>
          <cell r="I3081">
            <v>-159720</v>
          </cell>
          <cell r="J3081">
            <v>4</v>
          </cell>
        </row>
        <row r="3082">
          <cell r="B3082" t="str">
            <v>China</v>
          </cell>
          <cell r="C3082" t="str">
            <v>Chairs</v>
          </cell>
          <cell r="D3082">
            <v>967308.18099999998</v>
          </cell>
          <cell r="E3082">
            <v>-477835.08500000002</v>
          </cell>
          <cell r="I3082">
            <v>-129250</v>
          </cell>
          <cell r="J3082">
            <v>4</v>
          </cell>
        </row>
        <row r="3083">
          <cell r="B3083" t="str">
            <v>China</v>
          </cell>
          <cell r="C3083" t="str">
            <v>Chairs</v>
          </cell>
          <cell r="D3083">
            <v>1702467.1510000001</v>
          </cell>
          <cell r="E3083">
            <v>-589500.5199999999</v>
          </cell>
          <cell r="I3083">
            <v>-162350</v>
          </cell>
          <cell r="J3083">
            <v>4</v>
          </cell>
        </row>
        <row r="3084">
          <cell r="B3084" t="str">
            <v>China</v>
          </cell>
          <cell r="C3084" t="str">
            <v>Chairs</v>
          </cell>
          <cell r="D3084">
            <v>1125976.362</v>
          </cell>
          <cell r="E3084">
            <v>-684346.37600000005</v>
          </cell>
          <cell r="I3084">
            <v>-206160</v>
          </cell>
          <cell r="J3084">
            <v>4</v>
          </cell>
        </row>
        <row r="3085">
          <cell r="B3085" t="str">
            <v>China</v>
          </cell>
          <cell r="C3085" t="str">
            <v>Chairs</v>
          </cell>
          <cell r="D3085">
            <v>2074868.3059999999</v>
          </cell>
          <cell r="E3085">
            <v>-1152313.6869999999</v>
          </cell>
          <cell r="I3085">
            <v>-145570</v>
          </cell>
          <cell r="J3085">
            <v>4</v>
          </cell>
        </row>
        <row r="3086">
          <cell r="B3086" t="str">
            <v>China</v>
          </cell>
          <cell r="C3086" t="str">
            <v>Chairs</v>
          </cell>
          <cell r="D3086">
            <v>2629249.0979999998</v>
          </cell>
          <cell r="E3086">
            <v>-1194332.7549999999</v>
          </cell>
          <cell r="I3086">
            <v>-203310</v>
          </cell>
          <cell r="J3086">
            <v>4</v>
          </cell>
        </row>
        <row r="3087">
          <cell r="B3087" t="str">
            <v>China</v>
          </cell>
          <cell r="C3087" t="str">
            <v>Chairs</v>
          </cell>
          <cell r="D3087">
            <v>7700800.7649999987</v>
          </cell>
          <cell r="E3087">
            <v>-3411303.1889999993</v>
          </cell>
          <cell r="I3087">
            <v>-213730</v>
          </cell>
          <cell r="J3087">
            <v>4</v>
          </cell>
        </row>
        <row r="3088">
          <cell r="B3088" t="str">
            <v>China</v>
          </cell>
          <cell r="C3088" t="str">
            <v>Chairs</v>
          </cell>
          <cell r="D3088">
            <v>430700.94200000004</v>
          </cell>
          <cell r="E3088">
            <v>-202343.75</v>
          </cell>
          <cell r="I3088">
            <v>-146640</v>
          </cell>
          <cell r="J3088">
            <v>4</v>
          </cell>
        </row>
        <row r="3089">
          <cell r="B3089" t="str">
            <v>China</v>
          </cell>
          <cell r="C3089" t="str">
            <v>Chairs</v>
          </cell>
          <cell r="D3089">
            <v>1043107.4289999999</v>
          </cell>
          <cell r="E3089">
            <v>-535905.34899999993</v>
          </cell>
          <cell r="I3089">
            <v>-152840</v>
          </cell>
          <cell r="J3089">
            <v>4</v>
          </cell>
        </row>
        <row r="3090">
          <cell r="B3090" t="str">
            <v>China</v>
          </cell>
          <cell r="C3090" t="str">
            <v>Chairs</v>
          </cell>
          <cell r="D3090">
            <v>387185.95299999998</v>
          </cell>
          <cell r="E3090">
            <v>-132752.30499999999</v>
          </cell>
          <cell r="I3090">
            <v>-207940</v>
          </cell>
          <cell r="J3090">
            <v>4</v>
          </cell>
        </row>
        <row r="3091">
          <cell r="B3091" t="str">
            <v>China</v>
          </cell>
          <cell r="C3091" t="str">
            <v>Chairs</v>
          </cell>
          <cell r="D3091">
            <v>5035560.0469999993</v>
          </cell>
          <cell r="E3091">
            <v>-479232.24999999994</v>
          </cell>
          <cell r="I3091">
            <v>-235290</v>
          </cell>
          <cell r="J3091">
            <v>4</v>
          </cell>
        </row>
        <row r="3092">
          <cell r="B3092" t="str">
            <v>China</v>
          </cell>
          <cell r="C3092" t="str">
            <v>Chairs</v>
          </cell>
          <cell r="D3092">
            <v>135229.745</v>
          </cell>
          <cell r="E3092">
            <v>-44154.970999999998</v>
          </cell>
          <cell r="I3092">
            <v>-174800</v>
          </cell>
          <cell r="J3092">
            <v>4</v>
          </cell>
        </row>
        <row r="3093">
          <cell r="B3093" t="str">
            <v>China</v>
          </cell>
          <cell r="C3093" t="str">
            <v>Chairs</v>
          </cell>
          <cell r="D3093">
            <v>361193.93099999998</v>
          </cell>
          <cell r="E3093">
            <v>-83932.183999999994</v>
          </cell>
          <cell r="I3093">
            <v>-177480</v>
          </cell>
          <cell r="J3093">
            <v>4</v>
          </cell>
        </row>
        <row r="3094">
          <cell r="B3094" t="str">
            <v>China</v>
          </cell>
          <cell r="C3094" t="str">
            <v>Chairs</v>
          </cell>
          <cell r="D3094">
            <v>4085507.1599999997</v>
          </cell>
          <cell r="E3094">
            <v>-826075.20799999987</v>
          </cell>
          <cell r="I3094">
            <v>-209540</v>
          </cell>
          <cell r="J3094">
            <v>4</v>
          </cell>
        </row>
        <row r="3095">
          <cell r="B3095" t="str">
            <v>China</v>
          </cell>
          <cell r="C3095" t="str">
            <v>Tables</v>
          </cell>
          <cell r="D3095">
            <v>1488978.8900000001</v>
          </cell>
          <cell r="E3095">
            <v>-448654.43</v>
          </cell>
          <cell r="I3095">
            <v>-154890</v>
          </cell>
          <cell r="J3095">
            <v>4</v>
          </cell>
        </row>
        <row r="3096">
          <cell r="B3096" t="str">
            <v>China</v>
          </cell>
          <cell r="C3096" t="str">
            <v>Kitchen</v>
          </cell>
          <cell r="D3096">
            <v>2382860.4169999999</v>
          </cell>
          <cell r="E3096">
            <v>-963112.51399999997</v>
          </cell>
          <cell r="I3096">
            <v>-172390</v>
          </cell>
          <cell r="J3096">
            <v>4</v>
          </cell>
        </row>
        <row r="3097">
          <cell r="B3097" t="str">
            <v>China</v>
          </cell>
          <cell r="C3097" t="str">
            <v>Chairs</v>
          </cell>
          <cell r="D3097">
            <v>129137.58899999998</v>
          </cell>
          <cell r="E3097">
            <v>-47146.476999999999</v>
          </cell>
          <cell r="I3097">
            <v>-237730</v>
          </cell>
          <cell r="J3097">
            <v>4</v>
          </cell>
        </row>
        <row r="3098">
          <cell r="B3098" t="str">
            <v>China</v>
          </cell>
          <cell r="C3098" t="str">
            <v>Chairs</v>
          </cell>
          <cell r="D3098">
            <v>3499783.7419999996</v>
          </cell>
          <cell r="E3098">
            <v>-254041.70399999997</v>
          </cell>
          <cell r="I3098">
            <v>-156600</v>
          </cell>
          <cell r="J3098">
            <v>4</v>
          </cell>
        </row>
        <row r="3099">
          <cell r="B3099" t="str">
            <v>China</v>
          </cell>
          <cell r="C3099" t="str">
            <v>Chairs</v>
          </cell>
          <cell r="D3099">
            <v>708807.29499999993</v>
          </cell>
          <cell r="E3099">
            <v>-149018.261</v>
          </cell>
          <cell r="I3099">
            <v>-204920</v>
          </cell>
          <cell r="J3099">
            <v>4</v>
          </cell>
        </row>
        <row r="3100">
          <cell r="B3100" t="str">
            <v>China</v>
          </cell>
          <cell r="C3100" t="str">
            <v>Chairs</v>
          </cell>
          <cell r="D3100">
            <v>1204270.186</v>
          </cell>
          <cell r="E3100">
            <v>-236202.57499999998</v>
          </cell>
          <cell r="I3100">
            <v>-250650</v>
          </cell>
          <cell r="J3100">
            <v>4</v>
          </cell>
        </row>
        <row r="3101">
          <cell r="B3101" t="str">
            <v>China</v>
          </cell>
          <cell r="C3101" t="str">
            <v>Chairs</v>
          </cell>
          <cell r="D3101">
            <v>1837954.7619999999</v>
          </cell>
          <cell r="E3101">
            <v>-1946116.2209999997</v>
          </cell>
          <cell r="I3101">
            <v>-231020</v>
          </cell>
          <cell r="J3101">
            <v>4</v>
          </cell>
        </row>
        <row r="3102">
          <cell r="B3102" t="str">
            <v>China</v>
          </cell>
          <cell r="C3102" t="str">
            <v>Tables</v>
          </cell>
          <cell r="D3102">
            <v>1825112.723</v>
          </cell>
          <cell r="E3102">
            <v>-230630.47699999998</v>
          </cell>
          <cell r="I3102">
            <v>-96240</v>
          </cell>
          <cell r="J3102">
            <v>4</v>
          </cell>
        </row>
        <row r="3103">
          <cell r="B3103" t="str">
            <v>Germany</v>
          </cell>
          <cell r="C3103" t="str">
            <v>Kitchen</v>
          </cell>
          <cell r="D3103">
            <v>1481406.1709999999</v>
          </cell>
          <cell r="E3103">
            <v>-585628.14799999993</v>
          </cell>
          <cell r="I3103">
            <v>-235820</v>
          </cell>
          <cell r="J3103">
            <v>4</v>
          </cell>
        </row>
        <row r="3104">
          <cell r="B3104" t="str">
            <v>Germany</v>
          </cell>
          <cell r="C3104" t="str">
            <v>Chairs</v>
          </cell>
          <cell r="D3104">
            <v>2636295.6059999997</v>
          </cell>
          <cell r="E3104">
            <v>-1023480.8079999998</v>
          </cell>
          <cell r="I3104">
            <v>-157400</v>
          </cell>
          <cell r="J3104">
            <v>4</v>
          </cell>
        </row>
        <row r="3105">
          <cell r="B3105" t="str">
            <v>Germany</v>
          </cell>
          <cell r="C3105" t="str">
            <v>Chairs</v>
          </cell>
          <cell r="D3105">
            <v>103769.295</v>
          </cell>
          <cell r="E3105">
            <v>-37775.78</v>
          </cell>
          <cell r="I3105">
            <v>-208750</v>
          </cell>
          <cell r="J3105">
            <v>4</v>
          </cell>
        </row>
        <row r="3106">
          <cell r="B3106" t="str">
            <v>Germany</v>
          </cell>
          <cell r="C3106" t="str">
            <v>Chairs</v>
          </cell>
          <cell r="D3106">
            <v>-18002.634999999998</v>
          </cell>
          <cell r="E3106">
            <v>7691.5929999999989</v>
          </cell>
          <cell r="I3106">
            <v>-201600</v>
          </cell>
          <cell r="J3106">
            <v>4</v>
          </cell>
        </row>
        <row r="3107">
          <cell r="B3107" t="str">
            <v>Germany</v>
          </cell>
          <cell r="C3107" t="str">
            <v>Tables</v>
          </cell>
          <cell r="D3107">
            <v>148451.56899999999</v>
          </cell>
          <cell r="E3107">
            <v>-18829.775999999998</v>
          </cell>
          <cell r="I3107">
            <v>-120430</v>
          </cell>
          <cell r="J3107">
            <v>4</v>
          </cell>
        </row>
        <row r="3108">
          <cell r="B3108" t="str">
            <v>Germany</v>
          </cell>
          <cell r="C3108" t="str">
            <v>Kitchen</v>
          </cell>
          <cell r="D3108">
            <v>4939012.7009999994</v>
          </cell>
          <cell r="E3108">
            <v>-1686417.88</v>
          </cell>
          <cell r="I3108">
            <v>-203560</v>
          </cell>
          <cell r="J3108">
            <v>4</v>
          </cell>
        </row>
        <row r="3109">
          <cell r="B3109" t="str">
            <v>Germany</v>
          </cell>
          <cell r="C3109" t="str">
            <v>Chairs</v>
          </cell>
          <cell r="D3109">
            <v>3224905.9919999996</v>
          </cell>
          <cell r="E3109">
            <v>-2511518.3169999998</v>
          </cell>
          <cell r="I3109">
            <v>-219630</v>
          </cell>
          <cell r="J3109">
            <v>4</v>
          </cell>
        </row>
        <row r="3110">
          <cell r="B3110" t="str">
            <v>Germany</v>
          </cell>
          <cell r="C3110" t="str">
            <v>Chairs</v>
          </cell>
          <cell r="D3110">
            <v>-29756.152999999998</v>
          </cell>
          <cell r="E3110">
            <v>18458.859999999997</v>
          </cell>
          <cell r="I3110">
            <v>-204270</v>
          </cell>
          <cell r="J3110">
            <v>4</v>
          </cell>
        </row>
        <row r="3111">
          <cell r="B3111" t="str">
            <v>Germany</v>
          </cell>
          <cell r="C3111" t="str">
            <v>Tables</v>
          </cell>
          <cell r="D3111">
            <v>992973.66700000002</v>
          </cell>
          <cell r="E3111">
            <v>-187508.65700000001</v>
          </cell>
          <cell r="I3111">
            <v>-115910</v>
          </cell>
          <cell r="J3111">
            <v>4</v>
          </cell>
        </row>
        <row r="3112">
          <cell r="B3112" t="str">
            <v>Germany</v>
          </cell>
          <cell r="C3112" t="str">
            <v>Kitchen</v>
          </cell>
          <cell r="D3112">
            <v>-23472.287999999997</v>
          </cell>
          <cell r="E3112">
            <v>1028.0899999999999</v>
          </cell>
          <cell r="I3112">
            <v>-210880</v>
          </cell>
          <cell r="J3112">
            <v>4</v>
          </cell>
        </row>
        <row r="3113">
          <cell r="B3113" t="str">
            <v>Germany</v>
          </cell>
          <cell r="C3113" t="str">
            <v>Chairs</v>
          </cell>
          <cell r="D3113">
            <v>-11736.143999999998</v>
          </cell>
          <cell r="E3113">
            <v>664.93</v>
          </cell>
          <cell r="I3113">
            <v>-138460</v>
          </cell>
          <cell r="J3113">
            <v>4</v>
          </cell>
        </row>
        <row r="3114">
          <cell r="B3114" t="str">
            <v>Germany</v>
          </cell>
          <cell r="C3114" t="str">
            <v>Chairs</v>
          </cell>
          <cell r="D3114">
            <v>4961666.43</v>
          </cell>
          <cell r="E3114">
            <v>-1421762.5519999999</v>
          </cell>
          <cell r="I3114">
            <v>-215370</v>
          </cell>
          <cell r="J3114">
            <v>4</v>
          </cell>
        </row>
        <row r="3115">
          <cell r="B3115" t="str">
            <v>Germany</v>
          </cell>
          <cell r="C3115" t="str">
            <v>Chairs</v>
          </cell>
          <cell r="D3115">
            <v>2623930.0919999997</v>
          </cell>
          <cell r="E3115">
            <v>-1553287.0989999997</v>
          </cell>
          <cell r="I3115">
            <v>-110650</v>
          </cell>
          <cell r="J3115">
            <v>4</v>
          </cell>
        </row>
        <row r="3116">
          <cell r="B3116" t="str">
            <v>Germany</v>
          </cell>
          <cell r="C3116" t="str">
            <v>Tables</v>
          </cell>
          <cell r="D3116">
            <v>3808865.2209999999</v>
          </cell>
          <cell r="E3116">
            <v>-1661211.804</v>
          </cell>
          <cell r="I3116">
            <v>-220810</v>
          </cell>
          <cell r="J3116">
            <v>4</v>
          </cell>
        </row>
        <row r="3117">
          <cell r="B3117" t="str">
            <v>Germany</v>
          </cell>
          <cell r="C3117" t="str">
            <v>Kitchen</v>
          </cell>
          <cell r="D3117">
            <v>3153351.8449999997</v>
          </cell>
          <cell r="E3117">
            <v>-917530.91499999992</v>
          </cell>
          <cell r="I3117">
            <v>-217310</v>
          </cell>
          <cell r="J3117">
            <v>4</v>
          </cell>
        </row>
        <row r="3118">
          <cell r="B3118" t="str">
            <v>Germany</v>
          </cell>
          <cell r="C3118" t="str">
            <v>Accessories</v>
          </cell>
          <cell r="D3118">
            <v>824793.53599999996</v>
          </cell>
          <cell r="E3118">
            <v>-135506.18899999998</v>
          </cell>
          <cell r="I3118">
            <v>-228560</v>
          </cell>
          <cell r="J3118">
            <v>4</v>
          </cell>
        </row>
        <row r="3119">
          <cell r="B3119" t="str">
            <v>Germany</v>
          </cell>
          <cell r="C3119" t="str">
            <v>Chairs</v>
          </cell>
          <cell r="D3119">
            <v>34189.049999999996</v>
          </cell>
          <cell r="E3119">
            <v>-14139.789999999999</v>
          </cell>
          <cell r="I3119">
            <v>-153910</v>
          </cell>
          <cell r="J3119">
            <v>4</v>
          </cell>
        </row>
        <row r="3120">
          <cell r="B3120" t="str">
            <v>Germany</v>
          </cell>
          <cell r="C3120" t="str">
            <v>Tables</v>
          </cell>
          <cell r="D3120">
            <v>9738231.845999999</v>
          </cell>
          <cell r="E3120">
            <v>-6400315.642</v>
          </cell>
          <cell r="I3120">
            <v>-115550</v>
          </cell>
          <cell r="J3120">
            <v>4</v>
          </cell>
        </row>
        <row r="3121">
          <cell r="B3121" t="str">
            <v>Germany</v>
          </cell>
          <cell r="C3121" t="str">
            <v>Kitchen</v>
          </cell>
          <cell r="D3121">
            <v>1269565.4159999997</v>
          </cell>
          <cell r="E3121">
            <v>-588039.52899999998</v>
          </cell>
          <cell r="I3121">
            <v>-125170</v>
          </cell>
          <cell r="J3121">
            <v>4</v>
          </cell>
        </row>
        <row r="3122">
          <cell r="B3122" t="str">
            <v>Germany</v>
          </cell>
          <cell r="C3122" t="str">
            <v>Accessories</v>
          </cell>
          <cell r="D3122">
            <v>881642.64999999991</v>
          </cell>
          <cell r="E3122">
            <v>-571877.74699999997</v>
          </cell>
          <cell r="I3122">
            <v>-133210</v>
          </cell>
          <cell r="J3122">
            <v>4</v>
          </cell>
        </row>
        <row r="3123">
          <cell r="B3123" t="str">
            <v>Germany</v>
          </cell>
          <cell r="C3123" t="str">
            <v>Chairs</v>
          </cell>
          <cell r="D3123">
            <v>635580.995</v>
          </cell>
          <cell r="E3123">
            <v>-198393.258</v>
          </cell>
          <cell r="I3123">
            <v>-255020</v>
          </cell>
          <cell r="J3123">
            <v>4</v>
          </cell>
        </row>
        <row r="3124">
          <cell r="B3124" t="str">
            <v>Germany</v>
          </cell>
          <cell r="C3124" t="str">
            <v>Tables</v>
          </cell>
          <cell r="D3124">
            <v>2133349.9180000001</v>
          </cell>
          <cell r="E3124">
            <v>-39558.756999999998</v>
          </cell>
          <cell r="I3124">
            <v>-127020</v>
          </cell>
          <cell r="J3124">
            <v>4</v>
          </cell>
        </row>
        <row r="3125">
          <cell r="B3125" t="str">
            <v>Germany</v>
          </cell>
          <cell r="C3125" t="str">
            <v>Kitchen</v>
          </cell>
          <cell r="D3125">
            <v>289347.30299999996</v>
          </cell>
          <cell r="E3125">
            <v>-23825.235000000001</v>
          </cell>
          <cell r="I3125">
            <v>-152280</v>
          </cell>
          <cell r="J3125">
            <v>4</v>
          </cell>
        </row>
        <row r="3126">
          <cell r="B3126" t="str">
            <v>Germany</v>
          </cell>
          <cell r="C3126" t="str">
            <v>Accessories</v>
          </cell>
          <cell r="D3126">
            <v>382887.42099999997</v>
          </cell>
          <cell r="E3126">
            <v>-22028.705999999998</v>
          </cell>
          <cell r="I3126">
            <v>-218320</v>
          </cell>
          <cell r="J3126">
            <v>4</v>
          </cell>
        </row>
        <row r="3127">
          <cell r="B3127" t="str">
            <v>Germany</v>
          </cell>
          <cell r="C3127" t="str">
            <v>Chairs</v>
          </cell>
          <cell r="D3127">
            <v>3057298.0550000002</v>
          </cell>
          <cell r="E3127">
            <v>-159376.644</v>
          </cell>
          <cell r="I3127">
            <v>-146230</v>
          </cell>
          <cell r="J3127">
            <v>4</v>
          </cell>
        </row>
        <row r="3128">
          <cell r="B3128" t="str">
            <v>Germany</v>
          </cell>
          <cell r="C3128" t="str">
            <v>Tables</v>
          </cell>
          <cell r="D3128">
            <v>267592.73099999997</v>
          </cell>
          <cell r="E3128">
            <v>-10434.038999999999</v>
          </cell>
          <cell r="I3128">
            <v>-153660</v>
          </cell>
          <cell r="J3128">
            <v>4</v>
          </cell>
        </row>
        <row r="3129">
          <cell r="B3129" t="str">
            <v>Germany</v>
          </cell>
          <cell r="C3129" t="str">
            <v>Kitchen</v>
          </cell>
          <cell r="D3129">
            <v>1816463.0120000001</v>
          </cell>
          <cell r="E3129">
            <v>-74637.906000000003</v>
          </cell>
          <cell r="I3129">
            <v>-206560</v>
          </cell>
          <cell r="J3129">
            <v>4</v>
          </cell>
        </row>
        <row r="3130">
          <cell r="B3130" t="str">
            <v>Germany</v>
          </cell>
          <cell r="C3130" t="str">
            <v>Accessories</v>
          </cell>
          <cell r="D3130">
            <v>921439.44900000002</v>
          </cell>
          <cell r="E3130">
            <v>-30143.504999999997</v>
          </cell>
          <cell r="I3130">
            <v>-251960</v>
          </cell>
          <cell r="J3130">
            <v>4</v>
          </cell>
        </row>
        <row r="3131">
          <cell r="B3131" t="str">
            <v>Germany</v>
          </cell>
          <cell r="C3131" t="str">
            <v>Chairs</v>
          </cell>
          <cell r="D3131">
            <v>3289.6289999999999</v>
          </cell>
          <cell r="E3131">
            <v>-1969.5479999999998</v>
          </cell>
          <cell r="I3131">
            <v>-177030</v>
          </cell>
          <cell r="J3131">
            <v>4</v>
          </cell>
        </row>
        <row r="3132">
          <cell r="B3132" t="str">
            <v>Germany</v>
          </cell>
          <cell r="C3132" t="str">
            <v>Chairs</v>
          </cell>
          <cell r="D3132">
            <v>15644.201999999999</v>
          </cell>
          <cell r="E3132">
            <v>-6844.3619999999992</v>
          </cell>
          <cell r="I3132">
            <v>-239390</v>
          </cell>
          <cell r="J3132">
            <v>4</v>
          </cell>
        </row>
        <row r="3133">
          <cell r="B3133" t="str">
            <v>Germany</v>
          </cell>
          <cell r="C3133" t="str">
            <v>Tables</v>
          </cell>
          <cell r="D3133">
            <v>425272.26</v>
          </cell>
          <cell r="E3133">
            <v>-40690.881000000001</v>
          </cell>
          <cell r="I3133">
            <v>-83640</v>
          </cell>
          <cell r="J3133">
            <v>4</v>
          </cell>
        </row>
        <row r="3134">
          <cell r="B3134" t="str">
            <v>Germany</v>
          </cell>
          <cell r="C3134" t="str">
            <v>Kitchen</v>
          </cell>
          <cell r="D3134">
            <v>211423.24</v>
          </cell>
          <cell r="E3134">
            <v>-201724.18699999998</v>
          </cell>
          <cell r="I3134">
            <v>-187630</v>
          </cell>
          <cell r="J3134">
            <v>4</v>
          </cell>
        </row>
        <row r="3135">
          <cell r="B3135" t="str">
            <v>Germany</v>
          </cell>
          <cell r="C3135" t="str">
            <v>Chairs</v>
          </cell>
          <cell r="D3135">
            <v>211423.24</v>
          </cell>
          <cell r="E3135">
            <v>-201242.47499999998</v>
          </cell>
          <cell r="I3135">
            <v>-179550</v>
          </cell>
          <cell r="J3135">
            <v>4</v>
          </cell>
        </row>
        <row r="3136">
          <cell r="B3136" t="str">
            <v>Germany</v>
          </cell>
          <cell r="C3136" t="str">
            <v>Tables</v>
          </cell>
          <cell r="D3136">
            <v>214080.15299999996</v>
          </cell>
          <cell r="E3136">
            <v>-201724.18699999998</v>
          </cell>
          <cell r="I3136">
            <v>-163960</v>
          </cell>
          <cell r="J3136">
            <v>4</v>
          </cell>
        </row>
        <row r="3137">
          <cell r="B3137" t="str">
            <v>Germany</v>
          </cell>
          <cell r="C3137" t="str">
            <v>Kitchen</v>
          </cell>
          <cell r="D3137">
            <v>53151.762999999992</v>
          </cell>
          <cell r="E3137">
            <v>-19858.167000000001</v>
          </cell>
          <cell r="I3137">
            <v>-168650</v>
          </cell>
          <cell r="J3137">
            <v>4</v>
          </cell>
        </row>
        <row r="3138">
          <cell r="B3138" t="str">
            <v>Germany</v>
          </cell>
          <cell r="C3138" t="str">
            <v>Chairs</v>
          </cell>
          <cell r="D3138">
            <v>635.4319999999999</v>
          </cell>
          <cell r="E3138">
            <v>-404.21500000000003</v>
          </cell>
          <cell r="I3138">
            <v>-150350</v>
          </cell>
          <cell r="J3138">
            <v>4</v>
          </cell>
        </row>
        <row r="3139">
          <cell r="B3139" t="str">
            <v>Germany</v>
          </cell>
          <cell r="C3139" t="str">
            <v>Tables</v>
          </cell>
          <cell r="D3139">
            <v>42376.18</v>
          </cell>
          <cell r="E3139">
            <v>-7425.4949999999999</v>
          </cell>
          <cell r="I3139">
            <v>-187490</v>
          </cell>
          <cell r="J3139">
            <v>4</v>
          </cell>
        </row>
        <row r="3140">
          <cell r="B3140" t="str">
            <v>Germany</v>
          </cell>
          <cell r="C3140" t="str">
            <v>Kitchen</v>
          </cell>
          <cell r="D3140">
            <v>1133.048</v>
          </cell>
          <cell r="E3140">
            <v>-4356.317</v>
          </cell>
          <cell r="I3140">
            <v>-163520</v>
          </cell>
          <cell r="J3140">
            <v>4</v>
          </cell>
        </row>
        <row r="3141">
          <cell r="B3141" t="str">
            <v>Germany</v>
          </cell>
          <cell r="C3141" t="str">
            <v>Chairs</v>
          </cell>
          <cell r="D3141">
            <v>54490.989000000001</v>
          </cell>
          <cell r="E3141">
            <v>-14828.897999999999</v>
          </cell>
          <cell r="I3141">
            <v>-202190</v>
          </cell>
          <cell r="J3141">
            <v>4</v>
          </cell>
        </row>
        <row r="3142">
          <cell r="B3142" t="str">
            <v>Germany</v>
          </cell>
          <cell r="C3142" t="str">
            <v>Chairs</v>
          </cell>
          <cell r="D3142">
            <v>61028.849000000002</v>
          </cell>
          <cell r="E3142">
            <v>-21542.5</v>
          </cell>
          <cell r="I3142">
            <v>-264140</v>
          </cell>
          <cell r="J3142">
            <v>4</v>
          </cell>
        </row>
        <row r="3143">
          <cell r="B3143" t="str">
            <v>Germany</v>
          </cell>
          <cell r="C3143" t="str">
            <v>Chairs</v>
          </cell>
          <cell r="D3143">
            <v>95552.078999999998</v>
          </cell>
          <cell r="E3143">
            <v>-29869.132999999998</v>
          </cell>
          <cell r="I3143">
            <v>-218230</v>
          </cell>
          <cell r="J3143">
            <v>4</v>
          </cell>
        </row>
        <row r="3144">
          <cell r="B3144" t="str">
            <v>Germany</v>
          </cell>
          <cell r="C3144" t="str">
            <v>Chairs</v>
          </cell>
          <cell r="D3144">
            <v>-5677.5599999999995</v>
          </cell>
          <cell r="E3144">
            <v>3801.8539999999998</v>
          </cell>
          <cell r="I3144">
            <v>-221890</v>
          </cell>
          <cell r="J3144">
            <v>4</v>
          </cell>
        </row>
        <row r="3145">
          <cell r="B3145" t="str">
            <v>Germany</v>
          </cell>
          <cell r="C3145" t="str">
            <v>Chairs</v>
          </cell>
          <cell r="D3145">
            <v>110439.84</v>
          </cell>
          <cell r="E3145">
            <v>-60799.858</v>
          </cell>
          <cell r="I3145">
            <v>-167730</v>
          </cell>
          <cell r="J3145">
            <v>4</v>
          </cell>
        </row>
        <row r="3146">
          <cell r="B3146" t="str">
            <v>Germany</v>
          </cell>
          <cell r="C3146" t="str">
            <v>Chairs</v>
          </cell>
          <cell r="D3146">
            <v>17407.838</v>
          </cell>
          <cell r="E3146">
            <v>-25210.940999999995</v>
          </cell>
          <cell r="I3146">
            <v>-199380</v>
          </cell>
          <cell r="J3146">
            <v>4</v>
          </cell>
        </row>
        <row r="3147">
          <cell r="B3147" t="str">
            <v>Germany</v>
          </cell>
          <cell r="C3147" t="str">
            <v>Chairs</v>
          </cell>
          <cell r="D3147">
            <v>254550.56899999996</v>
          </cell>
          <cell r="E3147">
            <v>-295710.04399999999</v>
          </cell>
          <cell r="I3147">
            <v>-93700</v>
          </cell>
          <cell r="J3147">
            <v>4</v>
          </cell>
        </row>
        <row r="3148">
          <cell r="B3148" t="str">
            <v>Germany</v>
          </cell>
          <cell r="C3148" t="str">
            <v>Chairs</v>
          </cell>
          <cell r="D3148">
            <v>234816.42799999996</v>
          </cell>
          <cell r="E3148">
            <v>-284178.51699999999</v>
          </cell>
          <cell r="I3148">
            <v>-103990</v>
          </cell>
          <cell r="J3148">
            <v>4</v>
          </cell>
        </row>
        <row r="3149">
          <cell r="B3149" t="str">
            <v>Germany</v>
          </cell>
          <cell r="C3149" t="str">
            <v>Chairs</v>
          </cell>
          <cell r="D3149">
            <v>12400.178</v>
          </cell>
          <cell r="E3149">
            <v>-3275.2019999999998</v>
          </cell>
          <cell r="I3149">
            <v>-195350</v>
          </cell>
          <cell r="J3149">
            <v>4</v>
          </cell>
        </row>
        <row r="3150">
          <cell r="B3150" t="str">
            <v>Germany</v>
          </cell>
          <cell r="C3150" t="str">
            <v>Chairs</v>
          </cell>
          <cell r="D3150">
            <v>33878.123999999996</v>
          </cell>
          <cell r="E3150">
            <v>-18878.481999999996</v>
          </cell>
          <cell r="I3150">
            <v>-99970</v>
          </cell>
          <cell r="J3150">
            <v>4</v>
          </cell>
        </row>
        <row r="3151">
          <cell r="B3151" t="str">
            <v>Germany</v>
          </cell>
          <cell r="C3151" t="str">
            <v>Chairs</v>
          </cell>
          <cell r="D3151">
            <v>39295.178999999996</v>
          </cell>
          <cell r="E3151">
            <v>-7385.5249999999996</v>
          </cell>
          <cell r="I3151">
            <v>-193820</v>
          </cell>
          <cell r="J3151">
            <v>4</v>
          </cell>
        </row>
        <row r="3152">
          <cell r="B3152" t="str">
            <v>Germany</v>
          </cell>
          <cell r="C3152" t="str">
            <v>Chairs</v>
          </cell>
          <cell r="D3152">
            <v>1907200.19</v>
          </cell>
          <cell r="E3152">
            <v>-339079.14600000001</v>
          </cell>
          <cell r="I3152">
            <v>-229370</v>
          </cell>
          <cell r="J3152">
            <v>4</v>
          </cell>
        </row>
        <row r="3153">
          <cell r="B3153" t="str">
            <v>Germany</v>
          </cell>
          <cell r="C3153" t="str">
            <v>Chairs</v>
          </cell>
          <cell r="D3153">
            <v>106153.95699999999</v>
          </cell>
          <cell r="E3153">
            <v>-25272.687999999995</v>
          </cell>
          <cell r="I3153">
            <v>-89910</v>
          </cell>
          <cell r="J3153">
            <v>4</v>
          </cell>
        </row>
        <row r="3154">
          <cell r="B3154" t="str">
            <v>Germany</v>
          </cell>
          <cell r="C3154" t="str">
            <v>Chairs</v>
          </cell>
          <cell r="D3154">
            <v>558014.478</v>
          </cell>
          <cell r="E3154">
            <v>-120088.61199999999</v>
          </cell>
          <cell r="I3154">
            <v>-128430</v>
          </cell>
          <cell r="J3154">
            <v>4</v>
          </cell>
        </row>
        <row r="3155">
          <cell r="B3155" t="str">
            <v>Germany</v>
          </cell>
          <cell r="C3155" t="str">
            <v>Chairs</v>
          </cell>
          <cell r="D3155">
            <v>132920.33299999998</v>
          </cell>
          <cell r="E3155">
            <v>-28364.517999999996</v>
          </cell>
          <cell r="I3155">
            <v>-237190</v>
          </cell>
          <cell r="J3155">
            <v>4</v>
          </cell>
        </row>
        <row r="3156">
          <cell r="B3156" t="str">
            <v>Germany</v>
          </cell>
          <cell r="C3156" t="str">
            <v>Chairs</v>
          </cell>
          <cell r="D3156">
            <v>28760.045999999998</v>
          </cell>
          <cell r="E3156">
            <v>-9213.2459999999992</v>
          </cell>
          <cell r="I3156">
            <v>-133890</v>
          </cell>
          <cell r="J3156">
            <v>4</v>
          </cell>
        </row>
        <row r="3157">
          <cell r="B3157" t="str">
            <v>Germany</v>
          </cell>
          <cell r="C3157" t="str">
            <v>Chairs</v>
          </cell>
          <cell r="D3157">
            <v>85095.849999999991</v>
          </cell>
          <cell r="E3157">
            <v>-43696.659999999996</v>
          </cell>
          <cell r="I3157">
            <v>-211230</v>
          </cell>
          <cell r="J3157">
            <v>4</v>
          </cell>
        </row>
        <row r="3158">
          <cell r="B3158" t="str">
            <v>Germany</v>
          </cell>
          <cell r="C3158" t="str">
            <v>Chairs</v>
          </cell>
          <cell r="D3158">
            <v>67876.641000000003</v>
          </cell>
          <cell r="E3158">
            <v>-36496.774999999994</v>
          </cell>
          <cell r="I3158">
            <v>-104520</v>
          </cell>
          <cell r="J3158">
            <v>4</v>
          </cell>
        </row>
        <row r="3159">
          <cell r="B3159" t="str">
            <v>Germany</v>
          </cell>
          <cell r="C3159" t="str">
            <v>Chairs</v>
          </cell>
          <cell r="D3159">
            <v>269630.571</v>
          </cell>
          <cell r="E3159">
            <v>-137539.15700000001</v>
          </cell>
          <cell r="I3159">
            <v>-217230</v>
          </cell>
          <cell r="J3159">
            <v>4</v>
          </cell>
        </row>
        <row r="3160">
          <cell r="B3160" t="str">
            <v>Germany</v>
          </cell>
          <cell r="C3160" t="str">
            <v>Chairs</v>
          </cell>
          <cell r="D3160">
            <v>213091.99799999999</v>
          </cell>
          <cell r="E3160">
            <v>-127906.37999999999</v>
          </cell>
          <cell r="I3160">
            <v>-194370</v>
          </cell>
          <cell r="J3160">
            <v>4</v>
          </cell>
        </row>
        <row r="3161">
          <cell r="B3161" t="str">
            <v>Germany</v>
          </cell>
          <cell r="C3161" t="str">
            <v>Chairs</v>
          </cell>
          <cell r="D3161">
            <v>797902.54599999997</v>
          </cell>
          <cell r="E3161">
            <v>-432270.91599999997</v>
          </cell>
          <cell r="I3161">
            <v>-224850</v>
          </cell>
          <cell r="J3161">
            <v>4</v>
          </cell>
        </row>
        <row r="3162">
          <cell r="B3162" t="str">
            <v>Germany</v>
          </cell>
          <cell r="C3162" t="str">
            <v>Chairs</v>
          </cell>
          <cell r="D3162">
            <v>327396.97899999993</v>
          </cell>
          <cell r="E3162">
            <v>-164525.774</v>
          </cell>
          <cell r="I3162">
            <v>-199800</v>
          </cell>
          <cell r="J3162">
            <v>4</v>
          </cell>
        </row>
        <row r="3163">
          <cell r="B3163" t="str">
            <v>Germany</v>
          </cell>
          <cell r="C3163" t="str">
            <v>Chairs</v>
          </cell>
          <cell r="D3163">
            <v>26394.886000000002</v>
          </cell>
          <cell r="E3163">
            <v>-14591.191999999999</v>
          </cell>
          <cell r="I3163">
            <v>-183090</v>
          </cell>
          <cell r="J3163">
            <v>4</v>
          </cell>
        </row>
        <row r="3164">
          <cell r="B3164" t="str">
            <v>Germany</v>
          </cell>
          <cell r="C3164" t="str">
            <v>Chairs</v>
          </cell>
          <cell r="D3164">
            <v>192365.13099999999</v>
          </cell>
          <cell r="E3164">
            <v>-76376.971999999994</v>
          </cell>
          <cell r="I3164">
            <v>-189620</v>
          </cell>
          <cell r="J3164">
            <v>4</v>
          </cell>
        </row>
        <row r="3165">
          <cell r="B3165" t="str">
            <v>Germany</v>
          </cell>
          <cell r="C3165" t="str">
            <v>Chairs</v>
          </cell>
          <cell r="D3165">
            <v>351919.022</v>
          </cell>
          <cell r="E3165">
            <v>-123154.23399999998</v>
          </cell>
          <cell r="I3165">
            <v>-204390</v>
          </cell>
          <cell r="J3165">
            <v>4</v>
          </cell>
        </row>
        <row r="3166">
          <cell r="B3166" t="str">
            <v>Germany</v>
          </cell>
          <cell r="C3166" t="str">
            <v>Chairs</v>
          </cell>
          <cell r="D3166">
            <v>662056.33899999992</v>
          </cell>
          <cell r="E3166">
            <v>-204987.28599999996</v>
          </cell>
          <cell r="I3166">
            <v>-78760</v>
          </cell>
          <cell r="J3166">
            <v>4</v>
          </cell>
        </row>
        <row r="3167">
          <cell r="B3167" t="str">
            <v>Germany</v>
          </cell>
          <cell r="C3167" t="str">
            <v>Tables</v>
          </cell>
          <cell r="D3167">
            <v>32026.981</v>
          </cell>
          <cell r="E3167">
            <v>-28425.823999999997</v>
          </cell>
          <cell r="I3167">
            <v>-248040</v>
          </cell>
          <cell r="J3167">
            <v>4</v>
          </cell>
        </row>
        <row r="3168">
          <cell r="B3168" t="str">
            <v>Germany</v>
          </cell>
          <cell r="C3168" t="str">
            <v>Kitchen</v>
          </cell>
          <cell r="D3168">
            <v>134007.35599999997</v>
          </cell>
          <cell r="E3168">
            <v>-194032.56599999999</v>
          </cell>
          <cell r="I3168">
            <v>-291770</v>
          </cell>
          <cell r="J3168">
            <v>4</v>
          </cell>
        </row>
        <row r="3169">
          <cell r="B3169" t="str">
            <v>Germany</v>
          </cell>
          <cell r="C3169" t="str">
            <v>Chairs</v>
          </cell>
          <cell r="D3169">
            <v>101932.36199999999</v>
          </cell>
          <cell r="E3169">
            <v>-68777.989000000001</v>
          </cell>
          <cell r="I3169">
            <v>-124540</v>
          </cell>
          <cell r="J3169">
            <v>4</v>
          </cell>
        </row>
        <row r="3170">
          <cell r="B3170" t="str">
            <v>Germany</v>
          </cell>
          <cell r="C3170" t="str">
            <v>Chairs</v>
          </cell>
          <cell r="D3170">
            <v>268556.03599999996</v>
          </cell>
          <cell r="E3170">
            <v>-111248.08099999999</v>
          </cell>
          <cell r="I3170">
            <v>-296970</v>
          </cell>
          <cell r="J3170">
            <v>4</v>
          </cell>
        </row>
        <row r="3171">
          <cell r="B3171" t="str">
            <v>Germany</v>
          </cell>
          <cell r="C3171" t="str">
            <v>Chairs</v>
          </cell>
          <cell r="D3171">
            <v>104097.15399999999</v>
          </cell>
          <cell r="E3171">
            <v>-7531.1879999999992</v>
          </cell>
          <cell r="I3171">
            <v>-169940</v>
          </cell>
          <cell r="J3171">
            <v>4</v>
          </cell>
        </row>
        <row r="3172">
          <cell r="B3172" t="str">
            <v>Germany</v>
          </cell>
          <cell r="C3172" t="str">
            <v>Chairs</v>
          </cell>
          <cell r="D3172">
            <v>156918.47499999998</v>
          </cell>
          <cell r="E3172">
            <v>-66372.396999999997</v>
          </cell>
          <cell r="I3172">
            <v>-184250</v>
          </cell>
          <cell r="J3172">
            <v>4</v>
          </cell>
        </row>
        <row r="3173">
          <cell r="B3173" t="str">
            <v>Germany</v>
          </cell>
          <cell r="C3173" t="str">
            <v>Chairs</v>
          </cell>
          <cell r="D3173">
            <v>69860.846999999994</v>
          </cell>
          <cell r="E3173">
            <v>-11099.164999999999</v>
          </cell>
          <cell r="I3173">
            <v>-218390</v>
          </cell>
          <cell r="J3173">
            <v>4</v>
          </cell>
        </row>
        <row r="3174">
          <cell r="B3174" t="str">
            <v>Germany</v>
          </cell>
          <cell r="C3174" t="str">
            <v>Tables</v>
          </cell>
          <cell r="D3174">
            <v>38585.868999999999</v>
          </cell>
          <cell r="E3174">
            <v>-5706.6589999999997</v>
          </cell>
          <cell r="I3174">
            <v>-153470</v>
          </cell>
          <cell r="J3174">
            <v>4</v>
          </cell>
        </row>
        <row r="3175">
          <cell r="B3175" t="str">
            <v>Germany</v>
          </cell>
          <cell r="C3175" t="str">
            <v>Kitchen</v>
          </cell>
          <cell r="D3175">
            <v>75282.829999999987</v>
          </cell>
          <cell r="E3175">
            <v>-31028.045999999998</v>
          </cell>
          <cell r="I3175">
            <v>-100720</v>
          </cell>
          <cell r="J3175">
            <v>4</v>
          </cell>
        </row>
        <row r="3176">
          <cell r="B3176" t="str">
            <v>Germany</v>
          </cell>
          <cell r="C3176" t="str">
            <v>Chairs</v>
          </cell>
          <cell r="D3176">
            <v>263910.37400000001</v>
          </cell>
          <cell r="E3176">
            <v>-77344.819999999992</v>
          </cell>
          <cell r="I3176">
            <v>-153110</v>
          </cell>
          <cell r="J3176">
            <v>4</v>
          </cell>
        </row>
        <row r="3177">
          <cell r="B3177" t="str">
            <v>Germany</v>
          </cell>
          <cell r="C3177" t="str">
            <v>Chairs</v>
          </cell>
          <cell r="D3177">
            <v>975426.59199999995</v>
          </cell>
          <cell r="E3177">
            <v>-433837.70500000002</v>
          </cell>
          <cell r="I3177">
            <v>-207610</v>
          </cell>
          <cell r="J3177">
            <v>4</v>
          </cell>
        </row>
        <row r="3178">
          <cell r="B3178" t="str">
            <v>Germany</v>
          </cell>
          <cell r="C3178" t="str">
            <v>Chairs</v>
          </cell>
          <cell r="D3178">
            <v>533416.11399999994</v>
          </cell>
          <cell r="E3178">
            <v>-239504.32799999998</v>
          </cell>
          <cell r="I3178">
            <v>-252470</v>
          </cell>
          <cell r="J3178">
            <v>4</v>
          </cell>
        </row>
        <row r="3179">
          <cell r="B3179" t="str">
            <v>Germany</v>
          </cell>
          <cell r="C3179" t="str">
            <v>Tables</v>
          </cell>
          <cell r="D3179">
            <v>168445.473</v>
          </cell>
          <cell r="E3179">
            <v>-49623.720999999998</v>
          </cell>
          <cell r="I3179">
            <v>-221460</v>
          </cell>
          <cell r="J3179">
            <v>4</v>
          </cell>
        </row>
        <row r="3180">
          <cell r="B3180" t="str">
            <v>Germany</v>
          </cell>
          <cell r="C3180" t="str">
            <v>Kitchen</v>
          </cell>
          <cell r="D3180">
            <v>393035.23700000002</v>
          </cell>
          <cell r="E3180">
            <v>-170331.00699999998</v>
          </cell>
          <cell r="I3180">
            <v>-143230</v>
          </cell>
          <cell r="J3180">
            <v>4</v>
          </cell>
        </row>
        <row r="3181">
          <cell r="B3181" t="str">
            <v>Germany</v>
          </cell>
          <cell r="C3181" t="str">
            <v>Chairs</v>
          </cell>
          <cell r="D3181">
            <v>75437.690999999992</v>
          </cell>
          <cell r="E3181">
            <v>-35282.771999999997</v>
          </cell>
          <cell r="I3181">
            <v>-246780</v>
          </cell>
          <cell r="J3181">
            <v>4</v>
          </cell>
        </row>
        <row r="3182">
          <cell r="B3182" t="str">
            <v>Germany</v>
          </cell>
          <cell r="C3182" t="str">
            <v>Chairs</v>
          </cell>
          <cell r="D3182">
            <v>44379.922999999995</v>
          </cell>
          <cell r="E3182">
            <v>-152986.30199999997</v>
          </cell>
          <cell r="I3182">
            <v>-170860</v>
          </cell>
          <cell r="J3182">
            <v>4</v>
          </cell>
        </row>
        <row r="3183">
          <cell r="B3183" t="str">
            <v>Germany</v>
          </cell>
          <cell r="C3183" t="str">
            <v>Tables</v>
          </cell>
          <cell r="D3183">
            <v>35961.526999999995</v>
          </cell>
          <cell r="E3183">
            <v>-39194.441999999995</v>
          </cell>
          <cell r="I3183">
            <v>-217840</v>
          </cell>
          <cell r="J3183">
            <v>4</v>
          </cell>
        </row>
        <row r="3184">
          <cell r="B3184" t="str">
            <v>Germany</v>
          </cell>
          <cell r="C3184" t="str">
            <v>Kitchen</v>
          </cell>
          <cell r="D3184">
            <v>2974.1950000000002</v>
          </cell>
          <cell r="E3184">
            <v>-14003.478999999999</v>
          </cell>
          <cell r="I3184">
            <v>-251740</v>
          </cell>
          <cell r="J3184">
            <v>4</v>
          </cell>
        </row>
        <row r="3185">
          <cell r="B3185" t="str">
            <v>Germany</v>
          </cell>
          <cell r="C3185" t="str">
            <v>Chairs</v>
          </cell>
          <cell r="D3185">
            <v>106655.024</v>
          </cell>
          <cell r="E3185">
            <v>-358070.49599999998</v>
          </cell>
          <cell r="I3185">
            <v>-195610</v>
          </cell>
          <cell r="J3185">
            <v>4</v>
          </cell>
        </row>
        <row r="3186">
          <cell r="B3186" t="str">
            <v>Germany</v>
          </cell>
          <cell r="C3186" t="str">
            <v>Chairs</v>
          </cell>
          <cell r="D3186">
            <v>37717.399999999994</v>
          </cell>
          <cell r="E3186">
            <v>-126303.611</v>
          </cell>
          <cell r="I3186">
            <v>-118690</v>
          </cell>
          <cell r="J3186">
            <v>4</v>
          </cell>
        </row>
        <row r="3187">
          <cell r="B3187" t="str">
            <v>Germany</v>
          </cell>
          <cell r="C3187" t="str">
            <v>Chairs</v>
          </cell>
          <cell r="D3187">
            <v>65748.697</v>
          </cell>
          <cell r="E3187">
            <v>-13575.050999999999</v>
          </cell>
          <cell r="I3187">
            <v>-208190</v>
          </cell>
          <cell r="J3187">
            <v>4</v>
          </cell>
        </row>
        <row r="3188">
          <cell r="B3188" t="str">
            <v>Germany</v>
          </cell>
          <cell r="C3188" t="str">
            <v>Tables</v>
          </cell>
          <cell r="D3188">
            <v>103200.20899999999</v>
          </cell>
          <cell r="E3188">
            <v>-15776.326999999999</v>
          </cell>
          <cell r="I3188">
            <v>-171180</v>
          </cell>
          <cell r="J3188">
            <v>4</v>
          </cell>
        </row>
        <row r="3189">
          <cell r="B3189" t="str">
            <v>Germany</v>
          </cell>
          <cell r="C3189" t="str">
            <v>Kitchen</v>
          </cell>
          <cell r="D3189">
            <v>994303.03699999989</v>
          </cell>
          <cell r="E3189">
            <v>-340481.87599999999</v>
          </cell>
          <cell r="I3189">
            <v>-167850</v>
          </cell>
          <cell r="J3189">
            <v>4</v>
          </cell>
        </row>
        <row r="3190">
          <cell r="B3190" t="str">
            <v>Germany</v>
          </cell>
          <cell r="C3190" t="str">
            <v>Accessories</v>
          </cell>
          <cell r="D3190">
            <v>51038.567999999999</v>
          </cell>
          <cell r="E3190">
            <v>-16066.693999999998</v>
          </cell>
          <cell r="I3190">
            <v>-117910</v>
          </cell>
          <cell r="J3190">
            <v>4</v>
          </cell>
        </row>
        <row r="3191">
          <cell r="B3191" t="str">
            <v>Germany</v>
          </cell>
          <cell r="C3191" t="str">
            <v>Chairs</v>
          </cell>
          <cell r="D3191">
            <v>1116420.6199999999</v>
          </cell>
          <cell r="E3191">
            <v>-669412.26099999994</v>
          </cell>
          <cell r="I3191">
            <v>-187190</v>
          </cell>
          <cell r="J3191">
            <v>4</v>
          </cell>
        </row>
        <row r="3192">
          <cell r="B3192" t="str">
            <v>Germany</v>
          </cell>
          <cell r="C3192" t="str">
            <v>Tables</v>
          </cell>
          <cell r="D3192">
            <v>103385.37999999999</v>
          </cell>
          <cell r="E3192">
            <v>-54136.928999999996</v>
          </cell>
          <cell r="I3192">
            <v>-172990</v>
          </cell>
          <cell r="J3192">
            <v>4</v>
          </cell>
        </row>
        <row r="3193">
          <cell r="B3193" t="str">
            <v>Germany</v>
          </cell>
          <cell r="C3193" t="str">
            <v>Kitchen</v>
          </cell>
          <cell r="D3193">
            <v>503146.42699999997</v>
          </cell>
          <cell r="E3193">
            <v>-171494.59599999999</v>
          </cell>
          <cell r="I3193">
            <v>-101670</v>
          </cell>
          <cell r="J3193">
            <v>4</v>
          </cell>
        </row>
        <row r="3194">
          <cell r="B3194" t="str">
            <v>Germany</v>
          </cell>
          <cell r="C3194" t="str">
            <v>Accessories</v>
          </cell>
          <cell r="D3194">
            <v>282666.36999999994</v>
          </cell>
          <cell r="E3194">
            <v>-169073.26799999998</v>
          </cell>
          <cell r="I3194">
            <v>-170450</v>
          </cell>
          <cell r="J3194">
            <v>4</v>
          </cell>
        </row>
        <row r="3195">
          <cell r="B3195" t="str">
            <v>Germany</v>
          </cell>
          <cell r="C3195" t="str">
            <v>Chairs</v>
          </cell>
          <cell r="D3195">
            <v>126864.15</v>
          </cell>
          <cell r="E3195">
            <v>-25811.351999999999</v>
          </cell>
          <cell r="I3195">
            <v>-234420</v>
          </cell>
          <cell r="J3195">
            <v>4</v>
          </cell>
        </row>
        <row r="3196">
          <cell r="B3196" t="str">
            <v>Germany</v>
          </cell>
          <cell r="C3196" t="str">
            <v>Tables</v>
          </cell>
          <cell r="D3196">
            <v>856018.60399999993</v>
          </cell>
          <cell r="E3196">
            <v>-149909.74599999998</v>
          </cell>
          <cell r="I3196">
            <v>-164100</v>
          </cell>
          <cell r="J3196">
            <v>4</v>
          </cell>
        </row>
        <row r="3197">
          <cell r="B3197" t="str">
            <v>Germany</v>
          </cell>
          <cell r="C3197" t="str">
            <v>Kitchen</v>
          </cell>
          <cell r="D3197">
            <v>34259.273999999998</v>
          </cell>
          <cell r="E3197">
            <v>-10620.134</v>
          </cell>
          <cell r="I3197">
            <v>-255500</v>
          </cell>
          <cell r="J3197">
            <v>4</v>
          </cell>
        </row>
        <row r="3198">
          <cell r="B3198" t="str">
            <v>Germany</v>
          </cell>
          <cell r="C3198" t="str">
            <v>Accessories</v>
          </cell>
          <cell r="D3198">
            <v>1613278.429</v>
          </cell>
          <cell r="E3198">
            <v>-418094.103</v>
          </cell>
          <cell r="I3198">
            <v>-138600</v>
          </cell>
          <cell r="J3198">
            <v>4</v>
          </cell>
        </row>
        <row r="3199">
          <cell r="B3199" t="str">
            <v>Germany</v>
          </cell>
          <cell r="C3199" t="str">
            <v>Chairs</v>
          </cell>
          <cell r="D3199">
            <v>284051.74699999997</v>
          </cell>
          <cell r="E3199">
            <v>-73989.915999999997</v>
          </cell>
          <cell r="I3199">
            <v>-164950</v>
          </cell>
          <cell r="J3199">
            <v>4</v>
          </cell>
        </row>
        <row r="3200">
          <cell r="B3200" t="str">
            <v>Germany</v>
          </cell>
          <cell r="C3200" t="str">
            <v>Tables</v>
          </cell>
          <cell r="D3200">
            <v>5555343.6259999992</v>
          </cell>
          <cell r="E3200">
            <v>-27029.303</v>
          </cell>
          <cell r="I3200">
            <v>-136780</v>
          </cell>
          <cell r="J3200">
            <v>4</v>
          </cell>
        </row>
        <row r="3201">
          <cell r="B3201" t="str">
            <v>Germany</v>
          </cell>
          <cell r="C3201" t="str">
            <v>Kitchen</v>
          </cell>
          <cell r="D3201">
            <v>122363.178</v>
          </cell>
          <cell r="E3201">
            <v>-2195.0389999999998</v>
          </cell>
          <cell r="I3201">
            <v>-137960</v>
          </cell>
          <cell r="J3201">
            <v>4</v>
          </cell>
        </row>
        <row r="3202">
          <cell r="B3202" t="str">
            <v>Germany</v>
          </cell>
          <cell r="C3202" t="str">
            <v>Accessories</v>
          </cell>
          <cell r="D3202">
            <v>57743.048999999999</v>
          </cell>
          <cell r="E3202">
            <v>-31736.494999999995</v>
          </cell>
          <cell r="I3202">
            <v>-255350</v>
          </cell>
          <cell r="J3202">
            <v>4</v>
          </cell>
        </row>
        <row r="3203">
          <cell r="B3203" t="str">
            <v>Germany</v>
          </cell>
          <cell r="C3203" t="str">
            <v>Chairs</v>
          </cell>
          <cell r="D3203">
            <v>871599.20399999991</v>
          </cell>
          <cell r="E3203">
            <v>-595134.40700000001</v>
          </cell>
          <cell r="I3203">
            <v>-232780</v>
          </cell>
          <cell r="J3203">
            <v>4</v>
          </cell>
        </row>
        <row r="3204">
          <cell r="B3204" t="str">
            <v>Germany</v>
          </cell>
          <cell r="C3204" t="str">
            <v>Chairs</v>
          </cell>
          <cell r="D3204">
            <v>805567.55999999994</v>
          </cell>
          <cell r="E3204">
            <v>-461846.57399999991</v>
          </cell>
          <cell r="I3204">
            <v>-146890</v>
          </cell>
          <cell r="J3204">
            <v>4</v>
          </cell>
        </row>
        <row r="3205">
          <cell r="B3205" t="str">
            <v>Germany</v>
          </cell>
          <cell r="C3205" t="str">
            <v>Tables</v>
          </cell>
          <cell r="D3205">
            <v>-41381.192999999999</v>
          </cell>
          <cell r="E3205">
            <v>1605.135</v>
          </cell>
          <cell r="I3205">
            <v>-152340</v>
          </cell>
          <cell r="J3205">
            <v>4</v>
          </cell>
        </row>
        <row r="3206">
          <cell r="B3206" t="str">
            <v>Germany</v>
          </cell>
          <cell r="C3206" t="str">
            <v>Kitchen</v>
          </cell>
          <cell r="D3206">
            <v>12891549.530999998</v>
          </cell>
          <cell r="E3206">
            <v>-526370.74</v>
          </cell>
          <cell r="I3206">
            <v>-166030</v>
          </cell>
          <cell r="J3206">
            <v>4</v>
          </cell>
        </row>
        <row r="3207">
          <cell r="B3207" t="str">
            <v>Germany</v>
          </cell>
          <cell r="C3207" t="str">
            <v>Chairs</v>
          </cell>
          <cell r="D3207">
            <v>64213.505999999994</v>
          </cell>
          <cell r="E3207">
            <v>-8919.4419999999991</v>
          </cell>
          <cell r="I3207">
            <v>-199600</v>
          </cell>
          <cell r="J3207">
            <v>4</v>
          </cell>
        </row>
        <row r="3208">
          <cell r="B3208" t="str">
            <v>Germany</v>
          </cell>
          <cell r="C3208" t="str">
            <v>Tables</v>
          </cell>
          <cell r="D3208">
            <v>62781.977999999988</v>
          </cell>
          <cell r="E3208">
            <v>-9637.284999999998</v>
          </cell>
          <cell r="I3208">
            <v>-259340</v>
          </cell>
          <cell r="J3208">
            <v>4</v>
          </cell>
        </row>
        <row r="3209">
          <cell r="B3209" t="str">
            <v>Germany</v>
          </cell>
          <cell r="C3209" t="str">
            <v>Kitchen</v>
          </cell>
          <cell r="D3209">
            <v>327811.02899999998</v>
          </cell>
          <cell r="E3209">
            <v>-63562.86299999999</v>
          </cell>
          <cell r="I3209">
            <v>-98380</v>
          </cell>
          <cell r="J3209">
            <v>4</v>
          </cell>
        </row>
        <row r="3210">
          <cell r="B3210" t="str">
            <v>Germany</v>
          </cell>
          <cell r="C3210" t="str">
            <v>Chairs</v>
          </cell>
          <cell r="D3210">
            <v>148882.65</v>
          </cell>
          <cell r="E3210">
            <v>-14883.945999999998</v>
          </cell>
          <cell r="I3210">
            <v>-118000</v>
          </cell>
          <cell r="J3210">
            <v>4</v>
          </cell>
        </row>
        <row r="3211">
          <cell r="B3211" t="str">
            <v>Germany</v>
          </cell>
          <cell r="C3211" t="str">
            <v>Tables</v>
          </cell>
          <cell r="D3211">
            <v>46528.677999999993</v>
          </cell>
          <cell r="E3211">
            <v>-4693.7659999999996</v>
          </cell>
          <cell r="I3211">
            <v>-236840</v>
          </cell>
          <cell r="J3211">
            <v>4</v>
          </cell>
        </row>
        <row r="3212">
          <cell r="B3212" t="str">
            <v>Germany</v>
          </cell>
          <cell r="C3212" t="str">
            <v>Kitchen</v>
          </cell>
          <cell r="D3212">
            <v>378159.50199999998</v>
          </cell>
          <cell r="E3212">
            <v>-2285.0520000000001</v>
          </cell>
          <cell r="I3212">
            <v>-167800</v>
          </cell>
          <cell r="J3212">
            <v>4</v>
          </cell>
        </row>
        <row r="3213">
          <cell r="B3213" t="str">
            <v>Germany</v>
          </cell>
          <cell r="C3213" t="str">
            <v>Chairs</v>
          </cell>
          <cell r="D3213">
            <v>81563.005999999994</v>
          </cell>
          <cell r="E3213">
            <v>-9635.6749999999993</v>
          </cell>
          <cell r="I3213">
            <v>-228410</v>
          </cell>
          <cell r="J3213">
            <v>4</v>
          </cell>
        </row>
        <row r="3214">
          <cell r="B3214" t="str">
            <v>Germany</v>
          </cell>
          <cell r="C3214" t="str">
            <v>Chairs</v>
          </cell>
          <cell r="D3214">
            <v>33185.383000000002</v>
          </cell>
          <cell r="E3214">
            <v>-4372.5499999999993</v>
          </cell>
          <cell r="I3214">
            <v>-147040</v>
          </cell>
          <cell r="J3214">
            <v>4</v>
          </cell>
        </row>
        <row r="3215">
          <cell r="B3215" t="str">
            <v>Germany</v>
          </cell>
          <cell r="C3215" t="str">
            <v>Chairs</v>
          </cell>
          <cell r="D3215">
            <v>270808.60099999997</v>
          </cell>
          <cell r="E3215">
            <v>-51120.993000000002</v>
          </cell>
          <cell r="I3215">
            <v>-172060</v>
          </cell>
          <cell r="J3215">
            <v>4</v>
          </cell>
        </row>
        <row r="3216">
          <cell r="B3216" t="str">
            <v>Germany</v>
          </cell>
          <cell r="C3216" t="str">
            <v>Chairs</v>
          </cell>
          <cell r="D3216">
            <v>20966.273999999998</v>
          </cell>
          <cell r="E3216">
            <v>-3950.9539999999997</v>
          </cell>
          <cell r="I3216">
            <v>-213660</v>
          </cell>
          <cell r="J3216">
            <v>4</v>
          </cell>
        </row>
        <row r="3217">
          <cell r="B3217" t="str">
            <v>Germany</v>
          </cell>
          <cell r="C3217" t="str">
            <v>Chairs</v>
          </cell>
          <cell r="D3217">
            <v>242169.92799999996</v>
          </cell>
          <cell r="E3217">
            <v>-39245.205999999998</v>
          </cell>
          <cell r="I3217">
            <v>-258340</v>
          </cell>
          <cell r="J3217">
            <v>4</v>
          </cell>
        </row>
        <row r="3218">
          <cell r="B3218" t="str">
            <v>Germany</v>
          </cell>
          <cell r="C3218" t="str">
            <v>Chairs</v>
          </cell>
          <cell r="D3218">
            <v>69088.200999999986</v>
          </cell>
          <cell r="E3218">
            <v>-7238.9379999999992</v>
          </cell>
          <cell r="I3218">
            <v>-175560</v>
          </cell>
          <cell r="J3218">
            <v>4</v>
          </cell>
        </row>
        <row r="3219">
          <cell r="B3219" t="str">
            <v>Germany</v>
          </cell>
          <cell r="C3219" t="str">
            <v>Chairs</v>
          </cell>
          <cell r="D3219">
            <v>74800.704999999987</v>
          </cell>
          <cell r="E3219">
            <v>-19345.941999999999</v>
          </cell>
          <cell r="I3219">
            <v>-188960</v>
          </cell>
          <cell r="J3219">
            <v>4</v>
          </cell>
        </row>
        <row r="3220">
          <cell r="B3220" t="str">
            <v>Germany</v>
          </cell>
          <cell r="C3220" t="str">
            <v>Chairs</v>
          </cell>
          <cell r="D3220">
            <v>351640.02999999997</v>
          </cell>
          <cell r="E3220">
            <v>-26279.651999999998</v>
          </cell>
          <cell r="I3220">
            <v>-216840</v>
          </cell>
          <cell r="J3220">
            <v>4</v>
          </cell>
        </row>
        <row r="3221">
          <cell r="B3221" t="str">
            <v>Germany</v>
          </cell>
          <cell r="C3221" t="str">
            <v>Chairs</v>
          </cell>
          <cell r="D3221">
            <v>5384260.0419999994</v>
          </cell>
          <cell r="E3221">
            <v>-307633.43800000002</v>
          </cell>
          <cell r="I3221">
            <v>-181840</v>
          </cell>
          <cell r="J3221">
            <v>4</v>
          </cell>
        </row>
        <row r="3222">
          <cell r="B3222" t="str">
            <v>Germany</v>
          </cell>
          <cell r="C3222" t="str">
            <v>Chairs</v>
          </cell>
          <cell r="D3222">
            <v>487931.33899999998</v>
          </cell>
          <cell r="E3222">
            <v>-420708.967</v>
          </cell>
          <cell r="I3222">
            <v>-178830</v>
          </cell>
          <cell r="J3222">
            <v>4</v>
          </cell>
        </row>
        <row r="3223">
          <cell r="B3223" t="str">
            <v>Germany</v>
          </cell>
          <cell r="C3223" t="str">
            <v>Chairs</v>
          </cell>
          <cell r="D3223">
            <v>1235886.1199999999</v>
          </cell>
          <cell r="E3223">
            <v>-273152.22899999999</v>
          </cell>
          <cell r="I3223">
            <v>-243530</v>
          </cell>
          <cell r="J3223">
            <v>4</v>
          </cell>
        </row>
        <row r="3224">
          <cell r="B3224" t="str">
            <v>Germany</v>
          </cell>
          <cell r="C3224" t="str">
            <v>Chairs</v>
          </cell>
          <cell r="D3224">
            <v>233245.24299999999</v>
          </cell>
          <cell r="E3224">
            <v>-102877.95</v>
          </cell>
          <cell r="I3224">
            <v>-166670</v>
          </cell>
          <cell r="J3224">
            <v>4</v>
          </cell>
        </row>
        <row r="3225">
          <cell r="B3225" t="str">
            <v>Germany</v>
          </cell>
          <cell r="C3225" t="str">
            <v>Chairs</v>
          </cell>
          <cell r="D3225">
            <v>878940.05499999993</v>
          </cell>
          <cell r="E3225">
            <v>-432253.78700000001</v>
          </cell>
          <cell r="I3225">
            <v>-236220</v>
          </cell>
          <cell r="J3225">
            <v>4</v>
          </cell>
        </row>
        <row r="3226">
          <cell r="B3226" t="str">
            <v>Germany</v>
          </cell>
          <cell r="C3226" t="str">
            <v>Chairs</v>
          </cell>
          <cell r="D3226">
            <v>1200045.0419999999</v>
          </cell>
          <cell r="E3226">
            <v>-1102760.3929999999</v>
          </cell>
          <cell r="I3226">
            <v>-159630</v>
          </cell>
          <cell r="J3226">
            <v>4</v>
          </cell>
        </row>
        <row r="3227">
          <cell r="B3227" t="str">
            <v>Germany</v>
          </cell>
          <cell r="C3227" t="str">
            <v>Chairs</v>
          </cell>
          <cell r="D3227">
            <v>2632073.8079999997</v>
          </cell>
          <cell r="E3227">
            <v>-577827.4879999999</v>
          </cell>
          <cell r="I3227">
            <v>-150710</v>
          </cell>
          <cell r="J3227">
            <v>4</v>
          </cell>
        </row>
        <row r="3228">
          <cell r="B3228" t="str">
            <v>Germany</v>
          </cell>
          <cell r="C3228" t="str">
            <v>Chairs</v>
          </cell>
          <cell r="D3228">
            <v>2955847.4050000003</v>
          </cell>
          <cell r="E3228">
            <v>-140846.41199999998</v>
          </cell>
          <cell r="I3228">
            <v>-150210</v>
          </cell>
          <cell r="J3228">
            <v>4</v>
          </cell>
        </row>
        <row r="3229">
          <cell r="B3229" t="str">
            <v>Spain</v>
          </cell>
          <cell r="C3229" t="str">
            <v>Chairs</v>
          </cell>
          <cell r="D3229">
            <v>386264.17199999996</v>
          </cell>
          <cell r="E3229">
            <v>-38849.93</v>
          </cell>
          <cell r="I3229">
            <v>-169100</v>
          </cell>
          <cell r="J3229">
            <v>4</v>
          </cell>
        </row>
        <row r="3230">
          <cell r="B3230" t="str">
            <v>Spain</v>
          </cell>
          <cell r="C3230" t="str">
            <v>Chairs</v>
          </cell>
          <cell r="D3230">
            <v>6444.5569999999998</v>
          </cell>
          <cell r="E3230">
            <v>-2426.6759999999999</v>
          </cell>
          <cell r="I3230">
            <v>-249550</v>
          </cell>
          <cell r="J3230">
            <v>4</v>
          </cell>
        </row>
        <row r="3231">
          <cell r="B3231" t="str">
            <v>Spain</v>
          </cell>
          <cell r="C3231" t="str">
            <v>Chairs</v>
          </cell>
          <cell r="D3231">
            <v>191805.42499999999</v>
          </cell>
          <cell r="E3231">
            <v>-2277755.102</v>
          </cell>
          <cell r="I3231">
            <v>-203290</v>
          </cell>
          <cell r="J3231">
            <v>4</v>
          </cell>
        </row>
        <row r="3232">
          <cell r="B3232" t="str">
            <v>Spain</v>
          </cell>
          <cell r="C3232" t="str">
            <v>Chairs</v>
          </cell>
          <cell r="D3232">
            <v>86127.180999999997</v>
          </cell>
          <cell r="E3232">
            <v>-129634.32999999999</v>
          </cell>
          <cell r="I3232">
            <v>-219340</v>
          </cell>
          <cell r="J3232">
            <v>4</v>
          </cell>
        </row>
        <row r="3233">
          <cell r="B3233" t="str">
            <v>Spain</v>
          </cell>
          <cell r="C3233" t="str">
            <v>Chairs</v>
          </cell>
          <cell r="D3233">
            <v>695204.53099999996</v>
          </cell>
          <cell r="E3233">
            <v>-841679.62199999997</v>
          </cell>
          <cell r="I3233">
            <v>-130430</v>
          </cell>
          <cell r="J3233">
            <v>4</v>
          </cell>
        </row>
        <row r="3234">
          <cell r="B3234" t="str">
            <v>Spain</v>
          </cell>
          <cell r="C3234" t="str">
            <v>Chairs</v>
          </cell>
          <cell r="D3234">
            <v>440837.16599999997</v>
          </cell>
          <cell r="E3234">
            <v>-64281.916999999994</v>
          </cell>
          <cell r="I3234">
            <v>-196900</v>
          </cell>
          <cell r="J3234">
            <v>4</v>
          </cell>
        </row>
        <row r="3235">
          <cell r="B3235" t="str">
            <v>Spain</v>
          </cell>
          <cell r="C3235" t="str">
            <v>Chairs</v>
          </cell>
          <cell r="D3235">
            <v>608501.48099999991</v>
          </cell>
          <cell r="E3235">
            <v>-407127.81199999998</v>
          </cell>
          <cell r="I3235">
            <v>-192180</v>
          </cell>
          <cell r="J3235">
            <v>4</v>
          </cell>
        </row>
        <row r="3236">
          <cell r="B3236" t="str">
            <v>Spain</v>
          </cell>
          <cell r="C3236" t="str">
            <v>Chairs</v>
          </cell>
          <cell r="D3236">
            <v>99073.631999999998</v>
          </cell>
          <cell r="E3236">
            <v>-29554.965999999997</v>
          </cell>
          <cell r="I3236">
            <v>-219620</v>
          </cell>
          <cell r="J3236">
            <v>4</v>
          </cell>
        </row>
        <row r="3237">
          <cell r="B3237" t="str">
            <v>Spain</v>
          </cell>
          <cell r="C3237" t="str">
            <v>Chairs</v>
          </cell>
          <cell r="D3237">
            <v>59604.72</v>
          </cell>
          <cell r="E3237">
            <v>-23244.367999999999</v>
          </cell>
          <cell r="I3237">
            <v>-233010</v>
          </cell>
          <cell r="J3237">
            <v>4</v>
          </cell>
        </row>
        <row r="3238">
          <cell r="B3238" t="str">
            <v>Spain</v>
          </cell>
          <cell r="C3238" t="str">
            <v>Chairs</v>
          </cell>
          <cell r="D3238">
            <v>93383.226999999984</v>
          </cell>
          <cell r="E3238">
            <v>-16177.146999999999</v>
          </cell>
          <cell r="I3238">
            <v>-195530</v>
          </cell>
          <cell r="J3238">
            <v>4</v>
          </cell>
        </row>
        <row r="3239">
          <cell r="B3239" t="str">
            <v>Spain</v>
          </cell>
          <cell r="C3239" t="str">
            <v>Tables</v>
          </cell>
          <cell r="D3239">
            <v>224904.25999999998</v>
          </cell>
          <cell r="E3239">
            <v>-53141.270000000004</v>
          </cell>
          <cell r="I3239">
            <v>-202140</v>
          </cell>
          <cell r="J3239">
            <v>4</v>
          </cell>
        </row>
        <row r="3240">
          <cell r="B3240" t="str">
            <v>Spain</v>
          </cell>
          <cell r="C3240" t="str">
            <v>Kitchen</v>
          </cell>
          <cell r="D3240">
            <v>151199.00599999999</v>
          </cell>
          <cell r="E3240">
            <v>-49360.766000000003</v>
          </cell>
          <cell r="I3240">
            <v>-145200</v>
          </cell>
          <cell r="J3240">
            <v>4</v>
          </cell>
        </row>
        <row r="3241">
          <cell r="B3241" t="str">
            <v>Spain</v>
          </cell>
          <cell r="C3241" t="str">
            <v>Chairs</v>
          </cell>
          <cell r="D3241">
            <v>2231859.9939999999</v>
          </cell>
          <cell r="E3241">
            <v>-2228226.7769999998</v>
          </cell>
          <cell r="I3241">
            <v>-241060</v>
          </cell>
          <cell r="J3241">
            <v>4</v>
          </cell>
        </row>
        <row r="3242">
          <cell r="B3242" t="str">
            <v>Spain</v>
          </cell>
          <cell r="C3242" t="str">
            <v>Chairs</v>
          </cell>
          <cell r="D3242">
            <v>129668.93799999999</v>
          </cell>
          <cell r="E3242">
            <v>-132871.802</v>
          </cell>
          <cell r="I3242">
            <v>-151680</v>
          </cell>
          <cell r="J3242">
            <v>4</v>
          </cell>
        </row>
        <row r="3243">
          <cell r="B3243" t="str">
            <v>Spain</v>
          </cell>
          <cell r="C3243" t="str">
            <v>Chairs</v>
          </cell>
          <cell r="D3243">
            <v>115691.15599999999</v>
          </cell>
          <cell r="E3243">
            <v>-4748.7439999999997</v>
          </cell>
          <cell r="I3243">
            <v>-144740</v>
          </cell>
          <cell r="J3243">
            <v>4</v>
          </cell>
        </row>
        <row r="3244">
          <cell r="B3244" t="str">
            <v>Spain</v>
          </cell>
          <cell r="C3244" t="str">
            <v>Chairs</v>
          </cell>
          <cell r="D3244">
            <v>538035.91799999995</v>
          </cell>
          <cell r="E3244">
            <v>-32681.585999999999</v>
          </cell>
          <cell r="I3244">
            <v>-235540</v>
          </cell>
          <cell r="J3244">
            <v>4</v>
          </cell>
        </row>
        <row r="3245">
          <cell r="B3245" t="str">
            <v>Spain</v>
          </cell>
          <cell r="C3245" t="str">
            <v>Chairs</v>
          </cell>
          <cell r="D3245">
            <v>146893.15199999997</v>
          </cell>
          <cell r="E3245">
            <v>-23935.982</v>
          </cell>
          <cell r="I3245">
            <v>-109870</v>
          </cell>
          <cell r="J3245">
            <v>4</v>
          </cell>
        </row>
        <row r="3246">
          <cell r="B3246" t="str">
            <v>Spain</v>
          </cell>
          <cell r="C3246" t="str">
            <v>Tables</v>
          </cell>
          <cell r="D3246">
            <v>364509.41099999996</v>
          </cell>
          <cell r="E3246">
            <v>-23444.518999999997</v>
          </cell>
          <cell r="I3246">
            <v>-239540</v>
          </cell>
          <cell r="J3246">
            <v>4</v>
          </cell>
        </row>
        <row r="3247">
          <cell r="B3247" t="str">
            <v>Spain</v>
          </cell>
          <cell r="C3247" t="str">
            <v>Kitchen</v>
          </cell>
          <cell r="D3247">
            <v>2502781.6519999998</v>
          </cell>
          <cell r="E3247">
            <v>-141990.27499999999</v>
          </cell>
          <cell r="I3247">
            <v>-240130</v>
          </cell>
          <cell r="J3247">
            <v>4</v>
          </cell>
        </row>
        <row r="3248">
          <cell r="B3248" t="str">
            <v>Spain</v>
          </cell>
          <cell r="C3248" t="str">
            <v>Chairs</v>
          </cell>
          <cell r="D3248">
            <v>359857.61</v>
          </cell>
          <cell r="E3248">
            <v>-23062.871999999999</v>
          </cell>
          <cell r="I3248">
            <v>-170010</v>
          </cell>
          <cell r="J3248">
            <v>4</v>
          </cell>
        </row>
        <row r="3249">
          <cell r="B3249" t="str">
            <v>Spain</v>
          </cell>
          <cell r="C3249" t="str">
            <v>Chairs</v>
          </cell>
          <cell r="D3249">
            <v>895632.75900000008</v>
          </cell>
          <cell r="E3249">
            <v>-48643.685999999994</v>
          </cell>
          <cell r="I3249">
            <v>-154960</v>
          </cell>
          <cell r="J3249">
            <v>4</v>
          </cell>
        </row>
        <row r="3250">
          <cell r="B3250" t="str">
            <v>Spain</v>
          </cell>
          <cell r="C3250" t="str">
            <v>Chairs</v>
          </cell>
          <cell r="D3250">
            <v>891280.48800000001</v>
          </cell>
          <cell r="E3250">
            <v>-40405.127</v>
          </cell>
          <cell r="I3250">
            <v>-211820</v>
          </cell>
          <cell r="J3250">
            <v>4</v>
          </cell>
        </row>
        <row r="3251">
          <cell r="B3251" t="str">
            <v>Spain</v>
          </cell>
          <cell r="C3251" t="str">
            <v>Tables</v>
          </cell>
          <cell r="D3251">
            <v>202513.91999999998</v>
          </cell>
          <cell r="E3251">
            <v>-201214.42599999998</v>
          </cell>
          <cell r="I3251">
            <v>-191230</v>
          </cell>
          <cell r="J3251">
            <v>4</v>
          </cell>
        </row>
        <row r="3252">
          <cell r="B3252" t="str">
            <v>Spain</v>
          </cell>
          <cell r="C3252" t="str">
            <v>Kitchen</v>
          </cell>
          <cell r="D3252">
            <v>202983.424</v>
          </cell>
          <cell r="E3252">
            <v>-201210.674</v>
          </cell>
          <cell r="I3252">
            <v>-214190</v>
          </cell>
          <cell r="J3252">
            <v>4</v>
          </cell>
        </row>
        <row r="3253">
          <cell r="B3253" t="str">
            <v>Spain</v>
          </cell>
          <cell r="C3253" t="str">
            <v>Chairs</v>
          </cell>
          <cell r="D3253">
            <v>402058.49599999998</v>
          </cell>
          <cell r="E3253">
            <v>-402416.68599999999</v>
          </cell>
          <cell r="I3253">
            <v>-146330</v>
          </cell>
          <cell r="J3253">
            <v>4</v>
          </cell>
        </row>
        <row r="3254">
          <cell r="B3254" t="str">
            <v>Spain</v>
          </cell>
          <cell r="C3254" t="str">
            <v>Chairs</v>
          </cell>
          <cell r="D3254">
            <v>403931.13599999994</v>
          </cell>
          <cell r="E3254">
            <v>-403448.37399999995</v>
          </cell>
          <cell r="I3254">
            <v>-218120</v>
          </cell>
          <cell r="J3254">
            <v>4</v>
          </cell>
        </row>
        <row r="3255">
          <cell r="B3255" t="str">
            <v>Spain</v>
          </cell>
          <cell r="C3255" t="str">
            <v>Tables</v>
          </cell>
          <cell r="D3255">
            <v>2935.7299999999996</v>
          </cell>
          <cell r="E3255">
            <v>-1693.93</v>
          </cell>
          <cell r="I3255">
            <v>-193430</v>
          </cell>
          <cell r="J3255">
            <v>4</v>
          </cell>
        </row>
        <row r="3256">
          <cell r="B3256" t="str">
            <v>Spain</v>
          </cell>
          <cell r="C3256" t="str">
            <v>Kitchen</v>
          </cell>
          <cell r="D3256">
            <v>142656.416</v>
          </cell>
          <cell r="E3256">
            <v>-108502.982</v>
          </cell>
          <cell r="I3256">
            <v>-183390</v>
          </cell>
          <cell r="J3256">
            <v>4</v>
          </cell>
        </row>
        <row r="3257">
          <cell r="B3257" t="str">
            <v>Spain</v>
          </cell>
          <cell r="C3257" t="str">
            <v>Chairs</v>
          </cell>
          <cell r="D3257">
            <v>201893.538</v>
          </cell>
          <cell r="E3257">
            <v>-155155.791</v>
          </cell>
          <cell r="I3257">
            <v>-260560</v>
          </cell>
          <cell r="J3257">
            <v>4</v>
          </cell>
        </row>
        <row r="3258">
          <cell r="B3258" t="str">
            <v>Spain</v>
          </cell>
          <cell r="C3258" t="str">
            <v>Chairs</v>
          </cell>
          <cell r="D3258">
            <v>69193.508999999991</v>
          </cell>
          <cell r="E3258">
            <v>-70100.149000000005</v>
          </cell>
          <cell r="I3258">
            <v>-163200</v>
          </cell>
          <cell r="J3258">
            <v>4</v>
          </cell>
        </row>
        <row r="3259">
          <cell r="B3259" t="str">
            <v>Spain</v>
          </cell>
          <cell r="C3259" t="str">
            <v>Chairs</v>
          </cell>
          <cell r="D3259">
            <v>22861.978999999999</v>
          </cell>
          <cell r="E3259">
            <v>-34952.932000000001</v>
          </cell>
          <cell r="I3259">
            <v>-231460</v>
          </cell>
          <cell r="J3259">
            <v>4</v>
          </cell>
        </row>
        <row r="3260">
          <cell r="B3260" t="str">
            <v>Spain</v>
          </cell>
          <cell r="C3260" t="str">
            <v>Tables</v>
          </cell>
          <cell r="D3260">
            <v>21017.605</v>
          </cell>
          <cell r="E3260">
            <v>-27370.958999999999</v>
          </cell>
          <cell r="I3260">
            <v>-124320</v>
          </cell>
          <cell r="J3260">
            <v>4</v>
          </cell>
        </row>
        <row r="3261">
          <cell r="B3261" t="str">
            <v>Spain</v>
          </cell>
          <cell r="C3261" t="str">
            <v>Kitchen</v>
          </cell>
          <cell r="D3261">
            <v>107490.299</v>
          </cell>
          <cell r="E3261">
            <v>-42719.487999999998</v>
          </cell>
          <cell r="I3261">
            <v>-162990</v>
          </cell>
          <cell r="J3261">
            <v>4</v>
          </cell>
        </row>
        <row r="3262">
          <cell r="B3262" t="str">
            <v>Spain</v>
          </cell>
          <cell r="C3262" t="str">
            <v>Accessories</v>
          </cell>
          <cell r="D3262">
            <v>52349.758999999991</v>
          </cell>
          <cell r="E3262">
            <v>-78072.420999999988</v>
          </cell>
          <cell r="I3262">
            <v>-249440</v>
          </cell>
          <cell r="J3262">
            <v>4</v>
          </cell>
        </row>
        <row r="3263">
          <cell r="B3263" t="str">
            <v>Spain</v>
          </cell>
          <cell r="C3263" t="str">
            <v>Chairs</v>
          </cell>
          <cell r="D3263">
            <v>125947.19899999999</v>
          </cell>
          <cell r="E3263">
            <v>-271494.79700000002</v>
          </cell>
          <cell r="I3263">
            <v>-167300</v>
          </cell>
          <cell r="J3263">
            <v>4</v>
          </cell>
        </row>
        <row r="3264">
          <cell r="B3264" t="str">
            <v>Spain</v>
          </cell>
          <cell r="C3264" t="str">
            <v>Tables</v>
          </cell>
          <cell r="D3264">
            <v>188360.34</v>
          </cell>
          <cell r="E3264">
            <v>-101104.20599999999</v>
          </cell>
          <cell r="I3264">
            <v>-152970</v>
          </cell>
          <cell r="J3264">
            <v>4</v>
          </cell>
        </row>
        <row r="3265">
          <cell r="B3265" t="str">
            <v>Spain</v>
          </cell>
          <cell r="C3265" t="str">
            <v>Kitchen</v>
          </cell>
          <cell r="D3265">
            <v>1121955.3029999998</v>
          </cell>
          <cell r="E3265">
            <v>-199607.66699999999</v>
          </cell>
          <cell r="I3265">
            <v>-179940</v>
          </cell>
          <cell r="J3265">
            <v>4</v>
          </cell>
        </row>
        <row r="3266">
          <cell r="B3266" t="str">
            <v>Spain</v>
          </cell>
          <cell r="C3266" t="str">
            <v>Accessories</v>
          </cell>
          <cell r="D3266">
            <v>9714.6839999999993</v>
          </cell>
          <cell r="E3266">
            <v>-5024.2219999999998</v>
          </cell>
          <cell r="I3266">
            <v>-164570</v>
          </cell>
          <cell r="J3266">
            <v>4</v>
          </cell>
        </row>
        <row r="3267">
          <cell r="B3267" t="str">
            <v>Spain</v>
          </cell>
          <cell r="C3267" t="str">
            <v>Chairs</v>
          </cell>
          <cell r="D3267">
            <v>839429.07999999984</v>
          </cell>
          <cell r="E3267">
            <v>-328947.185</v>
          </cell>
          <cell r="I3267">
            <v>-90780</v>
          </cell>
          <cell r="J3267">
            <v>4</v>
          </cell>
        </row>
        <row r="3268">
          <cell r="B3268" t="str">
            <v>Spain</v>
          </cell>
          <cell r="C3268" t="str">
            <v>Tables</v>
          </cell>
          <cell r="D3268">
            <v>29687.223999999998</v>
          </cell>
          <cell r="E3268">
            <v>-77652.364999999991</v>
          </cell>
          <cell r="I3268">
            <v>-180240</v>
          </cell>
          <cell r="J3268">
            <v>4</v>
          </cell>
        </row>
        <row r="3269">
          <cell r="B3269" t="str">
            <v>Spain</v>
          </cell>
          <cell r="C3269" t="str">
            <v>Kitchen</v>
          </cell>
          <cell r="D3269">
            <v>33319.229999999996</v>
          </cell>
          <cell r="E3269">
            <v>-18608.968000000001</v>
          </cell>
          <cell r="I3269">
            <v>-170110</v>
          </cell>
          <cell r="J3269">
            <v>4</v>
          </cell>
        </row>
        <row r="3270">
          <cell r="B3270" t="str">
            <v>Spain</v>
          </cell>
          <cell r="C3270" t="str">
            <v>Accessories</v>
          </cell>
          <cell r="D3270">
            <v>66783.891999999993</v>
          </cell>
          <cell r="E3270">
            <v>-19712.769999999997</v>
          </cell>
          <cell r="I3270">
            <v>-141530</v>
          </cell>
          <cell r="J3270">
            <v>4</v>
          </cell>
        </row>
        <row r="3271">
          <cell r="B3271" t="str">
            <v>Spain</v>
          </cell>
          <cell r="C3271" t="str">
            <v>Chairs</v>
          </cell>
          <cell r="D3271">
            <v>77297.22</v>
          </cell>
          <cell r="E3271">
            <v>-112324.81399999998</v>
          </cell>
          <cell r="I3271">
            <v>-257320</v>
          </cell>
          <cell r="J3271">
            <v>4</v>
          </cell>
        </row>
        <row r="3272">
          <cell r="B3272" t="str">
            <v>Spain</v>
          </cell>
          <cell r="C3272" t="str">
            <v>Tables</v>
          </cell>
          <cell r="D3272">
            <v>107253.99299999999</v>
          </cell>
          <cell r="E3272">
            <v>-144340.413</v>
          </cell>
          <cell r="I3272">
            <v>-166130</v>
          </cell>
          <cell r="J3272">
            <v>4</v>
          </cell>
        </row>
        <row r="3273">
          <cell r="B3273" t="str">
            <v>Spain</v>
          </cell>
          <cell r="C3273" t="str">
            <v>Kitchen</v>
          </cell>
          <cell r="D3273">
            <v>399463.71499999997</v>
          </cell>
          <cell r="E3273">
            <v>-505296.38599999994</v>
          </cell>
          <cell r="I3273">
            <v>-295010</v>
          </cell>
          <cell r="J3273">
            <v>4</v>
          </cell>
        </row>
        <row r="3274">
          <cell r="B3274" t="str">
            <v>Spain</v>
          </cell>
          <cell r="C3274" t="str">
            <v>Accessories</v>
          </cell>
          <cell r="D3274">
            <v>25.914000000000001</v>
          </cell>
          <cell r="E3274">
            <v>-130.31899999999999</v>
          </cell>
          <cell r="I3274">
            <v>-193960</v>
          </cell>
          <cell r="J3274">
            <v>4</v>
          </cell>
        </row>
        <row r="3275">
          <cell r="B3275" t="str">
            <v>Spain</v>
          </cell>
          <cell r="C3275" t="str">
            <v>Chairs</v>
          </cell>
          <cell r="D3275">
            <v>350838.64899999998</v>
          </cell>
          <cell r="E3275">
            <v>-156491.61499999999</v>
          </cell>
          <cell r="I3275">
            <v>-150270</v>
          </cell>
          <cell r="J3275">
            <v>4</v>
          </cell>
        </row>
        <row r="3276">
          <cell r="B3276" t="str">
            <v>Spain</v>
          </cell>
          <cell r="C3276" t="str">
            <v>Chairs</v>
          </cell>
          <cell r="D3276">
            <v>820074.99699999997</v>
          </cell>
          <cell r="E3276">
            <v>-361510.42200000002</v>
          </cell>
          <cell r="I3276">
            <v>-185510</v>
          </cell>
          <cell r="J3276">
            <v>4</v>
          </cell>
        </row>
        <row r="3277">
          <cell r="B3277" t="str">
            <v>Spain</v>
          </cell>
          <cell r="C3277" t="str">
            <v>Tables</v>
          </cell>
          <cell r="D3277">
            <v>429401.74200000003</v>
          </cell>
          <cell r="E3277">
            <v>-134280.82499999998</v>
          </cell>
          <cell r="I3277">
            <v>-161790</v>
          </cell>
          <cell r="J3277">
            <v>4</v>
          </cell>
        </row>
        <row r="3278">
          <cell r="B3278" t="str">
            <v>Spain</v>
          </cell>
          <cell r="C3278" t="str">
            <v>Kitchen</v>
          </cell>
          <cell r="D3278">
            <v>207919.796</v>
          </cell>
          <cell r="E3278">
            <v>-67596.584999999992</v>
          </cell>
          <cell r="I3278">
            <v>-257090</v>
          </cell>
          <cell r="J3278">
            <v>4</v>
          </cell>
        </row>
        <row r="3279">
          <cell r="B3279" t="str">
            <v>Spain</v>
          </cell>
          <cell r="C3279" t="str">
            <v>Chairs</v>
          </cell>
          <cell r="D3279">
            <v>159298.88099999999</v>
          </cell>
          <cell r="E3279">
            <v>-118458.62</v>
          </cell>
          <cell r="I3279">
            <v>-242640</v>
          </cell>
          <cell r="J3279">
            <v>4</v>
          </cell>
        </row>
        <row r="3280">
          <cell r="B3280" t="str">
            <v>Spain</v>
          </cell>
          <cell r="C3280" t="str">
            <v>Tables</v>
          </cell>
          <cell r="D3280">
            <v>95233.411000000007</v>
          </cell>
          <cell r="E3280">
            <v>-74214.706999999995</v>
          </cell>
          <cell r="I3280">
            <v>-241620</v>
          </cell>
          <cell r="J3280">
            <v>4</v>
          </cell>
        </row>
        <row r="3281">
          <cell r="B3281" t="str">
            <v>Spain</v>
          </cell>
          <cell r="C3281" t="str">
            <v>Kitchen</v>
          </cell>
          <cell r="D3281">
            <v>318031.67899999995</v>
          </cell>
          <cell r="E3281">
            <v>-670965.93900000001</v>
          </cell>
          <cell r="I3281">
            <v>-171820</v>
          </cell>
          <cell r="J3281">
            <v>4</v>
          </cell>
        </row>
        <row r="3282">
          <cell r="B3282" t="str">
            <v>Spain</v>
          </cell>
          <cell r="C3282" t="str">
            <v>Chairs</v>
          </cell>
          <cell r="D3282">
            <v>158422.446</v>
          </cell>
          <cell r="E3282">
            <v>-400545.77499999997</v>
          </cell>
          <cell r="I3282">
            <v>-265190</v>
          </cell>
          <cell r="J3282">
            <v>4</v>
          </cell>
        </row>
        <row r="3283">
          <cell r="B3283" t="str">
            <v>Spain</v>
          </cell>
          <cell r="C3283" t="str">
            <v>Tables</v>
          </cell>
          <cell r="D3283">
            <v>-3641653.5189999999</v>
          </cell>
          <cell r="E3283">
            <v>2061167.4509999999</v>
          </cell>
          <cell r="I3283">
            <v>-222310</v>
          </cell>
          <cell r="J3283">
            <v>4</v>
          </cell>
        </row>
        <row r="3284">
          <cell r="B3284" t="str">
            <v>Spain</v>
          </cell>
          <cell r="C3284" t="str">
            <v>Kitchen</v>
          </cell>
          <cell r="D3284">
            <v>111065.836</v>
          </cell>
          <cell r="E3284">
            <v>-56087.71</v>
          </cell>
          <cell r="I3284">
            <v>-261050</v>
          </cell>
          <cell r="J3284">
            <v>4</v>
          </cell>
        </row>
        <row r="3285">
          <cell r="B3285" t="str">
            <v>Spain</v>
          </cell>
          <cell r="C3285" t="str">
            <v>Chairs</v>
          </cell>
          <cell r="D3285">
            <v>92112.72</v>
          </cell>
          <cell r="E3285">
            <v>-153234.45199999999</v>
          </cell>
          <cell r="I3285">
            <v>-83760</v>
          </cell>
          <cell r="J3285">
            <v>4</v>
          </cell>
        </row>
        <row r="3286">
          <cell r="B3286" t="str">
            <v>Spain</v>
          </cell>
          <cell r="C3286" t="str">
            <v>Chairs</v>
          </cell>
          <cell r="D3286">
            <v>418538.98799999995</v>
          </cell>
          <cell r="E3286">
            <v>-248220.231</v>
          </cell>
          <cell r="I3286">
            <v>-201700</v>
          </cell>
          <cell r="J3286">
            <v>4</v>
          </cell>
        </row>
        <row r="3287">
          <cell r="B3287" t="str">
            <v>Spain</v>
          </cell>
          <cell r="C3287" t="str">
            <v>Chairs</v>
          </cell>
          <cell r="D3287">
            <v>95551.420999999988</v>
          </cell>
          <cell r="E3287">
            <v>-56886.843999999997</v>
          </cell>
          <cell r="I3287">
            <v>-281810</v>
          </cell>
          <cell r="J3287">
            <v>4</v>
          </cell>
        </row>
        <row r="3288">
          <cell r="B3288" t="str">
            <v>Spain</v>
          </cell>
          <cell r="C3288" t="str">
            <v>Chairs</v>
          </cell>
          <cell r="D3288">
            <v>83075.20199999999</v>
          </cell>
          <cell r="E3288">
            <v>-46192.572999999997</v>
          </cell>
          <cell r="I3288">
            <v>-235020</v>
          </cell>
          <cell r="J3288">
            <v>4</v>
          </cell>
        </row>
        <row r="3289">
          <cell r="B3289" t="str">
            <v>Spain</v>
          </cell>
          <cell r="C3289" t="str">
            <v>Chairs</v>
          </cell>
          <cell r="D3289">
            <v>11577.678</v>
          </cell>
          <cell r="E3289">
            <v>-7310.009</v>
          </cell>
          <cell r="I3289">
            <v>-161390</v>
          </cell>
          <cell r="J3289">
            <v>4</v>
          </cell>
        </row>
        <row r="3290">
          <cell r="B3290" t="str">
            <v>Spain</v>
          </cell>
          <cell r="C3290" t="str">
            <v>Chairs</v>
          </cell>
          <cell r="D3290">
            <v>67228.231</v>
          </cell>
          <cell r="E3290">
            <v>-39439.476999999999</v>
          </cell>
          <cell r="I3290">
            <v>-134940</v>
          </cell>
          <cell r="J3290">
            <v>4</v>
          </cell>
        </row>
        <row r="3291">
          <cell r="B3291" t="str">
            <v>Spain</v>
          </cell>
          <cell r="C3291" t="str">
            <v>Chairs</v>
          </cell>
          <cell r="D3291">
            <v>286450.61899999995</v>
          </cell>
          <cell r="E3291">
            <v>-358380.21099999995</v>
          </cell>
          <cell r="I3291">
            <v>-158430</v>
          </cell>
          <cell r="J3291">
            <v>4</v>
          </cell>
        </row>
        <row r="3292">
          <cell r="B3292" t="str">
            <v>Spain</v>
          </cell>
          <cell r="C3292" t="str">
            <v>Chairs</v>
          </cell>
          <cell r="D3292">
            <v>82230.224999999991</v>
          </cell>
          <cell r="E3292">
            <v>-102317.894</v>
          </cell>
          <cell r="I3292">
            <v>-172630</v>
          </cell>
          <cell r="J3292">
            <v>4</v>
          </cell>
        </row>
        <row r="3293">
          <cell r="B3293" t="str">
            <v>Spain</v>
          </cell>
          <cell r="C3293" t="str">
            <v>Chairs</v>
          </cell>
          <cell r="D3293">
            <v>85895.858999999997</v>
          </cell>
          <cell r="E3293">
            <v>-107267.18099999998</v>
          </cell>
          <cell r="I3293">
            <v>-188870</v>
          </cell>
          <cell r="J3293">
            <v>4</v>
          </cell>
        </row>
        <row r="3294">
          <cell r="B3294" t="str">
            <v>Spain</v>
          </cell>
          <cell r="C3294" t="str">
            <v>Chairs</v>
          </cell>
          <cell r="D3294">
            <v>52792.284999999996</v>
          </cell>
          <cell r="E3294">
            <v>-62784.372000000003</v>
          </cell>
          <cell r="I3294">
            <v>-232420</v>
          </cell>
          <cell r="J3294">
            <v>4</v>
          </cell>
        </row>
        <row r="3295">
          <cell r="B3295" t="str">
            <v>Spain</v>
          </cell>
          <cell r="C3295" t="str">
            <v>Chairs</v>
          </cell>
          <cell r="D3295">
            <v>58481.513999999996</v>
          </cell>
          <cell r="E3295">
            <v>-76477.302999999985</v>
          </cell>
          <cell r="I3295">
            <v>-250020</v>
          </cell>
          <cell r="J3295">
            <v>4</v>
          </cell>
        </row>
        <row r="3296">
          <cell r="B3296" t="str">
            <v>Spain</v>
          </cell>
          <cell r="C3296" t="str">
            <v>Chairs</v>
          </cell>
          <cell r="D3296">
            <v>45929.491999999998</v>
          </cell>
          <cell r="E3296">
            <v>-57880.591999999997</v>
          </cell>
          <cell r="I3296">
            <v>-168950</v>
          </cell>
          <cell r="J3296">
            <v>4</v>
          </cell>
        </row>
        <row r="3297">
          <cell r="B3297" t="str">
            <v>Spain</v>
          </cell>
          <cell r="C3297" t="str">
            <v>Chairs</v>
          </cell>
          <cell r="D3297">
            <v>465297.38500000001</v>
          </cell>
          <cell r="E3297">
            <v>-537887.80499999993</v>
          </cell>
          <cell r="I3297">
            <v>-112360</v>
          </cell>
          <cell r="J3297">
            <v>4</v>
          </cell>
        </row>
        <row r="3298">
          <cell r="B3298" t="str">
            <v>Spain</v>
          </cell>
          <cell r="C3298" t="str">
            <v>Chairs</v>
          </cell>
          <cell r="D3298">
            <v>919123.98899999994</v>
          </cell>
          <cell r="E3298">
            <v>-1085592.2069999999</v>
          </cell>
          <cell r="I3298">
            <v>-227190</v>
          </cell>
          <cell r="J3298">
            <v>4</v>
          </cell>
        </row>
        <row r="3299">
          <cell r="B3299" t="str">
            <v>Spain</v>
          </cell>
          <cell r="C3299" t="str">
            <v>Chairs</v>
          </cell>
          <cell r="D3299">
            <v>458277.81299999997</v>
          </cell>
          <cell r="E3299">
            <v>-543080.39799999993</v>
          </cell>
          <cell r="I3299">
            <v>-121970</v>
          </cell>
          <cell r="J3299">
            <v>4</v>
          </cell>
        </row>
        <row r="3300">
          <cell r="B3300" t="str">
            <v>Spain</v>
          </cell>
          <cell r="C3300" t="str">
            <v>Chairs</v>
          </cell>
          <cell r="D3300">
            <v>447184.94799999997</v>
          </cell>
          <cell r="E3300">
            <v>-525146.08299999998</v>
          </cell>
          <cell r="I3300">
            <v>-232030</v>
          </cell>
          <cell r="J3300">
            <v>4</v>
          </cell>
        </row>
        <row r="3301">
          <cell r="B3301" t="str">
            <v>Spain</v>
          </cell>
          <cell r="C3301" t="str">
            <v>Chairs</v>
          </cell>
          <cell r="D3301">
            <v>388364.641</v>
          </cell>
          <cell r="E3301">
            <v>-452629.54800000001</v>
          </cell>
          <cell r="I3301">
            <v>-266360</v>
          </cell>
          <cell r="J3301">
            <v>4</v>
          </cell>
        </row>
        <row r="3302">
          <cell r="B3302" t="str">
            <v>Spain</v>
          </cell>
          <cell r="C3302" t="str">
            <v>Chairs</v>
          </cell>
          <cell r="D3302">
            <v>18589.556999999997</v>
          </cell>
          <cell r="E3302">
            <v>-17105.165000000001</v>
          </cell>
          <cell r="I3302">
            <v>-188900</v>
          </cell>
          <cell r="J3302">
            <v>4</v>
          </cell>
        </row>
        <row r="3303">
          <cell r="B3303" t="str">
            <v>Spain</v>
          </cell>
          <cell r="C3303" t="str">
            <v>Chairs</v>
          </cell>
          <cell r="D3303">
            <v>107691.465</v>
          </cell>
          <cell r="E3303">
            <v>-144560.745</v>
          </cell>
          <cell r="I3303">
            <v>-295880</v>
          </cell>
          <cell r="J3303">
            <v>4</v>
          </cell>
        </row>
        <row r="3304">
          <cell r="B3304" t="str">
            <v>Spain</v>
          </cell>
          <cell r="C3304" t="str">
            <v>Chairs</v>
          </cell>
          <cell r="D3304">
            <v>62032.144999999997</v>
          </cell>
          <cell r="E3304">
            <v>-84775.516000000003</v>
          </cell>
          <cell r="I3304">
            <v>-184060</v>
          </cell>
          <cell r="J3304">
            <v>4</v>
          </cell>
        </row>
        <row r="3305">
          <cell r="B3305" t="str">
            <v>Spain</v>
          </cell>
          <cell r="C3305" t="str">
            <v>Chairs</v>
          </cell>
          <cell r="D3305">
            <v>61851.957999999999</v>
          </cell>
          <cell r="E3305">
            <v>-80586.771999999997</v>
          </cell>
          <cell r="I3305">
            <v>-187480</v>
          </cell>
          <cell r="J3305">
            <v>4</v>
          </cell>
        </row>
        <row r="3306">
          <cell r="B3306" t="str">
            <v>Spain</v>
          </cell>
          <cell r="C3306" t="str">
            <v>Chairs</v>
          </cell>
          <cell r="D3306">
            <v>73590.572999999989</v>
          </cell>
          <cell r="E3306">
            <v>-95375.182000000001</v>
          </cell>
          <cell r="I3306">
            <v>-134590</v>
          </cell>
          <cell r="J3306">
            <v>4</v>
          </cell>
        </row>
        <row r="3307">
          <cell r="B3307" t="str">
            <v>Spain</v>
          </cell>
          <cell r="C3307" t="str">
            <v>Chairs</v>
          </cell>
          <cell r="D3307">
            <v>132310.96900000001</v>
          </cell>
          <cell r="E3307">
            <v>-165799.32599999997</v>
          </cell>
          <cell r="I3307">
            <v>-178740</v>
          </cell>
          <cell r="J3307">
            <v>4</v>
          </cell>
        </row>
        <row r="3308">
          <cell r="B3308" t="str">
            <v>Spain</v>
          </cell>
          <cell r="C3308" t="str">
            <v>Chairs</v>
          </cell>
          <cell r="D3308">
            <v>56128.281999999992</v>
          </cell>
          <cell r="E3308">
            <v>-75616.254000000001</v>
          </cell>
          <cell r="I3308">
            <v>-225810</v>
          </cell>
          <cell r="J3308">
            <v>4</v>
          </cell>
        </row>
        <row r="3309">
          <cell r="B3309" t="str">
            <v>Spain</v>
          </cell>
          <cell r="C3309" t="str">
            <v>Chairs</v>
          </cell>
          <cell r="D3309">
            <v>52503.051999999996</v>
          </cell>
          <cell r="E3309">
            <v>-66168.717999999993</v>
          </cell>
          <cell r="I3309">
            <v>-218180</v>
          </cell>
          <cell r="J3309">
            <v>4</v>
          </cell>
        </row>
        <row r="3310">
          <cell r="B3310" t="str">
            <v>Spain</v>
          </cell>
          <cell r="C3310" t="str">
            <v>Chairs</v>
          </cell>
          <cell r="D3310">
            <v>57182.131999999991</v>
          </cell>
          <cell r="E3310">
            <v>-73116.547000000006</v>
          </cell>
          <cell r="I3310">
            <v>-200910</v>
          </cell>
          <cell r="J3310">
            <v>4</v>
          </cell>
        </row>
        <row r="3311">
          <cell r="B3311" t="str">
            <v>Spain</v>
          </cell>
          <cell r="C3311" t="str">
            <v>Tables</v>
          </cell>
          <cell r="D3311">
            <v>95785.024999999994</v>
          </cell>
          <cell r="E3311">
            <v>-119192.29699999999</v>
          </cell>
          <cell r="I3311">
            <v>-215300</v>
          </cell>
          <cell r="J3311">
            <v>4</v>
          </cell>
        </row>
        <row r="3312">
          <cell r="B3312" t="str">
            <v>Spain</v>
          </cell>
          <cell r="C3312" t="str">
            <v>Kitchen</v>
          </cell>
          <cell r="D3312">
            <v>60192.097000000002</v>
          </cell>
          <cell r="E3312">
            <v>-34600.237000000001</v>
          </cell>
          <cell r="I3312">
            <v>-256680</v>
          </cell>
          <cell r="J3312">
            <v>4</v>
          </cell>
        </row>
        <row r="3313">
          <cell r="B3313" t="str">
            <v>Spain</v>
          </cell>
          <cell r="C3313" t="str">
            <v>Chairs</v>
          </cell>
          <cell r="D3313">
            <v>157030.405</v>
          </cell>
          <cell r="E3313">
            <v>-86318.987999999998</v>
          </cell>
          <cell r="I3313">
            <v>-205680</v>
          </cell>
          <cell r="J3313">
            <v>4</v>
          </cell>
        </row>
        <row r="3314">
          <cell r="B3314" t="str">
            <v>Spain</v>
          </cell>
          <cell r="C3314" t="str">
            <v>Chairs</v>
          </cell>
          <cell r="D3314">
            <v>128612.72899999999</v>
          </cell>
          <cell r="E3314">
            <v>-71114.672999999995</v>
          </cell>
          <cell r="I3314">
            <v>-240450</v>
          </cell>
          <cell r="J3314">
            <v>4</v>
          </cell>
        </row>
        <row r="3315">
          <cell r="B3315" t="str">
            <v>Spain</v>
          </cell>
          <cell r="C3315" t="str">
            <v>Chairs</v>
          </cell>
          <cell r="D3315">
            <v>807259.55099999986</v>
          </cell>
          <cell r="E3315">
            <v>-205365.72699999998</v>
          </cell>
          <cell r="I3315">
            <v>-290620</v>
          </cell>
          <cell r="J3315">
            <v>4</v>
          </cell>
        </row>
        <row r="3316">
          <cell r="B3316" t="str">
            <v>Spain</v>
          </cell>
          <cell r="C3316" t="str">
            <v>Chairs</v>
          </cell>
          <cell r="D3316">
            <v>471175.06799999997</v>
          </cell>
          <cell r="E3316">
            <v>-122181.02399999999</v>
          </cell>
          <cell r="I3316">
            <v>-296580</v>
          </cell>
          <cell r="J3316">
            <v>4</v>
          </cell>
        </row>
        <row r="3317">
          <cell r="B3317" t="str">
            <v>Spain</v>
          </cell>
          <cell r="C3317" t="str">
            <v>Chairs</v>
          </cell>
          <cell r="D3317">
            <v>1770.6849999999999</v>
          </cell>
          <cell r="E3317">
            <v>-962.96199999999999</v>
          </cell>
          <cell r="I3317">
            <v>-154010</v>
          </cell>
          <cell r="J3317">
            <v>4</v>
          </cell>
        </row>
        <row r="3318">
          <cell r="B3318" t="str">
            <v>Spain</v>
          </cell>
          <cell r="C3318" t="str">
            <v>Tables</v>
          </cell>
          <cell r="D3318">
            <v>24638.242999999999</v>
          </cell>
          <cell r="E3318">
            <v>-3083.4159999999997</v>
          </cell>
          <cell r="I3318">
            <v>-123350</v>
          </cell>
          <cell r="J3318">
            <v>4</v>
          </cell>
        </row>
        <row r="3319">
          <cell r="B3319" t="str">
            <v>Spain</v>
          </cell>
          <cell r="C3319" t="str">
            <v>Kitchen</v>
          </cell>
          <cell r="D3319">
            <v>20766.934999999998</v>
          </cell>
          <cell r="E3319">
            <v>-2389.7369999999996</v>
          </cell>
          <cell r="I3319">
            <v>-180310</v>
          </cell>
          <cell r="J3319">
            <v>4</v>
          </cell>
        </row>
        <row r="3320">
          <cell r="B3320" t="str">
            <v>Spain</v>
          </cell>
          <cell r="C3320" t="str">
            <v>Chairs</v>
          </cell>
          <cell r="D3320">
            <v>7266338.4919999996</v>
          </cell>
          <cell r="E3320">
            <v>-34939.274999999994</v>
          </cell>
          <cell r="I3320">
            <v>-94680</v>
          </cell>
          <cell r="J3320">
            <v>4</v>
          </cell>
        </row>
        <row r="3321">
          <cell r="B3321" t="str">
            <v>Spain</v>
          </cell>
          <cell r="C3321" t="str">
            <v>Chairs</v>
          </cell>
          <cell r="D3321">
            <v>20269.220999999998</v>
          </cell>
          <cell r="E3321">
            <v>-24989.215999999997</v>
          </cell>
          <cell r="I3321">
            <v>-183810</v>
          </cell>
          <cell r="J3321">
            <v>4</v>
          </cell>
        </row>
        <row r="3322">
          <cell r="B3322" t="str">
            <v>Spain</v>
          </cell>
          <cell r="C3322" t="str">
            <v>Chairs</v>
          </cell>
          <cell r="D3322">
            <v>89708.947999999989</v>
          </cell>
          <cell r="E3322">
            <v>-108959.54299999999</v>
          </cell>
          <cell r="I3322">
            <v>-68790</v>
          </cell>
          <cell r="J3322">
            <v>4</v>
          </cell>
        </row>
        <row r="3323">
          <cell r="B3323" t="str">
            <v>Spain</v>
          </cell>
          <cell r="C3323" t="str">
            <v>Tables</v>
          </cell>
          <cell r="D3323">
            <v>36688.168999999994</v>
          </cell>
          <cell r="E3323">
            <v>-45485.061999999998</v>
          </cell>
          <cell r="I3323">
            <v>-192820</v>
          </cell>
          <cell r="J3323">
            <v>4</v>
          </cell>
        </row>
        <row r="3324">
          <cell r="B3324" t="str">
            <v>Spain</v>
          </cell>
          <cell r="C3324" t="str">
            <v>Kitchen</v>
          </cell>
          <cell r="D3324">
            <v>318988.299</v>
          </cell>
          <cell r="E3324">
            <v>-302515.77299999999</v>
          </cell>
          <cell r="I3324">
            <v>-196220</v>
          </cell>
          <cell r="J3324">
            <v>4</v>
          </cell>
        </row>
        <row r="3325">
          <cell r="B3325" t="str">
            <v>Spain</v>
          </cell>
          <cell r="C3325" t="str">
            <v>Chairs</v>
          </cell>
          <cell r="D3325">
            <v>945054.21499999985</v>
          </cell>
          <cell r="E3325">
            <v>-901143.72599999991</v>
          </cell>
          <cell r="I3325">
            <v>-140630</v>
          </cell>
          <cell r="J3325">
            <v>4</v>
          </cell>
        </row>
        <row r="3326">
          <cell r="B3326" t="str">
            <v>Spain</v>
          </cell>
          <cell r="C3326" t="str">
            <v>Chairs</v>
          </cell>
          <cell r="D3326">
            <v>107400.02699999999</v>
          </cell>
          <cell r="E3326">
            <v>-106997.345</v>
          </cell>
          <cell r="I3326">
            <v>-203190</v>
          </cell>
          <cell r="J3326">
            <v>4</v>
          </cell>
        </row>
        <row r="3327">
          <cell r="B3327" t="str">
            <v>Spain</v>
          </cell>
          <cell r="C3327" t="str">
            <v>Tables</v>
          </cell>
          <cell r="D3327">
            <v>236965.54699999999</v>
          </cell>
          <cell r="E3327">
            <v>-240317.90999999997</v>
          </cell>
          <cell r="I3327">
            <v>-210810</v>
          </cell>
          <cell r="J3327">
            <v>4</v>
          </cell>
        </row>
        <row r="3328">
          <cell r="B3328" t="str">
            <v>Spain</v>
          </cell>
          <cell r="C3328" t="str">
            <v>Kitchen</v>
          </cell>
          <cell r="D3328">
            <v>459012.54699999996</v>
          </cell>
          <cell r="E3328">
            <v>-422680.51699999999</v>
          </cell>
          <cell r="I3328">
            <v>-208600</v>
          </cell>
          <cell r="J3328">
            <v>4</v>
          </cell>
        </row>
        <row r="3329">
          <cell r="B3329" t="str">
            <v>Spain</v>
          </cell>
          <cell r="C3329" t="str">
            <v>Chairs</v>
          </cell>
          <cell r="D3329">
            <v>255955.71400000001</v>
          </cell>
          <cell r="E3329">
            <v>-117459.454</v>
          </cell>
          <cell r="I3329">
            <v>-274330</v>
          </cell>
          <cell r="J3329">
            <v>4</v>
          </cell>
        </row>
        <row r="3330">
          <cell r="B3330" t="str">
            <v>Spain</v>
          </cell>
          <cell r="C3330" t="str">
            <v>Chairs</v>
          </cell>
          <cell r="D3330">
            <v>76825.125999999989</v>
          </cell>
          <cell r="E3330">
            <v>-35255.464999999997</v>
          </cell>
          <cell r="I3330">
            <v>-114030</v>
          </cell>
          <cell r="J3330">
            <v>4</v>
          </cell>
        </row>
        <row r="3331">
          <cell r="B3331" t="str">
            <v>Spain</v>
          </cell>
          <cell r="C3331" t="str">
            <v>Chairs</v>
          </cell>
          <cell r="D3331">
            <v>614905.57799999998</v>
          </cell>
          <cell r="E3331">
            <v>-62283.991000000002</v>
          </cell>
          <cell r="I3331">
            <v>-185970</v>
          </cell>
          <cell r="J3331">
            <v>4</v>
          </cell>
        </row>
        <row r="3332">
          <cell r="B3332" t="str">
            <v>Spain</v>
          </cell>
          <cell r="C3332" t="str">
            <v>Tables</v>
          </cell>
          <cell r="D3332">
            <v>216347.37599999999</v>
          </cell>
          <cell r="E3332">
            <v>-109074.94499999999</v>
          </cell>
          <cell r="I3332">
            <v>-200680</v>
          </cell>
          <cell r="J3332">
            <v>4</v>
          </cell>
        </row>
        <row r="3333">
          <cell r="B3333" t="str">
            <v>Spain</v>
          </cell>
          <cell r="C3333" t="str">
            <v>Kitchen</v>
          </cell>
          <cell r="D3333">
            <v>32565.882999999998</v>
          </cell>
          <cell r="E3333">
            <v>-31006.947999999997</v>
          </cell>
          <cell r="I3333">
            <v>-149530</v>
          </cell>
          <cell r="J3333">
            <v>4</v>
          </cell>
        </row>
        <row r="3334">
          <cell r="B3334" t="str">
            <v>Spain</v>
          </cell>
          <cell r="C3334" t="str">
            <v>Accessories</v>
          </cell>
          <cell r="D3334">
            <v>142974.99299999999</v>
          </cell>
          <cell r="E3334">
            <v>-98163.478000000003</v>
          </cell>
          <cell r="I3334">
            <v>-205670</v>
          </cell>
          <cell r="J3334">
            <v>4</v>
          </cell>
        </row>
        <row r="3335">
          <cell r="B3335" t="str">
            <v>Spain</v>
          </cell>
          <cell r="C3335" t="str">
            <v>Chairs</v>
          </cell>
          <cell r="D3335">
            <v>84656.481</v>
          </cell>
          <cell r="E3335">
            <v>-30974.327999999998</v>
          </cell>
          <cell r="I3335">
            <v>-159130</v>
          </cell>
          <cell r="J3335">
            <v>4</v>
          </cell>
        </row>
        <row r="3336">
          <cell r="B3336" t="str">
            <v>Spain</v>
          </cell>
          <cell r="C3336" t="str">
            <v>Tables</v>
          </cell>
          <cell r="D3336">
            <v>3856.7269999999994</v>
          </cell>
          <cell r="E3336">
            <v>-744.44999999999993</v>
          </cell>
          <cell r="I3336">
            <v>-174370</v>
          </cell>
          <cell r="J3336">
            <v>4</v>
          </cell>
        </row>
        <row r="3337">
          <cell r="B3337" t="str">
            <v>Spain</v>
          </cell>
          <cell r="C3337" t="str">
            <v>Kitchen</v>
          </cell>
          <cell r="D3337">
            <v>12862.044999999998</v>
          </cell>
          <cell r="E3337">
            <v>-11398.414999999999</v>
          </cell>
          <cell r="I3337">
            <v>-170960</v>
          </cell>
          <cell r="J3337">
            <v>4</v>
          </cell>
        </row>
        <row r="3338">
          <cell r="B3338" t="str">
            <v>Spain</v>
          </cell>
          <cell r="C3338" t="str">
            <v>Accessories</v>
          </cell>
          <cell r="D3338">
            <v>217838.80299999999</v>
          </cell>
          <cell r="E3338">
            <v>-83031.633999999991</v>
          </cell>
          <cell r="I3338">
            <v>-198330</v>
          </cell>
          <cell r="J3338">
            <v>4</v>
          </cell>
        </row>
        <row r="3339">
          <cell r="B3339" t="str">
            <v>Spain</v>
          </cell>
          <cell r="C3339" t="str">
            <v>Chairs</v>
          </cell>
          <cell r="D3339">
            <v>485925.41899999999</v>
          </cell>
          <cell r="E3339">
            <v>-88592.041999999987</v>
          </cell>
          <cell r="I3339">
            <v>-246730</v>
          </cell>
          <cell r="J3339">
            <v>4</v>
          </cell>
        </row>
        <row r="3340">
          <cell r="B3340" t="str">
            <v>Spain</v>
          </cell>
          <cell r="C3340" t="str">
            <v>Tables</v>
          </cell>
          <cell r="D3340">
            <v>578805.07299999997</v>
          </cell>
          <cell r="E3340">
            <v>-70137.914000000004</v>
          </cell>
          <cell r="I3340">
            <v>-194140</v>
          </cell>
          <cell r="J3340">
            <v>4</v>
          </cell>
        </row>
        <row r="3341">
          <cell r="B3341" t="str">
            <v>Spain</v>
          </cell>
          <cell r="C3341" t="str">
            <v>Kitchen</v>
          </cell>
          <cell r="D3341">
            <v>180451.00499999998</v>
          </cell>
          <cell r="E3341">
            <v>-40328.665999999997</v>
          </cell>
          <cell r="I3341">
            <v>-207660</v>
          </cell>
          <cell r="J3341">
            <v>4</v>
          </cell>
        </row>
        <row r="3342">
          <cell r="B3342" t="str">
            <v>Spain</v>
          </cell>
          <cell r="C3342" t="str">
            <v>Accessories</v>
          </cell>
          <cell r="D3342">
            <v>31493.287</v>
          </cell>
          <cell r="E3342">
            <v>-19739.523999999998</v>
          </cell>
          <cell r="I3342">
            <v>-170600</v>
          </cell>
          <cell r="J3342">
            <v>4</v>
          </cell>
        </row>
        <row r="3343">
          <cell r="B3343" t="str">
            <v>Spain</v>
          </cell>
          <cell r="C3343" t="str">
            <v>Chairs</v>
          </cell>
          <cell r="D3343">
            <v>8469024.1370000001</v>
          </cell>
          <cell r="E3343">
            <v>-606246.66200000001</v>
          </cell>
          <cell r="I3343">
            <v>-141800</v>
          </cell>
          <cell r="J3343">
            <v>4</v>
          </cell>
        </row>
        <row r="3344">
          <cell r="B3344" t="str">
            <v>Spain</v>
          </cell>
          <cell r="C3344" t="str">
            <v>Tables</v>
          </cell>
          <cell r="D3344">
            <v>345084.22200000001</v>
          </cell>
          <cell r="E3344">
            <v>-199208.492</v>
          </cell>
          <cell r="I3344">
            <v>-254130</v>
          </cell>
          <cell r="J3344">
            <v>4</v>
          </cell>
        </row>
        <row r="3345">
          <cell r="B3345" t="str">
            <v>Spain</v>
          </cell>
          <cell r="C3345" t="str">
            <v>Kitchen</v>
          </cell>
          <cell r="D3345">
            <v>487710.60799999995</v>
          </cell>
          <cell r="E3345">
            <v>-482096.93</v>
          </cell>
          <cell r="I3345">
            <v>-150140</v>
          </cell>
          <cell r="J3345">
            <v>4</v>
          </cell>
        </row>
        <row r="3346">
          <cell r="B3346" t="str">
            <v>Spain</v>
          </cell>
          <cell r="C3346" t="str">
            <v>Accessories</v>
          </cell>
          <cell r="D3346">
            <v>606109.46900000004</v>
          </cell>
          <cell r="E3346">
            <v>-156690.28200000001</v>
          </cell>
          <cell r="I3346">
            <v>-224970</v>
          </cell>
          <cell r="J3346">
            <v>4</v>
          </cell>
        </row>
        <row r="3347">
          <cell r="B3347" t="str">
            <v>Spain</v>
          </cell>
          <cell r="C3347" t="str">
            <v>Chairs</v>
          </cell>
          <cell r="D3347">
            <v>259234.514</v>
          </cell>
          <cell r="E3347">
            <v>-82490.176999999996</v>
          </cell>
          <cell r="I3347">
            <v>-278140</v>
          </cell>
          <cell r="J3347">
            <v>4</v>
          </cell>
        </row>
        <row r="3348">
          <cell r="B3348" t="str">
            <v>Spain</v>
          </cell>
          <cell r="C3348" t="str">
            <v>Chairs</v>
          </cell>
          <cell r="D3348">
            <v>509884.05300000001</v>
          </cell>
          <cell r="E3348">
            <v>-297794.27999999997</v>
          </cell>
          <cell r="I3348">
            <v>-208820</v>
          </cell>
          <cell r="J3348">
            <v>4</v>
          </cell>
        </row>
        <row r="3349">
          <cell r="B3349" t="str">
            <v>Spain</v>
          </cell>
          <cell r="C3349" t="str">
            <v>Tables</v>
          </cell>
          <cell r="D3349">
            <v>207935.364</v>
          </cell>
          <cell r="E3349">
            <v>-238123.79499999995</v>
          </cell>
          <cell r="I3349">
            <v>-264920</v>
          </cell>
          <cell r="J3349">
            <v>4</v>
          </cell>
        </row>
        <row r="3350">
          <cell r="B3350" t="str">
            <v>Spain</v>
          </cell>
          <cell r="C3350" t="str">
            <v>Kitchen</v>
          </cell>
          <cell r="D3350">
            <v>203.61599999999999</v>
          </cell>
          <cell r="E3350">
            <v>0</v>
          </cell>
          <cell r="I3350">
            <v>-254220</v>
          </cell>
          <cell r="J3350">
            <v>4</v>
          </cell>
        </row>
        <row r="3351">
          <cell r="B3351" t="str">
            <v>France</v>
          </cell>
          <cell r="C3351" t="str">
            <v>Chairs</v>
          </cell>
          <cell r="D3351">
            <v>709144.56900000002</v>
          </cell>
          <cell r="E3351">
            <v>-89651.477999999988</v>
          </cell>
          <cell r="I3351">
            <v>-181930</v>
          </cell>
          <cell r="J3351">
            <v>4</v>
          </cell>
        </row>
        <row r="3352">
          <cell r="B3352" t="str">
            <v>France</v>
          </cell>
          <cell r="C3352" t="str">
            <v>Tables</v>
          </cell>
          <cell r="D3352">
            <v>1861692.3709999998</v>
          </cell>
          <cell r="E3352">
            <v>-1290748.956</v>
          </cell>
          <cell r="I3352">
            <v>-203600</v>
          </cell>
          <cell r="J3352">
            <v>4</v>
          </cell>
        </row>
        <row r="3353">
          <cell r="B3353" t="str">
            <v>France</v>
          </cell>
          <cell r="C3353" t="str">
            <v>Kitchen</v>
          </cell>
          <cell r="D3353">
            <v>1176175.0909999998</v>
          </cell>
          <cell r="E3353">
            <v>-856315.88699999987</v>
          </cell>
          <cell r="I3353">
            <v>-221000</v>
          </cell>
          <cell r="J3353">
            <v>4</v>
          </cell>
        </row>
        <row r="3354">
          <cell r="B3354" t="str">
            <v>France</v>
          </cell>
          <cell r="C3354" t="str">
            <v>Chairs</v>
          </cell>
          <cell r="D3354">
            <v>282717.58899999998</v>
          </cell>
          <cell r="E3354">
            <v>-58140.060999999994</v>
          </cell>
          <cell r="I3354">
            <v>-206480</v>
          </cell>
          <cell r="J3354">
            <v>4</v>
          </cell>
        </row>
        <row r="3355">
          <cell r="B3355" t="str">
            <v>France</v>
          </cell>
          <cell r="C3355" t="str">
            <v>Tables</v>
          </cell>
          <cell r="D3355">
            <v>375462.39499999996</v>
          </cell>
          <cell r="E3355">
            <v>-84592.864999999991</v>
          </cell>
          <cell r="I3355">
            <v>-156670</v>
          </cell>
          <cell r="J3355">
            <v>4</v>
          </cell>
        </row>
        <row r="3356">
          <cell r="B3356" t="str">
            <v>France</v>
          </cell>
          <cell r="C3356" t="str">
            <v>Kitchen</v>
          </cell>
          <cell r="D3356">
            <v>181886.55099999998</v>
          </cell>
          <cell r="E3356">
            <v>-87893.910999999993</v>
          </cell>
          <cell r="I3356">
            <v>-135430</v>
          </cell>
          <cell r="J3356">
            <v>4</v>
          </cell>
        </row>
        <row r="3357">
          <cell r="B3357" t="str">
            <v>France</v>
          </cell>
          <cell r="C3357" t="str">
            <v>Chairs</v>
          </cell>
          <cell r="D3357">
            <v>2357091.4079999998</v>
          </cell>
          <cell r="E3357">
            <v>-305498.96999999997</v>
          </cell>
          <cell r="I3357">
            <v>-253920</v>
          </cell>
          <cell r="J3357">
            <v>4</v>
          </cell>
        </row>
        <row r="3358">
          <cell r="B3358" t="str">
            <v>France</v>
          </cell>
          <cell r="C3358" t="str">
            <v>Chairs</v>
          </cell>
          <cell r="D3358">
            <v>309080.28200000001</v>
          </cell>
          <cell r="E3358">
            <v>-292678.19</v>
          </cell>
          <cell r="I3358">
            <v>-93570</v>
          </cell>
          <cell r="J3358">
            <v>4</v>
          </cell>
        </row>
        <row r="3359">
          <cell r="B3359" t="str">
            <v>France</v>
          </cell>
          <cell r="C3359" t="str">
            <v>Chairs</v>
          </cell>
          <cell r="D3359">
            <v>1838180.7150000001</v>
          </cell>
          <cell r="E3359">
            <v>-1716120.8049999999</v>
          </cell>
          <cell r="I3359">
            <v>-161880</v>
          </cell>
          <cell r="J3359">
            <v>4</v>
          </cell>
        </row>
        <row r="3360">
          <cell r="B3360" t="str">
            <v>France</v>
          </cell>
          <cell r="C3360" t="str">
            <v>Chairs</v>
          </cell>
          <cell r="D3360">
            <v>1207394.321</v>
          </cell>
          <cell r="E3360">
            <v>-979905.47199999995</v>
          </cell>
          <cell r="I3360">
            <v>-104820</v>
          </cell>
          <cell r="J3360">
            <v>4</v>
          </cell>
        </row>
        <row r="3361">
          <cell r="B3361" t="str">
            <v>France</v>
          </cell>
          <cell r="C3361" t="str">
            <v>Chairs</v>
          </cell>
          <cell r="D3361">
            <v>1506287.139</v>
          </cell>
          <cell r="E3361">
            <v>-255985.247</v>
          </cell>
          <cell r="I3361">
            <v>-104690</v>
          </cell>
          <cell r="J3361">
            <v>4</v>
          </cell>
        </row>
        <row r="3362">
          <cell r="B3362" t="str">
            <v>France</v>
          </cell>
          <cell r="C3362" t="str">
            <v>Chairs</v>
          </cell>
          <cell r="D3362">
            <v>-40594.847999999998</v>
          </cell>
          <cell r="E3362">
            <v>21156.673999999999</v>
          </cell>
          <cell r="I3362">
            <v>-117880</v>
          </cell>
          <cell r="J3362">
            <v>4</v>
          </cell>
        </row>
        <row r="3363">
          <cell r="B3363" t="str">
            <v>France</v>
          </cell>
          <cell r="C3363" t="str">
            <v>Chairs</v>
          </cell>
          <cell r="D3363">
            <v>-52410.645000000004</v>
          </cell>
          <cell r="E3363">
            <v>27246.058000000001</v>
          </cell>
          <cell r="I3363">
            <v>-215000</v>
          </cell>
          <cell r="J3363">
            <v>4</v>
          </cell>
        </row>
        <row r="3364">
          <cell r="B3364" t="str">
            <v>France</v>
          </cell>
          <cell r="C3364" t="str">
            <v>Chairs</v>
          </cell>
          <cell r="D3364">
            <v>1225106.2389999998</v>
          </cell>
          <cell r="E3364">
            <v>-979138.22299999988</v>
          </cell>
          <cell r="I3364">
            <v>-259230</v>
          </cell>
          <cell r="J3364">
            <v>4</v>
          </cell>
        </row>
        <row r="3365">
          <cell r="B3365" t="str">
            <v>France</v>
          </cell>
          <cell r="C3365" t="str">
            <v>Chairs</v>
          </cell>
          <cell r="D3365">
            <v>1582012.9989999998</v>
          </cell>
          <cell r="E3365">
            <v>-833112.06299999997</v>
          </cell>
          <cell r="I3365">
            <v>-139490</v>
          </cell>
          <cell r="J3365">
            <v>4</v>
          </cell>
        </row>
        <row r="3366">
          <cell r="B3366" t="str">
            <v>France</v>
          </cell>
          <cell r="C3366" t="str">
            <v>Chairs</v>
          </cell>
          <cell r="D3366">
            <v>468420.37199999992</v>
          </cell>
          <cell r="E3366">
            <v>-76654.781000000003</v>
          </cell>
          <cell r="I3366">
            <v>-270150</v>
          </cell>
          <cell r="J3366">
            <v>4</v>
          </cell>
        </row>
        <row r="3367">
          <cell r="B3367" t="str">
            <v>France</v>
          </cell>
          <cell r="C3367" t="str">
            <v>Chairs</v>
          </cell>
          <cell r="D3367">
            <v>277663.07799999998</v>
          </cell>
          <cell r="E3367">
            <v>-67439.560999999987</v>
          </cell>
          <cell r="I3367">
            <v>-198050</v>
          </cell>
          <cell r="J3367">
            <v>4</v>
          </cell>
        </row>
        <row r="3368">
          <cell r="B3368" t="str">
            <v>France</v>
          </cell>
          <cell r="C3368" t="str">
            <v>Chairs</v>
          </cell>
          <cell r="D3368">
            <v>102379.68299999999</v>
          </cell>
          <cell r="E3368">
            <v>-15204.699999999999</v>
          </cell>
          <cell r="I3368">
            <v>-274190</v>
          </cell>
          <cell r="J3368">
            <v>4</v>
          </cell>
        </row>
        <row r="3369">
          <cell r="B3369" t="str">
            <v>France</v>
          </cell>
          <cell r="C3369" t="str">
            <v>Chairs</v>
          </cell>
          <cell r="D3369">
            <v>203767.76699999999</v>
          </cell>
          <cell r="E3369">
            <v>-41007.889999999992</v>
          </cell>
          <cell r="I3369">
            <v>-122210</v>
          </cell>
          <cell r="J3369">
            <v>4</v>
          </cell>
        </row>
        <row r="3370">
          <cell r="B3370" t="str">
            <v>France</v>
          </cell>
          <cell r="C3370" t="str">
            <v>Chairs</v>
          </cell>
          <cell r="D3370">
            <v>66252.599000000002</v>
          </cell>
          <cell r="E3370">
            <v>-100262.232</v>
          </cell>
          <cell r="I3370">
            <v>-231620</v>
          </cell>
          <cell r="J3370">
            <v>4</v>
          </cell>
        </row>
        <row r="3371">
          <cell r="B3371" t="str">
            <v>France</v>
          </cell>
          <cell r="C3371" t="str">
            <v>Chairs</v>
          </cell>
          <cell r="D3371">
            <v>2417013.5849999995</v>
          </cell>
          <cell r="E3371">
            <v>-60311.229999999989</v>
          </cell>
          <cell r="I3371">
            <v>-115930</v>
          </cell>
          <cell r="J3371">
            <v>4</v>
          </cell>
        </row>
        <row r="3372">
          <cell r="B3372" t="str">
            <v>France</v>
          </cell>
          <cell r="C3372" t="str">
            <v>Chairs</v>
          </cell>
          <cell r="D3372">
            <v>962828.34199999995</v>
          </cell>
          <cell r="E3372">
            <v>-46049.233999999997</v>
          </cell>
          <cell r="I3372">
            <v>-162260</v>
          </cell>
          <cell r="J3372">
            <v>4</v>
          </cell>
        </row>
        <row r="3373">
          <cell r="B3373" t="str">
            <v>France</v>
          </cell>
          <cell r="C3373" t="str">
            <v>Chairs</v>
          </cell>
          <cell r="D3373">
            <v>359024.701</v>
          </cell>
          <cell r="E3373">
            <v>-44989.244999999995</v>
          </cell>
          <cell r="I3373">
            <v>-157810</v>
          </cell>
          <cell r="J3373">
            <v>4</v>
          </cell>
        </row>
        <row r="3374">
          <cell r="B3374" t="str">
            <v>France</v>
          </cell>
          <cell r="C3374" t="str">
            <v>Chairs</v>
          </cell>
          <cell r="D3374">
            <v>811621.25799999991</v>
          </cell>
          <cell r="E3374">
            <v>-72901.668000000005</v>
          </cell>
          <cell r="I3374">
            <v>-174760</v>
          </cell>
          <cell r="J3374">
            <v>4</v>
          </cell>
        </row>
        <row r="3375">
          <cell r="B3375" t="str">
            <v>France</v>
          </cell>
          <cell r="C3375" t="str">
            <v>Chairs</v>
          </cell>
          <cell r="D3375">
            <v>-16665.473999999998</v>
          </cell>
          <cell r="E3375">
            <v>1758.4419999999998</v>
          </cell>
          <cell r="I3375">
            <v>-176230</v>
          </cell>
          <cell r="J3375">
            <v>4</v>
          </cell>
        </row>
        <row r="3376">
          <cell r="B3376" t="str">
            <v>France</v>
          </cell>
          <cell r="C3376" t="str">
            <v>Chairs</v>
          </cell>
          <cell r="D3376">
            <v>-6016.3179999999993</v>
          </cell>
          <cell r="E3376">
            <v>590.72299999999996</v>
          </cell>
          <cell r="I3376">
            <v>-148160</v>
          </cell>
          <cell r="J3376">
            <v>4</v>
          </cell>
        </row>
        <row r="3377">
          <cell r="B3377" t="str">
            <v>France</v>
          </cell>
          <cell r="C3377" t="str">
            <v>Chairs</v>
          </cell>
          <cell r="D3377">
            <v>-1086522.3529999999</v>
          </cell>
          <cell r="E3377">
            <v>87173.708999999988</v>
          </cell>
          <cell r="I3377">
            <v>-238840</v>
          </cell>
          <cell r="J3377">
            <v>4</v>
          </cell>
        </row>
        <row r="3378">
          <cell r="B3378" t="str">
            <v>France</v>
          </cell>
          <cell r="C3378" t="str">
            <v>Chairs</v>
          </cell>
          <cell r="D3378">
            <v>-13975.556</v>
          </cell>
          <cell r="E3378">
            <v>1088.752</v>
          </cell>
          <cell r="I3378">
            <v>-253520</v>
          </cell>
          <cell r="J3378">
            <v>4</v>
          </cell>
        </row>
        <row r="3379">
          <cell r="B3379" t="str">
            <v>France</v>
          </cell>
          <cell r="C3379" t="str">
            <v>Chairs</v>
          </cell>
          <cell r="D3379">
            <v>121167.23499999999</v>
          </cell>
          <cell r="E3379">
            <v>-9548.3780000000006</v>
          </cell>
          <cell r="I3379">
            <v>-167150</v>
          </cell>
          <cell r="J3379">
            <v>4</v>
          </cell>
        </row>
        <row r="3380">
          <cell r="B3380" t="str">
            <v>France</v>
          </cell>
          <cell r="C3380" t="str">
            <v>Chairs</v>
          </cell>
          <cell r="D3380">
            <v>789716.92799999996</v>
          </cell>
          <cell r="E3380">
            <v>-40084.449999999997</v>
          </cell>
          <cell r="I3380">
            <v>-167010</v>
          </cell>
          <cell r="J3380">
            <v>4</v>
          </cell>
        </row>
        <row r="3381">
          <cell r="B3381" t="str">
            <v>France</v>
          </cell>
          <cell r="C3381" t="str">
            <v>Chairs</v>
          </cell>
          <cell r="D3381">
            <v>973621.4389999999</v>
          </cell>
          <cell r="E3381">
            <v>-59213.930999999997</v>
          </cell>
          <cell r="I3381">
            <v>-121310</v>
          </cell>
          <cell r="J3381">
            <v>4</v>
          </cell>
        </row>
        <row r="3382">
          <cell r="B3382" t="str">
            <v>France</v>
          </cell>
          <cell r="C3382" t="str">
            <v>Chairs</v>
          </cell>
          <cell r="D3382">
            <v>124485.928</v>
          </cell>
          <cell r="E3382">
            <v>-201208.34299999999</v>
          </cell>
          <cell r="I3382">
            <v>-188320</v>
          </cell>
          <cell r="J3382">
            <v>4</v>
          </cell>
        </row>
        <row r="3383">
          <cell r="B3383" t="str">
            <v>France</v>
          </cell>
          <cell r="C3383" t="str">
            <v>Tables</v>
          </cell>
          <cell r="D3383">
            <v>248206.95199999996</v>
          </cell>
          <cell r="E3383">
            <v>-402485.09699999995</v>
          </cell>
          <cell r="I3383">
            <v>-181490</v>
          </cell>
          <cell r="J3383">
            <v>4</v>
          </cell>
        </row>
        <row r="3384">
          <cell r="B3384" t="str">
            <v>France</v>
          </cell>
          <cell r="C3384" t="str">
            <v>Kitchen</v>
          </cell>
          <cell r="D3384">
            <v>2489.2350000000001</v>
          </cell>
          <cell r="E3384">
            <v>0</v>
          </cell>
          <cell r="I3384">
            <v>-125630</v>
          </cell>
          <cell r="J3384">
            <v>4</v>
          </cell>
        </row>
        <row r="3385">
          <cell r="B3385" t="str">
            <v>France</v>
          </cell>
          <cell r="C3385" t="str">
            <v>Chairs</v>
          </cell>
          <cell r="D3385">
            <v>-380.25400000000002</v>
          </cell>
          <cell r="E3385">
            <v>6.9999999999999993E-3</v>
          </cell>
          <cell r="I3385">
            <v>-187930</v>
          </cell>
          <cell r="J3385">
            <v>4</v>
          </cell>
        </row>
        <row r="3386">
          <cell r="B3386" t="str">
            <v>France</v>
          </cell>
          <cell r="C3386" t="str">
            <v>Chairs</v>
          </cell>
          <cell r="D3386">
            <v>495735.821</v>
          </cell>
          <cell r="E3386">
            <v>-806896.74799999991</v>
          </cell>
          <cell r="I3386">
            <v>-142870</v>
          </cell>
          <cell r="J3386">
            <v>4</v>
          </cell>
        </row>
        <row r="3387">
          <cell r="B3387" t="str">
            <v>France</v>
          </cell>
          <cell r="C3387" t="str">
            <v>Chairs</v>
          </cell>
          <cell r="D3387">
            <v>1486.107</v>
          </cell>
          <cell r="E3387">
            <v>-1627.71</v>
          </cell>
          <cell r="I3387">
            <v>-161320</v>
          </cell>
          <cell r="J3387">
            <v>4</v>
          </cell>
        </row>
        <row r="3388">
          <cell r="B3388" t="str">
            <v>France</v>
          </cell>
          <cell r="C3388" t="str">
            <v>Chairs</v>
          </cell>
          <cell r="D3388">
            <v>6949.32</v>
          </cell>
          <cell r="E3388">
            <v>-8635.3819999999996</v>
          </cell>
          <cell r="I3388">
            <v>-163900</v>
          </cell>
          <cell r="J3388">
            <v>4</v>
          </cell>
        </row>
        <row r="3389">
          <cell r="B3389" t="str">
            <v>France</v>
          </cell>
          <cell r="C3389" t="str">
            <v>Chairs</v>
          </cell>
          <cell r="D3389">
            <v>290420.46599999996</v>
          </cell>
          <cell r="E3389">
            <v>-166528.10999999999</v>
          </cell>
          <cell r="I3389">
            <v>-187210</v>
          </cell>
          <cell r="J3389">
            <v>4</v>
          </cell>
        </row>
        <row r="3390">
          <cell r="B3390" t="str">
            <v>France</v>
          </cell>
          <cell r="C3390" t="str">
            <v>Tables</v>
          </cell>
          <cell r="D3390">
            <v>135714.516</v>
          </cell>
          <cell r="E3390">
            <v>-80281.291999999987</v>
          </cell>
          <cell r="I3390">
            <v>-209410</v>
          </cell>
          <cell r="J3390">
            <v>4</v>
          </cell>
        </row>
        <row r="3391">
          <cell r="B3391" t="str">
            <v>France</v>
          </cell>
          <cell r="C3391" t="str">
            <v>Kitchen</v>
          </cell>
          <cell r="D3391">
            <v>62449.120999999992</v>
          </cell>
          <cell r="E3391">
            <v>-40270.481999999996</v>
          </cell>
          <cell r="I3391">
            <v>-193380</v>
          </cell>
          <cell r="J3391">
            <v>4</v>
          </cell>
        </row>
        <row r="3392">
          <cell r="B3392" t="str">
            <v>France</v>
          </cell>
          <cell r="C3392" t="str">
            <v>Chairs</v>
          </cell>
          <cell r="D3392">
            <v>161031.78</v>
          </cell>
          <cell r="E3392">
            <v>-120610.098</v>
          </cell>
          <cell r="I3392">
            <v>-188820</v>
          </cell>
          <cell r="J3392">
            <v>4</v>
          </cell>
        </row>
        <row r="3393">
          <cell r="B3393" t="str">
            <v>France</v>
          </cell>
          <cell r="C3393" t="str">
            <v>Chairs</v>
          </cell>
          <cell r="D3393">
            <v>59753.11299999999</v>
          </cell>
          <cell r="E3393">
            <v>-51537.317999999999</v>
          </cell>
          <cell r="I3393">
            <v>-170740</v>
          </cell>
          <cell r="J3393">
            <v>4</v>
          </cell>
        </row>
        <row r="3394">
          <cell r="B3394" t="str">
            <v>France</v>
          </cell>
          <cell r="C3394" t="str">
            <v>Chairs</v>
          </cell>
          <cell r="D3394">
            <v>46196.429999999993</v>
          </cell>
          <cell r="E3394">
            <v>-38381.945</v>
          </cell>
          <cell r="I3394">
            <v>-99740</v>
          </cell>
          <cell r="J3394">
            <v>4</v>
          </cell>
        </row>
        <row r="3395">
          <cell r="B3395" t="str">
            <v>France</v>
          </cell>
          <cell r="C3395" t="str">
            <v>Tables</v>
          </cell>
          <cell r="D3395">
            <v>36667.252999999997</v>
          </cell>
          <cell r="E3395">
            <v>-19802.418999999998</v>
          </cell>
          <cell r="I3395">
            <v>-99370</v>
          </cell>
          <cell r="J3395">
            <v>4</v>
          </cell>
        </row>
        <row r="3396">
          <cell r="B3396" t="str">
            <v>France</v>
          </cell>
          <cell r="C3396" t="str">
            <v>Kitchen</v>
          </cell>
          <cell r="D3396">
            <v>1164137.527</v>
          </cell>
          <cell r="E3396">
            <v>-412728.11999999994</v>
          </cell>
          <cell r="I3396">
            <v>-236940</v>
          </cell>
          <cell r="J3396">
            <v>4</v>
          </cell>
        </row>
        <row r="3397">
          <cell r="B3397" t="str">
            <v>France</v>
          </cell>
          <cell r="C3397" t="str">
            <v>Chairs</v>
          </cell>
          <cell r="D3397">
            <v>27170.087</v>
          </cell>
          <cell r="E3397">
            <v>-29578.450999999997</v>
          </cell>
          <cell r="I3397">
            <v>-144320</v>
          </cell>
          <cell r="J3397">
            <v>4</v>
          </cell>
        </row>
        <row r="3398">
          <cell r="B3398" t="str">
            <v>France</v>
          </cell>
          <cell r="C3398" t="str">
            <v>Chairs</v>
          </cell>
          <cell r="D3398">
            <v>932696.87699999998</v>
          </cell>
          <cell r="E3398">
            <v>-224955.24799999999</v>
          </cell>
          <cell r="I3398">
            <v>-205830</v>
          </cell>
          <cell r="J3398">
            <v>4</v>
          </cell>
        </row>
        <row r="3399">
          <cell r="B3399" t="str">
            <v>France</v>
          </cell>
          <cell r="C3399" t="str">
            <v>Tables</v>
          </cell>
          <cell r="D3399">
            <v>650392.90399999998</v>
          </cell>
          <cell r="E3399">
            <v>-316892.75799999997</v>
          </cell>
          <cell r="I3399">
            <v>-211250</v>
          </cell>
          <cell r="J3399">
            <v>4</v>
          </cell>
        </row>
        <row r="3400">
          <cell r="B3400" t="str">
            <v>France</v>
          </cell>
          <cell r="C3400" t="str">
            <v>Kitchen</v>
          </cell>
          <cell r="D3400">
            <v>682859.29599999997</v>
          </cell>
          <cell r="E3400">
            <v>-345627.02999999997</v>
          </cell>
          <cell r="I3400">
            <v>-183790</v>
          </cell>
          <cell r="J3400">
            <v>4</v>
          </cell>
        </row>
        <row r="3401">
          <cell r="B3401" t="str">
            <v>France</v>
          </cell>
          <cell r="C3401" t="str">
            <v>Chairs</v>
          </cell>
          <cell r="D3401">
            <v>287121.73699999996</v>
          </cell>
          <cell r="E3401">
            <v>-155587.796</v>
          </cell>
          <cell r="I3401">
            <v>-221510</v>
          </cell>
          <cell r="J3401">
            <v>4</v>
          </cell>
        </row>
        <row r="3402">
          <cell r="B3402" t="str">
            <v>France</v>
          </cell>
          <cell r="C3402" t="str">
            <v>Chairs</v>
          </cell>
          <cell r="D3402">
            <v>246729.84700000001</v>
          </cell>
          <cell r="E3402">
            <v>-117458.607</v>
          </cell>
          <cell r="I3402">
            <v>-115120</v>
          </cell>
          <cell r="J3402">
            <v>4</v>
          </cell>
        </row>
        <row r="3403">
          <cell r="B3403" t="str">
            <v>France</v>
          </cell>
          <cell r="C3403" t="str">
            <v>Chairs</v>
          </cell>
          <cell r="D3403">
            <v>962899.04200000002</v>
          </cell>
          <cell r="E3403">
            <v>-491448.69899999991</v>
          </cell>
          <cell r="I3403">
            <v>-128330</v>
          </cell>
          <cell r="J3403">
            <v>4</v>
          </cell>
        </row>
        <row r="3404">
          <cell r="B3404" t="str">
            <v>France</v>
          </cell>
          <cell r="C3404" t="str">
            <v>Tables</v>
          </cell>
          <cell r="D3404">
            <v>1306211.4939999999</v>
          </cell>
          <cell r="E3404">
            <v>-660364.39699999988</v>
          </cell>
          <cell r="I3404">
            <v>-263350</v>
          </cell>
          <cell r="J3404">
            <v>4</v>
          </cell>
        </row>
        <row r="3405">
          <cell r="B3405" t="str">
            <v>France</v>
          </cell>
          <cell r="C3405" t="str">
            <v>Kitchen</v>
          </cell>
          <cell r="D3405">
            <v>18487.601999999999</v>
          </cell>
          <cell r="E3405">
            <v>-12520.655000000001</v>
          </cell>
          <cell r="I3405">
            <v>-122530</v>
          </cell>
          <cell r="J3405">
            <v>4</v>
          </cell>
        </row>
        <row r="3406">
          <cell r="B3406" t="str">
            <v>France</v>
          </cell>
          <cell r="C3406" t="str">
            <v>Accessories</v>
          </cell>
          <cell r="D3406">
            <v>30664.55</v>
          </cell>
          <cell r="E3406">
            <v>-16440.472999999998</v>
          </cell>
          <cell r="I3406">
            <v>-189620</v>
          </cell>
          <cell r="J3406">
            <v>4</v>
          </cell>
        </row>
        <row r="3407">
          <cell r="B3407" t="str">
            <v>France</v>
          </cell>
          <cell r="C3407" t="str">
            <v>Chairs</v>
          </cell>
          <cell r="D3407">
            <v>373193.36599999998</v>
          </cell>
          <cell r="E3407">
            <v>-207940.52299999999</v>
          </cell>
          <cell r="I3407">
            <v>-136060</v>
          </cell>
          <cell r="J3407">
            <v>4</v>
          </cell>
        </row>
        <row r="3408">
          <cell r="B3408" t="str">
            <v>France</v>
          </cell>
          <cell r="C3408" t="str">
            <v>Tables</v>
          </cell>
          <cell r="D3408">
            <v>341887.91</v>
          </cell>
          <cell r="E3408">
            <v>-135928.79999999999</v>
          </cell>
          <cell r="I3408">
            <v>-242650</v>
          </cell>
          <cell r="J3408">
            <v>4</v>
          </cell>
        </row>
        <row r="3409">
          <cell r="B3409" t="str">
            <v>France</v>
          </cell>
          <cell r="C3409" t="str">
            <v>Kitchen</v>
          </cell>
          <cell r="D3409">
            <v>78991.415999999997</v>
          </cell>
          <cell r="E3409">
            <v>-34917.371999999996</v>
          </cell>
          <cell r="I3409">
            <v>-192170</v>
          </cell>
          <cell r="J3409">
            <v>4</v>
          </cell>
        </row>
        <row r="3410">
          <cell r="B3410" t="str">
            <v>France</v>
          </cell>
          <cell r="C3410" t="str">
            <v>Accessories</v>
          </cell>
          <cell r="D3410">
            <v>729086.04999999993</v>
          </cell>
          <cell r="E3410">
            <v>-699490.46299999999</v>
          </cell>
          <cell r="I3410">
            <v>-217950</v>
          </cell>
          <cell r="J3410">
            <v>4</v>
          </cell>
        </row>
        <row r="3411">
          <cell r="B3411" t="str">
            <v>France</v>
          </cell>
          <cell r="C3411" t="str">
            <v>Chairs</v>
          </cell>
          <cell r="D3411">
            <v>243113.53499999997</v>
          </cell>
          <cell r="E3411">
            <v>-236961.50099999999</v>
          </cell>
          <cell r="I3411">
            <v>-150900</v>
          </cell>
          <cell r="J3411">
            <v>4</v>
          </cell>
        </row>
        <row r="3412">
          <cell r="B3412" t="str">
            <v>France</v>
          </cell>
          <cell r="C3412" t="str">
            <v>Tables</v>
          </cell>
          <cell r="D3412">
            <v>154644.84</v>
          </cell>
          <cell r="E3412">
            <v>-91526.854999999996</v>
          </cell>
          <cell r="I3412">
            <v>-165350</v>
          </cell>
          <cell r="J3412">
            <v>4</v>
          </cell>
        </row>
        <row r="3413">
          <cell r="B3413" t="str">
            <v>France</v>
          </cell>
          <cell r="C3413" t="str">
            <v>Kitchen</v>
          </cell>
          <cell r="D3413">
            <v>28350.846999999998</v>
          </cell>
          <cell r="E3413">
            <v>-52689.623</v>
          </cell>
          <cell r="I3413">
            <v>-193350</v>
          </cell>
          <cell r="J3413">
            <v>4</v>
          </cell>
        </row>
        <row r="3414">
          <cell r="B3414" t="str">
            <v>France</v>
          </cell>
          <cell r="C3414" t="str">
            <v>Accessories</v>
          </cell>
          <cell r="D3414">
            <v>367701.08199999999</v>
          </cell>
          <cell r="E3414">
            <v>-671981.82799999998</v>
          </cell>
          <cell r="I3414">
            <v>-103300</v>
          </cell>
          <cell r="J3414">
            <v>4</v>
          </cell>
        </row>
        <row r="3415">
          <cell r="B3415" t="str">
            <v>France</v>
          </cell>
          <cell r="C3415" t="str">
            <v>Chairs</v>
          </cell>
          <cell r="D3415">
            <v>240575.64299999998</v>
          </cell>
          <cell r="E3415">
            <v>-444529.18999999994</v>
          </cell>
          <cell r="I3415">
            <v>-285970</v>
          </cell>
          <cell r="J3415">
            <v>4</v>
          </cell>
        </row>
        <row r="3416">
          <cell r="B3416" t="str">
            <v>France</v>
          </cell>
          <cell r="C3416" t="str">
            <v>Tables</v>
          </cell>
          <cell r="D3416">
            <v>126493.40199999999</v>
          </cell>
          <cell r="E3416">
            <v>-37004.428999999996</v>
          </cell>
          <cell r="I3416">
            <v>-168020</v>
          </cell>
          <cell r="J3416">
            <v>4</v>
          </cell>
        </row>
        <row r="3417">
          <cell r="B3417" t="str">
            <v>France</v>
          </cell>
          <cell r="C3417" t="str">
            <v>Kitchen</v>
          </cell>
          <cell r="D3417">
            <v>295681.01500000001</v>
          </cell>
          <cell r="E3417">
            <v>-159010.62099999998</v>
          </cell>
          <cell r="I3417">
            <v>-185810</v>
          </cell>
          <cell r="J3417">
            <v>4</v>
          </cell>
        </row>
        <row r="3418">
          <cell r="B3418" t="str">
            <v>France</v>
          </cell>
          <cell r="C3418" t="str">
            <v>Accessories</v>
          </cell>
          <cell r="D3418">
            <v>32938.5</v>
          </cell>
          <cell r="E3418">
            <v>-17895.087</v>
          </cell>
          <cell r="I3418">
            <v>-190950</v>
          </cell>
          <cell r="J3418">
            <v>4</v>
          </cell>
        </row>
        <row r="3419">
          <cell r="B3419" t="str">
            <v>France</v>
          </cell>
          <cell r="C3419" t="str">
            <v>Chairs</v>
          </cell>
          <cell r="D3419">
            <v>100871.988</v>
          </cell>
          <cell r="E3419">
            <v>-52606.224999999999</v>
          </cell>
          <cell r="I3419">
            <v>-216670</v>
          </cell>
          <cell r="J3419">
            <v>4</v>
          </cell>
        </row>
        <row r="3420">
          <cell r="B3420" t="str">
            <v>France</v>
          </cell>
          <cell r="C3420" t="str">
            <v>Chairs</v>
          </cell>
          <cell r="D3420">
            <v>95095.188999999984</v>
          </cell>
          <cell r="E3420">
            <v>-48584.052999999993</v>
          </cell>
          <cell r="I3420">
            <v>-211340</v>
          </cell>
          <cell r="J3420">
            <v>4</v>
          </cell>
        </row>
        <row r="3421">
          <cell r="B3421" t="str">
            <v>France</v>
          </cell>
          <cell r="C3421" t="str">
            <v>Tables</v>
          </cell>
          <cell r="D3421">
            <v>21445.843999999997</v>
          </cell>
          <cell r="E3421">
            <v>-11621.070999999998</v>
          </cell>
          <cell r="I3421">
            <v>-166290</v>
          </cell>
          <cell r="J3421">
            <v>4</v>
          </cell>
        </row>
        <row r="3422">
          <cell r="B3422" t="str">
            <v>France</v>
          </cell>
          <cell r="C3422" t="str">
            <v>Kitchen</v>
          </cell>
          <cell r="D3422">
            <v>420629.21599999996</v>
          </cell>
          <cell r="E3422">
            <v>-154532.049</v>
          </cell>
          <cell r="I3422">
            <v>-117730</v>
          </cell>
          <cell r="J3422">
            <v>4</v>
          </cell>
        </row>
        <row r="3423">
          <cell r="B3423" t="str">
            <v>France</v>
          </cell>
          <cell r="C3423" t="str">
            <v>Chairs</v>
          </cell>
          <cell r="D3423">
            <v>772889.64899999998</v>
          </cell>
          <cell r="E3423">
            <v>-415093.81199999998</v>
          </cell>
          <cell r="I3423">
            <v>-260190</v>
          </cell>
          <cell r="J3423">
            <v>4</v>
          </cell>
        </row>
        <row r="3424">
          <cell r="B3424" t="str">
            <v>France</v>
          </cell>
          <cell r="C3424" t="str">
            <v>Tables</v>
          </cell>
          <cell r="D3424">
            <v>1289346.1909999999</v>
          </cell>
          <cell r="E3424">
            <v>-727674.67499999993</v>
          </cell>
          <cell r="I3424">
            <v>-195550</v>
          </cell>
          <cell r="J3424">
            <v>4</v>
          </cell>
        </row>
        <row r="3425">
          <cell r="B3425" t="str">
            <v>France</v>
          </cell>
          <cell r="C3425" t="str">
            <v>Kitchen</v>
          </cell>
          <cell r="D3425">
            <v>597602.23599999992</v>
          </cell>
          <cell r="E3425">
            <v>-250042.75799999997</v>
          </cell>
          <cell r="I3425">
            <v>-118280</v>
          </cell>
          <cell r="J3425">
            <v>4</v>
          </cell>
        </row>
        <row r="3426">
          <cell r="B3426" t="str">
            <v>France</v>
          </cell>
          <cell r="C3426" t="str">
            <v>Chairs</v>
          </cell>
          <cell r="D3426">
            <v>1087143.659</v>
          </cell>
          <cell r="E3426">
            <v>-639663.34600000002</v>
          </cell>
          <cell r="I3426">
            <v>-125530</v>
          </cell>
          <cell r="J3426">
            <v>4</v>
          </cell>
        </row>
        <row r="3427">
          <cell r="B3427" t="str">
            <v>France</v>
          </cell>
          <cell r="C3427" t="str">
            <v>Tables</v>
          </cell>
          <cell r="D3427">
            <v>1358689.115</v>
          </cell>
          <cell r="E3427">
            <v>-833403.67599999986</v>
          </cell>
          <cell r="I3427">
            <v>-215960</v>
          </cell>
          <cell r="J3427">
            <v>4</v>
          </cell>
        </row>
        <row r="3428">
          <cell r="B3428" t="str">
            <v>France</v>
          </cell>
          <cell r="C3428" t="str">
            <v>Kitchen</v>
          </cell>
          <cell r="D3428">
            <v>-2062.6689999999999</v>
          </cell>
          <cell r="E3428">
            <v>2357.6489999999999</v>
          </cell>
          <cell r="I3428">
            <v>-81530</v>
          </cell>
          <cell r="J3428">
            <v>4</v>
          </cell>
        </row>
        <row r="3429">
          <cell r="B3429" t="str">
            <v>France</v>
          </cell>
          <cell r="C3429" t="str">
            <v>Chairs</v>
          </cell>
          <cell r="D3429">
            <v>9718.6179999999986</v>
          </cell>
          <cell r="E3429">
            <v>-12673.591</v>
          </cell>
          <cell r="I3429">
            <v>-118590</v>
          </cell>
          <cell r="J3429">
            <v>4</v>
          </cell>
        </row>
        <row r="3430">
          <cell r="B3430" t="str">
            <v>France</v>
          </cell>
          <cell r="C3430" t="str">
            <v>Chairs</v>
          </cell>
          <cell r="D3430">
            <v>7135.7159999999994</v>
          </cell>
          <cell r="E3430">
            <v>-9341.8079999999991</v>
          </cell>
          <cell r="I3430">
            <v>-215910</v>
          </cell>
          <cell r="J3430">
            <v>4</v>
          </cell>
        </row>
        <row r="3431">
          <cell r="B3431" t="str">
            <v>France</v>
          </cell>
          <cell r="C3431" t="str">
            <v>Chairs</v>
          </cell>
          <cell r="D3431">
            <v>2181732.7069999999</v>
          </cell>
          <cell r="E3431">
            <v>-3672906.4889999996</v>
          </cell>
          <cell r="I3431">
            <v>-226150</v>
          </cell>
          <cell r="J3431">
            <v>4</v>
          </cell>
        </row>
        <row r="3432">
          <cell r="B3432" t="str">
            <v>France</v>
          </cell>
          <cell r="C3432" t="str">
            <v>Chairs</v>
          </cell>
          <cell r="D3432">
            <v>603141.60199999996</v>
          </cell>
          <cell r="E3432">
            <v>-245932.58199999999</v>
          </cell>
          <cell r="I3432">
            <v>-283160</v>
          </cell>
          <cell r="J3432">
            <v>4</v>
          </cell>
        </row>
        <row r="3433">
          <cell r="B3433" t="str">
            <v>France</v>
          </cell>
          <cell r="C3433" t="str">
            <v>Chairs</v>
          </cell>
          <cell r="D3433">
            <v>271479.299</v>
          </cell>
          <cell r="E3433">
            <v>-201245.51999999996</v>
          </cell>
          <cell r="I3433">
            <v>-237760</v>
          </cell>
          <cell r="J3433">
            <v>4</v>
          </cell>
        </row>
        <row r="3434">
          <cell r="B3434" t="str">
            <v>France</v>
          </cell>
          <cell r="C3434" t="str">
            <v>Chairs</v>
          </cell>
          <cell r="D3434">
            <v>449493.8</v>
          </cell>
          <cell r="E3434">
            <v>-63105.293999999994</v>
          </cell>
          <cell r="I3434">
            <v>-234760</v>
          </cell>
          <cell r="J3434">
            <v>4</v>
          </cell>
        </row>
        <row r="3435">
          <cell r="B3435" t="str">
            <v>France</v>
          </cell>
          <cell r="C3435" t="str">
            <v>Chairs</v>
          </cell>
          <cell r="D3435">
            <v>-5862.4929999999995</v>
          </cell>
          <cell r="E3435">
            <v>3202.0519999999997</v>
          </cell>
          <cell r="I3435">
            <v>-104600</v>
          </cell>
          <cell r="J3435">
            <v>4</v>
          </cell>
        </row>
        <row r="3436">
          <cell r="B3436" t="str">
            <v>France</v>
          </cell>
          <cell r="C3436" t="str">
            <v>Chairs</v>
          </cell>
          <cell r="D3436">
            <v>-9315.5650000000005</v>
          </cell>
          <cell r="E3436">
            <v>5061.9449999999997</v>
          </cell>
          <cell r="I3436">
            <v>-192030</v>
          </cell>
          <cell r="J3436">
            <v>4</v>
          </cell>
        </row>
        <row r="3437">
          <cell r="B3437" t="str">
            <v>France</v>
          </cell>
          <cell r="C3437" t="str">
            <v>Chairs</v>
          </cell>
          <cell r="D3437">
            <v>-16943.248</v>
          </cell>
          <cell r="E3437">
            <v>8895.8029999999999</v>
          </cell>
          <cell r="I3437">
            <v>-173960</v>
          </cell>
          <cell r="J3437">
            <v>4</v>
          </cell>
        </row>
        <row r="3438">
          <cell r="B3438" t="str">
            <v>France</v>
          </cell>
          <cell r="C3438" t="str">
            <v>Chairs</v>
          </cell>
          <cell r="D3438">
            <v>6326.0259999999998</v>
          </cell>
          <cell r="E3438">
            <v>-16529.66</v>
          </cell>
          <cell r="I3438">
            <v>-150680</v>
          </cell>
          <cell r="J3438">
            <v>4</v>
          </cell>
        </row>
        <row r="3439">
          <cell r="B3439" t="str">
            <v>France</v>
          </cell>
          <cell r="C3439" t="str">
            <v>Chairs</v>
          </cell>
          <cell r="D3439">
            <v>5352.1019999999999</v>
          </cell>
          <cell r="E3439">
            <v>-14796.249999999998</v>
          </cell>
          <cell r="I3439">
            <v>-211180</v>
          </cell>
          <cell r="J3439">
            <v>4</v>
          </cell>
        </row>
        <row r="3440">
          <cell r="B3440" t="str">
            <v>France</v>
          </cell>
          <cell r="C3440" t="str">
            <v>Chairs</v>
          </cell>
          <cell r="D3440">
            <v>2539240.1579999998</v>
          </cell>
          <cell r="E3440">
            <v>-632411.31799999997</v>
          </cell>
          <cell r="I3440">
            <v>-155630</v>
          </cell>
          <cell r="J3440">
            <v>4</v>
          </cell>
        </row>
        <row r="3441">
          <cell r="B3441" t="str">
            <v>France</v>
          </cell>
          <cell r="C3441" t="str">
            <v>Chairs</v>
          </cell>
          <cell r="D3441">
            <v>24347.406999999999</v>
          </cell>
          <cell r="E3441">
            <v>-24857.21</v>
          </cell>
          <cell r="I3441">
            <v>-221240</v>
          </cell>
          <cell r="J3441">
            <v>4</v>
          </cell>
        </row>
        <row r="3442">
          <cell r="B3442" t="str">
            <v>France</v>
          </cell>
          <cell r="C3442" t="str">
            <v>Chairs</v>
          </cell>
          <cell r="D3442">
            <v>19245586.520999998</v>
          </cell>
          <cell r="E3442">
            <v>-112815.19899999999</v>
          </cell>
          <cell r="I3442">
            <v>-127690</v>
          </cell>
          <cell r="J3442">
            <v>4</v>
          </cell>
        </row>
        <row r="3443">
          <cell r="B3443" t="str">
            <v>France</v>
          </cell>
          <cell r="C3443" t="str">
            <v>Chairs</v>
          </cell>
          <cell r="D3443">
            <v>207966.00299999997</v>
          </cell>
          <cell r="E3443">
            <v>-3984.848</v>
          </cell>
          <cell r="I3443">
            <v>-165970</v>
          </cell>
          <cell r="J3443">
            <v>4</v>
          </cell>
        </row>
        <row r="3444">
          <cell r="B3444" t="str">
            <v>France</v>
          </cell>
          <cell r="C3444" t="str">
            <v>Chairs</v>
          </cell>
          <cell r="D3444">
            <v>83266.301999999996</v>
          </cell>
          <cell r="E3444">
            <v>-83402.073999999993</v>
          </cell>
          <cell r="I3444">
            <v>-222350</v>
          </cell>
          <cell r="J3444">
            <v>4</v>
          </cell>
        </row>
        <row r="3445">
          <cell r="B3445" t="str">
            <v>France</v>
          </cell>
          <cell r="C3445" t="str">
            <v>Chairs</v>
          </cell>
          <cell r="D3445">
            <v>-119852.37599999999</v>
          </cell>
          <cell r="E3445">
            <v>19904.129000000001</v>
          </cell>
          <cell r="I3445">
            <v>-96660</v>
          </cell>
          <cell r="J3445">
            <v>4</v>
          </cell>
        </row>
        <row r="3446">
          <cell r="B3446" t="str">
            <v>France</v>
          </cell>
          <cell r="C3446" t="str">
            <v>Chairs</v>
          </cell>
          <cell r="D3446">
            <v>25367011.991999999</v>
          </cell>
          <cell r="E3446">
            <v>-1021150.914</v>
          </cell>
          <cell r="I3446">
            <v>-179460</v>
          </cell>
          <cell r="J3446">
            <v>4</v>
          </cell>
        </row>
        <row r="3447">
          <cell r="B3447" t="str">
            <v>France</v>
          </cell>
          <cell r="C3447" t="str">
            <v>Chairs</v>
          </cell>
          <cell r="D3447">
            <v>21108.78</v>
          </cell>
          <cell r="E3447">
            <v>-54942.418999999994</v>
          </cell>
          <cell r="I3447">
            <v>-236670</v>
          </cell>
          <cell r="J3447">
            <v>4</v>
          </cell>
        </row>
        <row r="3448">
          <cell r="B3448" t="str">
            <v>France</v>
          </cell>
          <cell r="C3448" t="str">
            <v>Chairs</v>
          </cell>
          <cell r="D3448">
            <v>34441.763999999996</v>
          </cell>
          <cell r="E3448">
            <v>-24933.86</v>
          </cell>
          <cell r="I3448">
            <v>-172870</v>
          </cell>
          <cell r="J3448">
            <v>4</v>
          </cell>
        </row>
        <row r="3449">
          <cell r="B3449" t="str">
            <v>France</v>
          </cell>
          <cell r="C3449" t="str">
            <v>Chairs</v>
          </cell>
          <cell r="D3449">
            <v>28718.528999999999</v>
          </cell>
          <cell r="E3449">
            <v>-35766.822</v>
          </cell>
          <cell r="I3449">
            <v>-147740</v>
          </cell>
          <cell r="J3449">
            <v>4</v>
          </cell>
        </row>
        <row r="3450">
          <cell r="B3450" t="str">
            <v>France</v>
          </cell>
          <cell r="C3450" t="str">
            <v>Chairs</v>
          </cell>
          <cell r="D3450">
            <v>30170.125999999997</v>
          </cell>
          <cell r="E3450">
            <v>-31303.838999999996</v>
          </cell>
          <cell r="I3450">
            <v>-171910</v>
          </cell>
          <cell r="J3450">
            <v>4</v>
          </cell>
        </row>
        <row r="3451">
          <cell r="B3451" t="str">
            <v>France</v>
          </cell>
          <cell r="C3451" t="str">
            <v>Chairs</v>
          </cell>
          <cell r="D3451">
            <v>62489.62999999999</v>
          </cell>
          <cell r="E3451">
            <v>-25835.228999999999</v>
          </cell>
          <cell r="I3451">
            <v>-139620</v>
          </cell>
          <cell r="J3451">
            <v>4</v>
          </cell>
        </row>
        <row r="3452">
          <cell r="B3452" t="str">
            <v>France</v>
          </cell>
          <cell r="C3452" t="str">
            <v>Chairs</v>
          </cell>
          <cell r="D3452">
            <v>22247.931999999997</v>
          </cell>
          <cell r="E3452">
            <v>-14753.318999999998</v>
          </cell>
          <cell r="I3452">
            <v>-163950</v>
          </cell>
          <cell r="J3452">
            <v>4</v>
          </cell>
        </row>
        <row r="3453">
          <cell r="B3453" t="str">
            <v>France</v>
          </cell>
          <cell r="C3453" t="str">
            <v>Chairs</v>
          </cell>
          <cell r="D3453">
            <v>159117.51799999998</v>
          </cell>
          <cell r="E3453">
            <v>-25070.507000000001</v>
          </cell>
          <cell r="I3453">
            <v>-167030</v>
          </cell>
          <cell r="J3453">
            <v>4</v>
          </cell>
        </row>
        <row r="3454">
          <cell r="B3454" t="str">
            <v>France</v>
          </cell>
          <cell r="C3454" t="str">
            <v>Chairs</v>
          </cell>
          <cell r="D3454">
            <v>1274901.0959999999</v>
          </cell>
          <cell r="E3454">
            <v>-246658.489</v>
          </cell>
          <cell r="I3454">
            <v>-219370</v>
          </cell>
          <cell r="J3454">
            <v>4</v>
          </cell>
        </row>
        <row r="3455">
          <cell r="B3455" t="str">
            <v>France</v>
          </cell>
          <cell r="C3455" t="str">
            <v>Tables</v>
          </cell>
          <cell r="D3455">
            <v>851856.07499999995</v>
          </cell>
          <cell r="E3455">
            <v>-134235.86399999997</v>
          </cell>
          <cell r="I3455">
            <v>-286100</v>
          </cell>
          <cell r="J3455">
            <v>4</v>
          </cell>
        </row>
        <row r="3456">
          <cell r="B3456" t="str">
            <v>France</v>
          </cell>
          <cell r="C3456" t="str">
            <v>Kitchen</v>
          </cell>
          <cell r="D3456">
            <v>649094.78899999999</v>
          </cell>
          <cell r="E3456">
            <v>-60564.671999999999</v>
          </cell>
          <cell r="I3456">
            <v>-216790</v>
          </cell>
          <cell r="J3456">
            <v>4</v>
          </cell>
        </row>
        <row r="3457">
          <cell r="B3457" t="str">
            <v>France</v>
          </cell>
          <cell r="C3457" t="str">
            <v>Chairs</v>
          </cell>
          <cell r="D3457">
            <v>434616.84699999995</v>
          </cell>
          <cell r="E3457">
            <v>-80993.408999999985</v>
          </cell>
          <cell r="I3457">
            <v>-200720</v>
          </cell>
          <cell r="J3457">
            <v>4</v>
          </cell>
        </row>
        <row r="3458">
          <cell r="B3458" t="str">
            <v>France</v>
          </cell>
          <cell r="C3458" t="str">
            <v>Chairs</v>
          </cell>
          <cell r="D3458">
            <v>-212986.23499999999</v>
          </cell>
          <cell r="E3458">
            <v>19411.266</v>
          </cell>
          <cell r="I3458">
            <v>-164160</v>
          </cell>
          <cell r="J3458">
            <v>4</v>
          </cell>
        </row>
        <row r="3459">
          <cell r="B3459" t="str">
            <v>France</v>
          </cell>
          <cell r="C3459" t="str">
            <v>Chairs</v>
          </cell>
          <cell r="D3459">
            <v>157508.26699999999</v>
          </cell>
          <cell r="E3459">
            <v>-43354.051999999996</v>
          </cell>
          <cell r="I3459">
            <v>-182380</v>
          </cell>
          <cell r="J3459">
            <v>4</v>
          </cell>
        </row>
        <row r="3460">
          <cell r="B3460" t="str">
            <v>France</v>
          </cell>
          <cell r="C3460" t="str">
            <v>Chairs</v>
          </cell>
          <cell r="D3460">
            <v>2582.2649999999999</v>
          </cell>
          <cell r="E3460">
            <v>-1537.221</v>
          </cell>
          <cell r="I3460">
            <v>-83880</v>
          </cell>
          <cell r="J3460">
            <v>4</v>
          </cell>
        </row>
        <row r="3461">
          <cell r="B3461" t="str">
            <v>France</v>
          </cell>
          <cell r="C3461" t="str">
            <v>Chairs</v>
          </cell>
          <cell r="D3461">
            <v>2777.9359999999997</v>
          </cell>
          <cell r="E3461">
            <v>-1842.1409999999998</v>
          </cell>
          <cell r="I3461">
            <v>-135660</v>
          </cell>
          <cell r="J3461">
            <v>4</v>
          </cell>
        </row>
        <row r="3462">
          <cell r="B3462" t="str">
            <v>France</v>
          </cell>
          <cell r="C3462" t="str">
            <v>Tables</v>
          </cell>
          <cell r="D3462">
            <v>311240.15999999997</v>
          </cell>
          <cell r="E3462">
            <v>-59746.218000000001</v>
          </cell>
          <cell r="I3462">
            <v>-291860</v>
          </cell>
          <cell r="J3462">
            <v>4</v>
          </cell>
        </row>
        <row r="3463">
          <cell r="B3463" t="str">
            <v>France</v>
          </cell>
          <cell r="C3463" t="str">
            <v>Kitchen</v>
          </cell>
          <cell r="D3463">
            <v>384300.85399999993</v>
          </cell>
          <cell r="E3463">
            <v>-50690.087</v>
          </cell>
          <cell r="I3463">
            <v>-249180</v>
          </cell>
          <cell r="J3463">
            <v>4</v>
          </cell>
        </row>
        <row r="3464">
          <cell r="B3464" t="str">
            <v>France</v>
          </cell>
          <cell r="C3464" t="str">
            <v>Chairs</v>
          </cell>
          <cell r="D3464">
            <v>593000.84199999995</v>
          </cell>
          <cell r="E3464">
            <v>-532366.12800000003</v>
          </cell>
          <cell r="I3464">
            <v>-214430</v>
          </cell>
          <cell r="J3464">
            <v>4</v>
          </cell>
        </row>
        <row r="3465">
          <cell r="B3465" t="str">
            <v>France</v>
          </cell>
          <cell r="C3465" t="str">
            <v>Chairs</v>
          </cell>
          <cell r="D3465">
            <v>818828.55599999998</v>
          </cell>
          <cell r="E3465">
            <v>-209201.98599999998</v>
          </cell>
          <cell r="I3465">
            <v>-238170</v>
          </cell>
          <cell r="J3465">
            <v>4</v>
          </cell>
        </row>
        <row r="3466">
          <cell r="B3466" t="str">
            <v>France</v>
          </cell>
          <cell r="C3466" t="str">
            <v>Chairs</v>
          </cell>
          <cell r="D3466">
            <v>969431.28799999994</v>
          </cell>
          <cell r="E3466">
            <v>-74340.293999999994</v>
          </cell>
          <cell r="I3466">
            <v>-247780</v>
          </cell>
          <cell r="J3466">
            <v>4</v>
          </cell>
        </row>
        <row r="3467">
          <cell r="B3467" t="str">
            <v>UK</v>
          </cell>
          <cell r="C3467" t="str">
            <v>Tables</v>
          </cell>
          <cell r="D3467">
            <v>2522374.6310000001</v>
          </cell>
          <cell r="E3467">
            <v>-1212032.3529999999</v>
          </cell>
          <cell r="I3467">
            <v>-280860</v>
          </cell>
          <cell r="J3467">
            <v>4</v>
          </cell>
        </row>
        <row r="3468">
          <cell r="B3468" t="str">
            <v>UK</v>
          </cell>
          <cell r="C3468" t="str">
            <v>Kitchen</v>
          </cell>
          <cell r="D3468">
            <v>113262.674</v>
          </cell>
          <cell r="E3468">
            <v>-64704.947999999997</v>
          </cell>
          <cell r="I3468">
            <v>-216660</v>
          </cell>
          <cell r="J3468">
            <v>4</v>
          </cell>
        </row>
        <row r="3469">
          <cell r="B3469" t="str">
            <v>UK</v>
          </cell>
          <cell r="C3469" t="str">
            <v>Chairs</v>
          </cell>
          <cell r="D3469">
            <v>1034553.884</v>
          </cell>
          <cell r="E3469">
            <v>-683794.40500000003</v>
          </cell>
          <cell r="I3469">
            <v>-125120</v>
          </cell>
          <cell r="J3469">
            <v>4</v>
          </cell>
        </row>
        <row r="3470">
          <cell r="B3470" t="str">
            <v>UK</v>
          </cell>
          <cell r="C3470" t="str">
            <v>Chairs</v>
          </cell>
          <cell r="D3470">
            <v>827747.41</v>
          </cell>
          <cell r="E3470">
            <v>-1155957.18</v>
          </cell>
          <cell r="I3470">
            <v>-167100</v>
          </cell>
          <cell r="J3470">
            <v>4</v>
          </cell>
        </row>
        <row r="3471">
          <cell r="B3471" t="str">
            <v>UK</v>
          </cell>
          <cell r="C3471" t="str">
            <v>Tables</v>
          </cell>
          <cell r="D3471">
            <v>41304.76</v>
          </cell>
          <cell r="E3471">
            <v>-35063.875</v>
          </cell>
          <cell r="I3471">
            <v>-134790</v>
          </cell>
          <cell r="J3471">
            <v>4</v>
          </cell>
        </row>
        <row r="3472">
          <cell r="B3472" t="str">
            <v>UK</v>
          </cell>
          <cell r="C3472" t="str">
            <v>Kitchen</v>
          </cell>
          <cell r="D3472">
            <v>661112.16499999992</v>
          </cell>
          <cell r="E3472">
            <v>-159106.087</v>
          </cell>
          <cell r="I3472">
            <v>-206160</v>
          </cell>
          <cell r="J3472">
            <v>4</v>
          </cell>
        </row>
        <row r="3473">
          <cell r="B3473" t="str">
            <v>UK</v>
          </cell>
          <cell r="C3473" t="str">
            <v>Chairs</v>
          </cell>
          <cell r="D3473">
            <v>180111.96699999998</v>
          </cell>
          <cell r="E3473">
            <v>-88280.01</v>
          </cell>
          <cell r="I3473">
            <v>-271220</v>
          </cell>
          <cell r="J3473">
            <v>4</v>
          </cell>
        </row>
        <row r="3474">
          <cell r="B3474" t="str">
            <v>UK</v>
          </cell>
          <cell r="C3474" t="str">
            <v>Chairs</v>
          </cell>
          <cell r="D3474">
            <v>754079.1719999999</v>
          </cell>
          <cell r="E3474">
            <v>-33478.087999999996</v>
          </cell>
          <cell r="I3474">
            <v>-196150</v>
          </cell>
          <cell r="J3474">
            <v>4</v>
          </cell>
        </row>
        <row r="3475">
          <cell r="B3475" t="str">
            <v>UK</v>
          </cell>
          <cell r="C3475" t="str">
            <v>Chairs</v>
          </cell>
          <cell r="D3475">
            <v>485607.85</v>
          </cell>
          <cell r="E3475">
            <v>-211905.30199999997</v>
          </cell>
          <cell r="I3475">
            <v>-218930</v>
          </cell>
          <cell r="J3475">
            <v>4</v>
          </cell>
        </row>
        <row r="3476">
          <cell r="B3476" t="str">
            <v>UK</v>
          </cell>
          <cell r="C3476" t="str">
            <v>Tables</v>
          </cell>
          <cell r="D3476">
            <v>22835.911</v>
          </cell>
          <cell r="E3476">
            <v>-4249.6229999999996</v>
          </cell>
          <cell r="I3476">
            <v>-173470</v>
          </cell>
          <cell r="J3476">
            <v>4</v>
          </cell>
        </row>
        <row r="3477">
          <cell r="B3477" t="str">
            <v>UK</v>
          </cell>
          <cell r="C3477" t="str">
            <v>Kitchen</v>
          </cell>
          <cell r="D3477">
            <v>1793889.8459999997</v>
          </cell>
          <cell r="E3477">
            <v>-45925.928999999996</v>
          </cell>
          <cell r="I3477">
            <v>-135380</v>
          </cell>
          <cell r="J3477">
            <v>4</v>
          </cell>
        </row>
        <row r="3478">
          <cell r="B3478" t="str">
            <v>UK</v>
          </cell>
          <cell r="C3478" t="str">
            <v>Accessories</v>
          </cell>
          <cell r="D3478">
            <v>25612.909</v>
          </cell>
          <cell r="E3478">
            <v>-5942.8319999999994</v>
          </cell>
          <cell r="I3478">
            <v>-208830</v>
          </cell>
          <cell r="J3478">
            <v>4</v>
          </cell>
        </row>
        <row r="3479">
          <cell r="B3479" t="str">
            <v>UK</v>
          </cell>
          <cell r="C3479" t="str">
            <v>Chairs</v>
          </cell>
          <cell r="D3479">
            <v>495816.951</v>
          </cell>
          <cell r="E3479">
            <v>-49683.661999999997</v>
          </cell>
          <cell r="I3479">
            <v>-151680</v>
          </cell>
          <cell r="J3479">
            <v>4</v>
          </cell>
        </row>
        <row r="3480">
          <cell r="B3480" t="str">
            <v>UK</v>
          </cell>
          <cell r="C3480" t="str">
            <v>Tables</v>
          </cell>
          <cell r="D3480">
            <v>309793.33</v>
          </cell>
          <cell r="E3480">
            <v>-79577.008000000002</v>
          </cell>
          <cell r="I3480">
            <v>-146630</v>
          </cell>
          <cell r="J3480">
            <v>4</v>
          </cell>
        </row>
        <row r="3481">
          <cell r="B3481" t="str">
            <v>UK</v>
          </cell>
          <cell r="C3481" t="str">
            <v>Kitchen</v>
          </cell>
          <cell r="D3481">
            <v>881914.50900000008</v>
          </cell>
          <cell r="E3481">
            <v>-54645.478999999999</v>
          </cell>
          <cell r="I3481">
            <v>-178540</v>
          </cell>
          <cell r="J3481">
            <v>4</v>
          </cell>
        </row>
        <row r="3482">
          <cell r="B3482" t="str">
            <v>UK</v>
          </cell>
          <cell r="C3482" t="str">
            <v>Accessories</v>
          </cell>
          <cell r="D3482">
            <v>533598.821</v>
          </cell>
          <cell r="E3482">
            <v>-31474.491999999995</v>
          </cell>
          <cell r="I3482">
            <v>-132680</v>
          </cell>
          <cell r="J3482">
            <v>4</v>
          </cell>
        </row>
        <row r="3483">
          <cell r="B3483" t="str">
            <v>UK</v>
          </cell>
          <cell r="C3483" t="str">
            <v>Chairs</v>
          </cell>
          <cell r="D3483">
            <v>288744.24599999998</v>
          </cell>
          <cell r="E3483">
            <v>-402485.10399999993</v>
          </cell>
          <cell r="I3483">
            <v>-119930</v>
          </cell>
          <cell r="J3483">
            <v>4</v>
          </cell>
        </row>
        <row r="3484">
          <cell r="B3484" t="str">
            <v>UK</v>
          </cell>
          <cell r="C3484" t="str">
            <v>Tables</v>
          </cell>
          <cell r="D3484">
            <v>290323.92200000002</v>
          </cell>
          <cell r="E3484">
            <v>-403448.37399999995</v>
          </cell>
          <cell r="I3484">
            <v>-136470</v>
          </cell>
          <cell r="J3484">
            <v>4</v>
          </cell>
        </row>
        <row r="3485">
          <cell r="B3485" t="str">
            <v>UK</v>
          </cell>
          <cell r="C3485" t="str">
            <v>Kitchen</v>
          </cell>
          <cell r="D3485">
            <v>7763.405999999999</v>
          </cell>
          <cell r="E3485">
            <v>-4423.2369999999992</v>
          </cell>
          <cell r="I3485">
            <v>-196750</v>
          </cell>
          <cell r="J3485">
            <v>4</v>
          </cell>
        </row>
        <row r="3486">
          <cell r="B3486" t="str">
            <v>UK</v>
          </cell>
          <cell r="C3486" t="str">
            <v>Accessories</v>
          </cell>
          <cell r="D3486">
            <v>63979.656999999992</v>
          </cell>
          <cell r="E3486">
            <v>-20649.607999999997</v>
          </cell>
          <cell r="I3486">
            <v>-180220</v>
          </cell>
          <cell r="J3486">
            <v>4</v>
          </cell>
        </row>
        <row r="3487">
          <cell r="B3487" t="str">
            <v>UK</v>
          </cell>
          <cell r="C3487" t="str">
            <v>Chairs</v>
          </cell>
          <cell r="D3487">
            <v>75087.243000000002</v>
          </cell>
          <cell r="E3487">
            <v>-93706.458999999988</v>
          </cell>
          <cell r="I3487">
            <v>-112480</v>
          </cell>
          <cell r="J3487">
            <v>4</v>
          </cell>
        </row>
        <row r="3488">
          <cell r="B3488" t="str">
            <v>UK</v>
          </cell>
          <cell r="C3488" t="str">
            <v>Tables</v>
          </cell>
          <cell r="D3488">
            <v>55701.078999999998</v>
          </cell>
          <cell r="E3488">
            <v>-36176.875</v>
          </cell>
          <cell r="I3488">
            <v>-97650</v>
          </cell>
          <cell r="J3488">
            <v>4</v>
          </cell>
        </row>
        <row r="3489">
          <cell r="B3489" t="str">
            <v>UK</v>
          </cell>
          <cell r="C3489" t="str">
            <v>Kitchen</v>
          </cell>
          <cell r="D3489">
            <v>492673.10399999993</v>
          </cell>
          <cell r="E3489">
            <v>-236368.90199999997</v>
          </cell>
          <cell r="I3489">
            <v>-194400</v>
          </cell>
          <cell r="J3489">
            <v>4</v>
          </cell>
        </row>
        <row r="3490">
          <cell r="B3490" t="str">
            <v>UK</v>
          </cell>
          <cell r="C3490" t="str">
            <v>Accessories</v>
          </cell>
          <cell r="D3490">
            <v>4168.99</v>
          </cell>
          <cell r="E3490">
            <v>-12533.255000000001</v>
          </cell>
          <cell r="I3490">
            <v>-224260</v>
          </cell>
          <cell r="J3490">
            <v>4</v>
          </cell>
        </row>
        <row r="3491">
          <cell r="B3491" t="str">
            <v>UK</v>
          </cell>
          <cell r="C3491" t="str">
            <v>Chairs</v>
          </cell>
          <cell r="D3491">
            <v>67465.09</v>
          </cell>
          <cell r="E3491">
            <v>-20905.506999999998</v>
          </cell>
          <cell r="I3491">
            <v>-211710</v>
          </cell>
          <cell r="J3491">
            <v>4</v>
          </cell>
        </row>
        <row r="3492">
          <cell r="B3492" t="str">
            <v>UK</v>
          </cell>
          <cell r="C3492" t="str">
            <v>Chairs</v>
          </cell>
          <cell r="D3492">
            <v>209174.69299999997</v>
          </cell>
          <cell r="E3492">
            <v>-56519.812999999995</v>
          </cell>
          <cell r="I3492">
            <v>-108980</v>
          </cell>
          <cell r="J3492">
            <v>4</v>
          </cell>
        </row>
        <row r="3493">
          <cell r="B3493" t="str">
            <v>UK</v>
          </cell>
          <cell r="C3493" t="str">
            <v>Tables</v>
          </cell>
          <cell r="D3493">
            <v>58036.166999999994</v>
          </cell>
          <cell r="E3493">
            <v>-125164.298</v>
          </cell>
          <cell r="I3493">
            <v>-161470</v>
          </cell>
          <cell r="J3493">
            <v>4</v>
          </cell>
        </row>
        <row r="3494">
          <cell r="B3494" t="str">
            <v>UK</v>
          </cell>
          <cell r="C3494" t="str">
            <v>Kitchen</v>
          </cell>
          <cell r="D3494">
            <v>322846.78999999998</v>
          </cell>
          <cell r="E3494">
            <v>-198070.02599999998</v>
          </cell>
          <cell r="I3494">
            <v>-161150</v>
          </cell>
          <cell r="J3494">
            <v>4</v>
          </cell>
        </row>
        <row r="3495">
          <cell r="B3495" t="str">
            <v>UK</v>
          </cell>
          <cell r="C3495" t="str">
            <v>Chairs</v>
          </cell>
          <cell r="D3495">
            <v>1314902.8479999998</v>
          </cell>
          <cell r="E3495">
            <v>-758211.29999999993</v>
          </cell>
          <cell r="I3495">
            <v>-265200</v>
          </cell>
          <cell r="J3495">
            <v>4</v>
          </cell>
        </row>
        <row r="3496">
          <cell r="B3496" t="str">
            <v>UK</v>
          </cell>
          <cell r="C3496" t="str">
            <v>Tables</v>
          </cell>
          <cell r="D3496">
            <v>879900.07700000005</v>
          </cell>
          <cell r="E3496">
            <v>-506707.91499999992</v>
          </cell>
          <cell r="I3496">
            <v>-170060</v>
          </cell>
          <cell r="J3496">
            <v>4</v>
          </cell>
        </row>
        <row r="3497">
          <cell r="B3497" t="str">
            <v>UK</v>
          </cell>
          <cell r="C3497" t="str">
            <v>Kitchen</v>
          </cell>
          <cell r="D3497">
            <v>37175.424999999996</v>
          </cell>
          <cell r="E3497">
            <v>-54382.720000000001</v>
          </cell>
          <cell r="I3497">
            <v>-79290</v>
          </cell>
          <cell r="J3497">
            <v>4</v>
          </cell>
        </row>
        <row r="3498">
          <cell r="B3498" t="str">
            <v>UK</v>
          </cell>
          <cell r="C3498" t="str">
            <v>Chairs</v>
          </cell>
          <cell r="D3498">
            <v>268470.57299999997</v>
          </cell>
          <cell r="E3498">
            <v>-52587.745000000003</v>
          </cell>
          <cell r="I3498">
            <v>-173740</v>
          </cell>
          <cell r="J3498">
            <v>4</v>
          </cell>
        </row>
        <row r="3499">
          <cell r="B3499" t="str">
            <v>UK</v>
          </cell>
          <cell r="C3499" t="str">
            <v>Tables</v>
          </cell>
          <cell r="D3499">
            <v>548483.46</v>
          </cell>
          <cell r="E3499">
            <v>-193253.79499999998</v>
          </cell>
          <cell r="I3499">
            <v>-196940</v>
          </cell>
          <cell r="J3499">
            <v>4</v>
          </cell>
        </row>
        <row r="3500">
          <cell r="B3500" t="str">
            <v>UK</v>
          </cell>
          <cell r="C3500" t="str">
            <v>Kitchen</v>
          </cell>
          <cell r="D3500">
            <v>6027533.4699999997</v>
          </cell>
          <cell r="E3500">
            <v>-43653.469999999994</v>
          </cell>
          <cell r="I3500">
            <v>-146080</v>
          </cell>
          <cell r="J3500">
            <v>4</v>
          </cell>
        </row>
        <row r="3501">
          <cell r="B3501" t="str">
            <v>UK</v>
          </cell>
          <cell r="C3501" t="str">
            <v>Chairs</v>
          </cell>
          <cell r="D3501">
            <v>68551.517999999996</v>
          </cell>
          <cell r="E3501">
            <v>-52392.297999999995</v>
          </cell>
          <cell r="I3501">
            <v>-190810</v>
          </cell>
          <cell r="J3501">
            <v>4</v>
          </cell>
        </row>
        <row r="3502">
          <cell r="B3502" t="str">
            <v>UK</v>
          </cell>
          <cell r="C3502" t="str">
            <v>Chairs</v>
          </cell>
          <cell r="D3502">
            <v>118391.12599999999</v>
          </cell>
          <cell r="E3502">
            <v>-145514.95699999999</v>
          </cell>
          <cell r="I3502">
            <v>-106510</v>
          </cell>
          <cell r="J3502">
            <v>4</v>
          </cell>
        </row>
        <row r="3503">
          <cell r="B3503" t="str">
            <v>UK</v>
          </cell>
          <cell r="C3503" t="str">
            <v>Chairs</v>
          </cell>
          <cell r="D3503">
            <v>8704008.8239999991</v>
          </cell>
          <cell r="E3503">
            <v>-460050.864</v>
          </cell>
          <cell r="I3503">
            <v>-236100</v>
          </cell>
          <cell r="J3503">
            <v>4</v>
          </cell>
        </row>
        <row r="3504">
          <cell r="B3504" t="str">
            <v>UK</v>
          </cell>
          <cell r="C3504" t="str">
            <v>Chairs</v>
          </cell>
          <cell r="D3504">
            <v>57376.27</v>
          </cell>
          <cell r="E3504">
            <v>-5927.235999999999</v>
          </cell>
          <cell r="I3504">
            <v>-142700</v>
          </cell>
          <cell r="J3504">
            <v>4</v>
          </cell>
        </row>
        <row r="3505">
          <cell r="B3505" t="str">
            <v>UK</v>
          </cell>
          <cell r="C3505" t="str">
            <v>Chairs</v>
          </cell>
          <cell r="D3505">
            <v>42809.395999999993</v>
          </cell>
          <cell r="E3505">
            <v>-34898.78</v>
          </cell>
          <cell r="I3505">
            <v>-153440</v>
          </cell>
          <cell r="J3505">
            <v>4</v>
          </cell>
        </row>
        <row r="3506">
          <cell r="B3506" t="str">
            <v>UK</v>
          </cell>
          <cell r="C3506" t="str">
            <v>Chairs</v>
          </cell>
          <cell r="D3506">
            <v>30794.014999999996</v>
          </cell>
          <cell r="E3506">
            <v>-12217.848999999998</v>
          </cell>
          <cell r="I3506">
            <v>-163390</v>
          </cell>
          <cell r="J3506">
            <v>4</v>
          </cell>
        </row>
        <row r="3507">
          <cell r="B3507" t="str">
            <v>UK</v>
          </cell>
          <cell r="C3507" t="str">
            <v>Chairs</v>
          </cell>
          <cell r="D3507">
            <v>31028.262999999995</v>
          </cell>
          <cell r="E3507">
            <v>-13649.474999999999</v>
          </cell>
          <cell r="I3507">
            <v>-204620</v>
          </cell>
          <cell r="J3507">
            <v>4</v>
          </cell>
        </row>
        <row r="3508">
          <cell r="B3508" t="str">
            <v>UK</v>
          </cell>
          <cell r="C3508" t="str">
            <v>Chairs</v>
          </cell>
          <cell r="D3508">
            <v>25378.661</v>
          </cell>
          <cell r="E3508">
            <v>-1368.3809999999999</v>
          </cell>
          <cell r="I3508">
            <v>-166600</v>
          </cell>
          <cell r="J3508">
            <v>4</v>
          </cell>
        </row>
        <row r="3509">
          <cell r="B3509" t="str">
            <v>UK</v>
          </cell>
          <cell r="C3509" t="str">
            <v>Chairs</v>
          </cell>
          <cell r="D3509">
            <v>9081.4570000000003</v>
          </cell>
          <cell r="E3509">
            <v>-1203.3559999999998</v>
          </cell>
          <cell r="I3509">
            <v>-214350</v>
          </cell>
          <cell r="J3509">
            <v>4</v>
          </cell>
        </row>
        <row r="3510">
          <cell r="B3510" t="str">
            <v>UK</v>
          </cell>
          <cell r="C3510" t="str">
            <v>Chairs</v>
          </cell>
          <cell r="D3510">
            <v>83724.095000000001</v>
          </cell>
          <cell r="E3510">
            <v>-22431.248</v>
          </cell>
          <cell r="I3510">
            <v>-260300</v>
          </cell>
          <cell r="J3510">
            <v>4</v>
          </cell>
        </row>
        <row r="3511">
          <cell r="B3511" t="str">
            <v>UK</v>
          </cell>
          <cell r="C3511" t="str">
            <v>Chairs</v>
          </cell>
          <cell r="D3511">
            <v>74873.476999999999</v>
          </cell>
          <cell r="E3511">
            <v>-35127.644999999997</v>
          </cell>
          <cell r="I3511">
            <v>-85640</v>
          </cell>
          <cell r="J3511">
            <v>4</v>
          </cell>
        </row>
        <row r="3512">
          <cell r="B3512" t="str">
            <v>UK</v>
          </cell>
          <cell r="C3512" t="str">
            <v>Chairs</v>
          </cell>
          <cell r="D3512">
            <v>84696.177999999985</v>
          </cell>
          <cell r="E3512">
            <v>-19172.041000000001</v>
          </cell>
          <cell r="I3512">
            <v>-132310</v>
          </cell>
          <cell r="J3512">
            <v>4</v>
          </cell>
        </row>
        <row r="3513">
          <cell r="B3513" t="str">
            <v>UK</v>
          </cell>
          <cell r="C3513" t="str">
            <v>Chairs</v>
          </cell>
          <cell r="D3513">
            <v>92085.77</v>
          </cell>
          <cell r="E3513">
            <v>-15692.614</v>
          </cell>
          <cell r="I3513">
            <v>-207040</v>
          </cell>
          <cell r="J3513">
            <v>4</v>
          </cell>
        </row>
        <row r="3514">
          <cell r="B3514" t="str">
            <v>UK</v>
          </cell>
          <cell r="C3514" t="str">
            <v>Chairs</v>
          </cell>
          <cell r="D3514">
            <v>125231.04999999999</v>
          </cell>
          <cell r="E3514">
            <v>-28003.471999999998</v>
          </cell>
          <cell r="I3514">
            <v>-190150</v>
          </cell>
          <cell r="J3514">
            <v>4</v>
          </cell>
        </row>
        <row r="3515">
          <cell r="B3515" t="str">
            <v>UK</v>
          </cell>
          <cell r="C3515" t="str">
            <v>Chairs</v>
          </cell>
          <cell r="D3515">
            <v>737202.76</v>
          </cell>
          <cell r="E3515">
            <v>-225984.255</v>
          </cell>
          <cell r="I3515">
            <v>-158740</v>
          </cell>
          <cell r="J3515">
            <v>4</v>
          </cell>
        </row>
        <row r="3516">
          <cell r="B3516" t="str">
            <v>UK</v>
          </cell>
          <cell r="C3516" t="str">
            <v>Chairs</v>
          </cell>
          <cell r="D3516">
            <v>106585.507</v>
          </cell>
          <cell r="E3516">
            <v>-22013.005000000001</v>
          </cell>
          <cell r="I3516">
            <v>-208290</v>
          </cell>
          <cell r="J3516">
            <v>4</v>
          </cell>
        </row>
        <row r="3517">
          <cell r="B3517" t="str">
            <v>UK</v>
          </cell>
          <cell r="C3517" t="str">
            <v>Chairs</v>
          </cell>
          <cell r="D3517">
            <v>3554716.361</v>
          </cell>
          <cell r="E3517">
            <v>-452629.98199999996</v>
          </cell>
          <cell r="I3517">
            <v>-247130</v>
          </cell>
          <cell r="J3517">
            <v>4</v>
          </cell>
        </row>
        <row r="3518">
          <cell r="B3518" t="str">
            <v>UK</v>
          </cell>
          <cell r="C3518" t="str">
            <v>Chairs</v>
          </cell>
          <cell r="D3518">
            <v>470420.79699999996</v>
          </cell>
          <cell r="E3518">
            <v>-1006059.7609999999</v>
          </cell>
          <cell r="I3518">
            <v>-177170</v>
          </cell>
          <cell r="J3518">
            <v>4</v>
          </cell>
        </row>
        <row r="3519">
          <cell r="B3519" t="str">
            <v>UK</v>
          </cell>
          <cell r="C3519" t="str">
            <v>Chairs</v>
          </cell>
          <cell r="D3519">
            <v>561404.89299999992</v>
          </cell>
          <cell r="E3519">
            <v>-670766.09600000002</v>
          </cell>
          <cell r="I3519">
            <v>-176960</v>
          </cell>
          <cell r="J3519">
            <v>4</v>
          </cell>
        </row>
        <row r="3520">
          <cell r="B3520" t="str">
            <v>UK</v>
          </cell>
          <cell r="C3520" t="str">
            <v>Chairs</v>
          </cell>
          <cell r="D3520">
            <v>528452.38599999994</v>
          </cell>
          <cell r="E3520">
            <v>-155101.12099999998</v>
          </cell>
          <cell r="I3520">
            <v>-178990</v>
          </cell>
          <cell r="J3520">
            <v>4</v>
          </cell>
        </row>
        <row r="3521">
          <cell r="B3521" t="str">
            <v>UK</v>
          </cell>
          <cell r="C3521" t="str">
            <v>Chairs</v>
          </cell>
          <cell r="D3521">
            <v>238582.946</v>
          </cell>
          <cell r="E3521">
            <v>-134446.74599999998</v>
          </cell>
          <cell r="I3521">
            <v>-120020</v>
          </cell>
          <cell r="J3521">
            <v>4</v>
          </cell>
        </row>
        <row r="3522">
          <cell r="B3522" t="str">
            <v>Greece</v>
          </cell>
          <cell r="C3522" t="str">
            <v>Chairs</v>
          </cell>
          <cell r="D3522">
            <v>228446.20399999997</v>
          </cell>
          <cell r="E3522">
            <v>-481389.25799999991</v>
          </cell>
          <cell r="I3522">
            <v>-149090</v>
          </cell>
          <cell r="J3522">
            <v>4</v>
          </cell>
        </row>
        <row r="3523">
          <cell r="B3523" t="str">
            <v>Greece</v>
          </cell>
          <cell r="C3523" t="str">
            <v>Chairs</v>
          </cell>
          <cell r="D3523">
            <v>232858.53499999997</v>
          </cell>
          <cell r="E3523">
            <v>-266909.54499999998</v>
          </cell>
          <cell r="I3523">
            <v>-160740</v>
          </cell>
          <cell r="J3523">
            <v>4</v>
          </cell>
        </row>
        <row r="3524">
          <cell r="B3524" t="str">
            <v>Greece</v>
          </cell>
          <cell r="C3524" t="str">
            <v>Chairs</v>
          </cell>
          <cell r="D3524">
            <v>87239.656000000003</v>
          </cell>
          <cell r="E3524">
            <v>-84943.487999999998</v>
          </cell>
          <cell r="I3524">
            <v>-140720</v>
          </cell>
          <cell r="J3524">
            <v>4</v>
          </cell>
        </row>
        <row r="3525">
          <cell r="B3525" t="str">
            <v>Greece</v>
          </cell>
          <cell r="C3525" t="str">
            <v>Chairs</v>
          </cell>
          <cell r="D3525">
            <v>740497.10699999996</v>
          </cell>
          <cell r="E3525">
            <v>-67213.258000000002</v>
          </cell>
          <cell r="I3525">
            <v>-130420</v>
          </cell>
          <cell r="J3525">
            <v>4</v>
          </cell>
        </row>
        <row r="3526">
          <cell r="B3526" t="str">
            <v>Greece</v>
          </cell>
          <cell r="C3526" t="str">
            <v>Chairs</v>
          </cell>
          <cell r="D3526">
            <v>-38496.275999999998</v>
          </cell>
          <cell r="E3526">
            <v>48425.50299999999</v>
          </cell>
          <cell r="I3526">
            <v>-105070</v>
          </cell>
          <cell r="J3526">
            <v>4</v>
          </cell>
        </row>
        <row r="3527">
          <cell r="B3527" t="str">
            <v>Greece</v>
          </cell>
          <cell r="C3527" t="str">
            <v>Tables</v>
          </cell>
          <cell r="D3527">
            <v>443410.02299999999</v>
          </cell>
          <cell r="E3527">
            <v>-158520.04</v>
          </cell>
          <cell r="I3527">
            <v>-194750</v>
          </cell>
          <cell r="J3527">
            <v>4</v>
          </cell>
        </row>
        <row r="3528">
          <cell r="B3528" t="str">
            <v>Greece</v>
          </cell>
          <cell r="C3528" t="str">
            <v>Kitchen</v>
          </cell>
          <cell r="D3528">
            <v>169603.58099999998</v>
          </cell>
          <cell r="E3528">
            <v>-172872.66500000001</v>
          </cell>
          <cell r="I3528">
            <v>-104710</v>
          </cell>
          <cell r="J3528">
            <v>4</v>
          </cell>
        </row>
        <row r="3529">
          <cell r="B3529" t="str">
            <v>Greece</v>
          </cell>
          <cell r="C3529" t="str">
            <v>Chairs</v>
          </cell>
          <cell r="D3529">
            <v>596765.9879999999</v>
          </cell>
          <cell r="E3529">
            <v>-21901.298999999999</v>
          </cell>
          <cell r="I3529">
            <v>-170600</v>
          </cell>
          <cell r="J3529">
            <v>4</v>
          </cell>
        </row>
        <row r="3530">
          <cell r="B3530" t="str">
            <v>Greece</v>
          </cell>
          <cell r="C3530" t="str">
            <v>Chairs</v>
          </cell>
          <cell r="D3530">
            <v>38013.023999999998</v>
          </cell>
          <cell r="E3530">
            <v>-2475.0179999999996</v>
          </cell>
          <cell r="I3530">
            <v>-114570</v>
          </cell>
          <cell r="J3530">
            <v>4</v>
          </cell>
        </row>
        <row r="3531">
          <cell r="B3531" t="str">
            <v>Greece</v>
          </cell>
          <cell r="C3531" t="str">
            <v>Chairs</v>
          </cell>
          <cell r="D3531">
            <v>96727.287999999986</v>
          </cell>
          <cell r="E3531">
            <v>-10420.207</v>
          </cell>
          <cell r="I3531">
            <v>-199180</v>
          </cell>
          <cell r="J3531">
            <v>4</v>
          </cell>
        </row>
        <row r="3532">
          <cell r="B3532" t="str">
            <v>Greece</v>
          </cell>
          <cell r="C3532" t="str">
            <v>Chairs</v>
          </cell>
          <cell r="D3532">
            <v>-168933.359</v>
          </cell>
          <cell r="E3532">
            <v>60774.545999999995</v>
          </cell>
          <cell r="I3532">
            <v>-258310</v>
          </cell>
          <cell r="J3532">
            <v>4</v>
          </cell>
        </row>
        <row r="3533">
          <cell r="B3533" t="str">
            <v>Greece</v>
          </cell>
          <cell r="C3533" t="str">
            <v>Chairs</v>
          </cell>
          <cell r="D3533">
            <v>-16056.921999999999</v>
          </cell>
          <cell r="E3533">
            <v>6136.326</v>
          </cell>
          <cell r="I3533">
            <v>-141060</v>
          </cell>
          <cell r="J3533">
            <v>4</v>
          </cell>
        </row>
        <row r="3534">
          <cell r="B3534" t="str">
            <v>Greece</v>
          </cell>
          <cell r="C3534" t="str">
            <v>Tables</v>
          </cell>
          <cell r="D3534">
            <v>464367.59599999996</v>
          </cell>
          <cell r="E3534">
            <v>-35887.557999999997</v>
          </cell>
          <cell r="I3534">
            <v>-171500</v>
          </cell>
          <cell r="J3534">
            <v>4</v>
          </cell>
        </row>
        <row r="3535">
          <cell r="B3535" t="str">
            <v>Greece</v>
          </cell>
          <cell r="C3535" t="str">
            <v>Kitchen</v>
          </cell>
          <cell r="D3535">
            <v>56461.173999999999</v>
          </cell>
          <cell r="E3535">
            <v>-79644.025999999983</v>
          </cell>
          <cell r="I3535">
            <v>-300840</v>
          </cell>
          <cell r="J3535">
            <v>4</v>
          </cell>
        </row>
        <row r="3536">
          <cell r="B3536" t="str">
            <v>Greece</v>
          </cell>
          <cell r="C3536" t="str">
            <v>Chairs</v>
          </cell>
          <cell r="D3536">
            <v>112213.31799999998</v>
          </cell>
          <cell r="E3536">
            <v>-81171.762000000002</v>
          </cell>
          <cell r="I3536">
            <v>-151090</v>
          </cell>
          <cell r="J3536">
            <v>4</v>
          </cell>
        </row>
        <row r="3537">
          <cell r="B3537" t="str">
            <v>Greece</v>
          </cell>
          <cell r="C3537" t="str">
            <v>Chairs</v>
          </cell>
          <cell r="D3537">
            <v>16342.612999999999</v>
          </cell>
          <cell r="E3537">
            <v>-17565.484999999997</v>
          </cell>
          <cell r="I3537">
            <v>-168410</v>
          </cell>
          <cell r="J3537">
            <v>4</v>
          </cell>
        </row>
        <row r="3538">
          <cell r="B3538" t="str">
            <v>Greece</v>
          </cell>
          <cell r="C3538" t="str">
            <v>Chairs</v>
          </cell>
          <cell r="D3538">
            <v>24788.329999999998</v>
          </cell>
          <cell r="E3538">
            <v>-19439.28</v>
          </cell>
          <cell r="I3538">
            <v>-200290</v>
          </cell>
          <cell r="J3538">
            <v>4</v>
          </cell>
        </row>
        <row r="3539">
          <cell r="B3539" t="str">
            <v>Greece</v>
          </cell>
          <cell r="C3539" t="str">
            <v>Tables</v>
          </cell>
          <cell r="D3539">
            <v>25476.898999999998</v>
          </cell>
          <cell r="E3539">
            <v>-20810.649999999998</v>
          </cell>
          <cell r="I3539">
            <v>-202000</v>
          </cell>
          <cell r="J3539">
            <v>4</v>
          </cell>
        </row>
        <row r="3540">
          <cell r="B3540" t="str">
            <v>Greece</v>
          </cell>
          <cell r="C3540" t="str">
            <v>Kitchen</v>
          </cell>
          <cell r="D3540">
            <v>10391.128999999999</v>
          </cell>
          <cell r="E3540">
            <v>-16218.257999999998</v>
          </cell>
          <cell r="I3540">
            <v>-233530</v>
          </cell>
          <cell r="J3540">
            <v>4</v>
          </cell>
        </row>
        <row r="3541">
          <cell r="B3541" t="str">
            <v>Greece</v>
          </cell>
          <cell r="C3541" t="str">
            <v>Chairs</v>
          </cell>
          <cell r="D3541">
            <v>77973.013999999996</v>
          </cell>
          <cell r="E3541">
            <v>-34456.239999999998</v>
          </cell>
          <cell r="I3541">
            <v>-207660</v>
          </cell>
          <cell r="J3541">
            <v>4</v>
          </cell>
        </row>
        <row r="3542">
          <cell r="B3542" t="str">
            <v>Greece</v>
          </cell>
          <cell r="C3542" t="str">
            <v>Chairs</v>
          </cell>
          <cell r="D3542">
            <v>1553.0550000000001</v>
          </cell>
          <cell r="E3542">
            <v>-1565.5989999999999</v>
          </cell>
          <cell r="I3542">
            <v>-248830</v>
          </cell>
          <cell r="J3542">
            <v>4</v>
          </cell>
        </row>
        <row r="3543">
          <cell r="B3543" t="str">
            <v>Greece</v>
          </cell>
          <cell r="C3543" t="str">
            <v>Tables</v>
          </cell>
          <cell r="D3543">
            <v>65606.050999999992</v>
          </cell>
          <cell r="E3543">
            <v>-33854.610999999997</v>
          </cell>
          <cell r="I3543">
            <v>-159070</v>
          </cell>
          <cell r="J3543">
            <v>4</v>
          </cell>
        </row>
        <row r="3544">
          <cell r="B3544" t="str">
            <v>Greece</v>
          </cell>
          <cell r="C3544" t="str">
            <v>Kitchen</v>
          </cell>
          <cell r="D3544">
            <v>32446.315999999995</v>
          </cell>
          <cell r="E3544">
            <v>-53965.716</v>
          </cell>
          <cell r="I3544">
            <v>-180160</v>
          </cell>
          <cell r="J3544">
            <v>4</v>
          </cell>
        </row>
        <row r="3545">
          <cell r="B3545" t="str">
            <v>Greece</v>
          </cell>
          <cell r="C3545" t="str">
            <v>Chairs</v>
          </cell>
          <cell r="D3545">
            <v>153687.59699999998</v>
          </cell>
          <cell r="E3545">
            <v>-53225.360999999997</v>
          </cell>
          <cell r="I3545">
            <v>-196550</v>
          </cell>
          <cell r="J3545">
            <v>4</v>
          </cell>
        </row>
        <row r="3546">
          <cell r="B3546" t="str">
            <v>Greece</v>
          </cell>
          <cell r="C3546" t="str">
            <v>Chairs</v>
          </cell>
          <cell r="D3546">
            <v>133329.84</v>
          </cell>
          <cell r="E3546">
            <v>-49157.583999999995</v>
          </cell>
          <cell r="I3546">
            <v>-212720</v>
          </cell>
          <cell r="J3546">
            <v>4</v>
          </cell>
        </row>
        <row r="3547">
          <cell r="B3547" t="str">
            <v>Greece</v>
          </cell>
          <cell r="C3547" t="str">
            <v>Chairs</v>
          </cell>
          <cell r="D3547">
            <v>126790.75499999999</v>
          </cell>
          <cell r="E3547">
            <v>-55604.800999999992</v>
          </cell>
          <cell r="I3547">
            <v>-142720</v>
          </cell>
          <cell r="J3547">
            <v>4</v>
          </cell>
        </row>
        <row r="3548">
          <cell r="B3548" t="str">
            <v>Greece</v>
          </cell>
          <cell r="C3548" t="str">
            <v>Tables</v>
          </cell>
          <cell r="D3548">
            <v>574589.37899999996</v>
          </cell>
          <cell r="E3548">
            <v>-903570.28299999994</v>
          </cell>
          <cell r="I3548">
            <v>-199060</v>
          </cell>
          <cell r="J3548">
            <v>4</v>
          </cell>
        </row>
        <row r="3549">
          <cell r="B3549" t="str">
            <v>Greece</v>
          </cell>
          <cell r="C3549" t="str">
            <v>Kitchen</v>
          </cell>
          <cell r="D3549">
            <v>288948.84899999999</v>
          </cell>
          <cell r="E3549">
            <v>-606767.32199999993</v>
          </cell>
          <cell r="I3549">
            <v>-214670</v>
          </cell>
          <cell r="J3549">
            <v>4</v>
          </cell>
        </row>
        <row r="3550">
          <cell r="B3550" t="str">
            <v>Greece</v>
          </cell>
          <cell r="C3550" t="str">
            <v>Accessories</v>
          </cell>
          <cell r="D3550">
            <v>553769.31400000001</v>
          </cell>
          <cell r="E3550">
            <v>-840562.42899999989</v>
          </cell>
          <cell r="I3550">
            <v>-240110</v>
          </cell>
          <cell r="J3550">
            <v>4</v>
          </cell>
        </row>
        <row r="3551">
          <cell r="B3551" t="str">
            <v>Greece</v>
          </cell>
          <cell r="C3551" t="str">
            <v>Chairs</v>
          </cell>
          <cell r="D3551">
            <v>449203.10399999993</v>
          </cell>
          <cell r="E3551">
            <v>-947283.36499999987</v>
          </cell>
          <cell r="I3551">
            <v>-218480</v>
          </cell>
          <cell r="J3551">
            <v>4</v>
          </cell>
        </row>
        <row r="3552">
          <cell r="B3552" t="str">
            <v>Greece</v>
          </cell>
          <cell r="C3552" t="str">
            <v>Tables</v>
          </cell>
          <cell r="D3552">
            <v>88328.239999999991</v>
          </cell>
          <cell r="E3552">
            <v>-39335.841999999997</v>
          </cell>
          <cell r="I3552">
            <v>-186340</v>
          </cell>
          <cell r="J3552">
            <v>4</v>
          </cell>
        </row>
        <row r="3553">
          <cell r="B3553" t="str">
            <v>Greece</v>
          </cell>
          <cell r="C3553" t="str">
            <v>Kitchen</v>
          </cell>
          <cell r="D3553">
            <v>41780.220999999998</v>
          </cell>
          <cell r="E3553">
            <v>-33927.606999999996</v>
          </cell>
          <cell r="I3553">
            <v>-166660</v>
          </cell>
          <cell r="J3553">
            <v>4</v>
          </cell>
        </row>
        <row r="3554">
          <cell r="B3554" t="str">
            <v>Greece</v>
          </cell>
          <cell r="C3554" t="str">
            <v>Accessories</v>
          </cell>
          <cell r="D3554">
            <v>2229248.5599999996</v>
          </cell>
          <cell r="E3554">
            <v>-23630.368999999999</v>
          </cell>
          <cell r="I3554">
            <v>-175700</v>
          </cell>
          <cell r="J3554">
            <v>4</v>
          </cell>
        </row>
        <row r="3555">
          <cell r="B3555" t="str">
            <v>Greece</v>
          </cell>
          <cell r="C3555" t="str">
            <v>Chairs</v>
          </cell>
          <cell r="D3555">
            <v>53873.049999999996</v>
          </cell>
          <cell r="E3555">
            <v>-83165.536999999997</v>
          </cell>
          <cell r="I3555">
            <v>-123020</v>
          </cell>
          <cell r="J3555">
            <v>4</v>
          </cell>
        </row>
        <row r="3556">
          <cell r="B3556" t="str">
            <v>Greece</v>
          </cell>
          <cell r="C3556" t="str">
            <v>Tables</v>
          </cell>
          <cell r="D3556">
            <v>203826.62299999999</v>
          </cell>
          <cell r="E3556">
            <v>-328782.94399999996</v>
          </cell>
          <cell r="I3556">
            <v>-141170</v>
          </cell>
          <cell r="J3556">
            <v>4</v>
          </cell>
        </row>
        <row r="3557">
          <cell r="B3557" t="str">
            <v>Greece</v>
          </cell>
          <cell r="C3557" t="str">
            <v>Kitchen</v>
          </cell>
          <cell r="D3557">
            <v>22112.075999999997</v>
          </cell>
          <cell r="E3557">
            <v>-13706.553</v>
          </cell>
          <cell r="I3557">
            <v>-168050</v>
          </cell>
          <cell r="J3557">
            <v>4</v>
          </cell>
        </row>
        <row r="3558">
          <cell r="B3558" t="str">
            <v>Greece</v>
          </cell>
          <cell r="C3558" t="str">
            <v>Accessories</v>
          </cell>
          <cell r="D3558">
            <v>16021.347999999998</v>
          </cell>
          <cell r="E3558">
            <v>-12213.74</v>
          </cell>
          <cell r="I3558">
            <v>-145320</v>
          </cell>
          <cell r="J3558">
            <v>4</v>
          </cell>
        </row>
        <row r="3559">
          <cell r="B3559" t="str">
            <v>Greece</v>
          </cell>
          <cell r="C3559" t="str">
            <v>Chairs</v>
          </cell>
          <cell r="D3559">
            <v>90605.27</v>
          </cell>
          <cell r="E3559">
            <v>-21053.053</v>
          </cell>
          <cell r="I3559">
            <v>-198090</v>
          </cell>
          <cell r="J3559">
            <v>4</v>
          </cell>
        </row>
        <row r="3560">
          <cell r="B3560" t="str">
            <v>Greece</v>
          </cell>
          <cell r="C3560" t="str">
            <v>Tables</v>
          </cell>
          <cell r="D3560">
            <v>-225319.45799999998</v>
          </cell>
          <cell r="E3560">
            <v>24738.895999999997</v>
          </cell>
          <cell r="I3560">
            <v>-214200</v>
          </cell>
          <cell r="J3560">
            <v>4</v>
          </cell>
        </row>
        <row r="3561">
          <cell r="B3561" t="str">
            <v>Greece</v>
          </cell>
          <cell r="C3561" t="str">
            <v>Kitchen</v>
          </cell>
          <cell r="D3561">
            <v>116476.06599999999</v>
          </cell>
          <cell r="E3561">
            <v>-46416.391000000003</v>
          </cell>
          <cell r="I3561">
            <v>-149720</v>
          </cell>
          <cell r="J3561">
            <v>4</v>
          </cell>
        </row>
        <row r="3562">
          <cell r="B3562" t="str">
            <v>Greece</v>
          </cell>
          <cell r="C3562" t="str">
            <v>Accessories</v>
          </cell>
          <cell r="D3562">
            <v>1484538.6569999997</v>
          </cell>
          <cell r="E3562">
            <v>-166666.45099999997</v>
          </cell>
          <cell r="I3562">
            <v>-75020</v>
          </cell>
          <cell r="J3562">
            <v>4</v>
          </cell>
        </row>
        <row r="3563">
          <cell r="B3563" t="str">
            <v>Italy</v>
          </cell>
          <cell r="C3563" t="str">
            <v>Chairs</v>
          </cell>
          <cell r="D3563">
            <v>804493.05999999994</v>
          </cell>
          <cell r="E3563">
            <v>-75109.460999999996</v>
          </cell>
          <cell r="I3563">
            <v>-133600</v>
          </cell>
          <cell r="J3563">
            <v>4</v>
          </cell>
        </row>
        <row r="3564">
          <cell r="B3564" t="str">
            <v>Italy</v>
          </cell>
          <cell r="C3564" t="str">
            <v>Chairs</v>
          </cell>
          <cell r="D3564">
            <v>1947729.0769999998</v>
          </cell>
          <cell r="E3564">
            <v>-1590542.3239999998</v>
          </cell>
          <cell r="I3564">
            <v>-220930</v>
          </cell>
          <cell r="J3564">
            <v>4</v>
          </cell>
        </row>
        <row r="3565">
          <cell r="B3565" t="str">
            <v>Italy</v>
          </cell>
          <cell r="C3565" t="str">
            <v>Tables</v>
          </cell>
          <cell r="D3565">
            <v>1009.4419999999999</v>
          </cell>
          <cell r="E3565">
            <v>-2992.8709999999996</v>
          </cell>
          <cell r="I3565">
            <v>-259740</v>
          </cell>
          <cell r="J3565">
            <v>4</v>
          </cell>
        </row>
        <row r="3566">
          <cell r="B3566" t="str">
            <v>Italy</v>
          </cell>
          <cell r="C3566" t="str">
            <v>Kitchen</v>
          </cell>
          <cell r="D3566">
            <v>-139513.12199999997</v>
          </cell>
          <cell r="E3566">
            <v>115183.236</v>
          </cell>
          <cell r="I3566">
            <v>-154410</v>
          </cell>
          <cell r="J3566">
            <v>4</v>
          </cell>
        </row>
        <row r="3567">
          <cell r="B3567" t="str">
            <v>Italy</v>
          </cell>
          <cell r="C3567" t="str">
            <v>Chairs</v>
          </cell>
          <cell r="D3567">
            <v>9322.1169999999984</v>
          </cell>
          <cell r="E3567">
            <v>-12162.815000000001</v>
          </cell>
          <cell r="I3567">
            <v>-215170</v>
          </cell>
          <cell r="J3567">
            <v>4</v>
          </cell>
        </row>
        <row r="3568">
          <cell r="B3568" t="str">
            <v>Italy</v>
          </cell>
          <cell r="C3568" t="str">
            <v>Tables</v>
          </cell>
          <cell r="D3568">
            <v>851222.24599999993</v>
          </cell>
          <cell r="E3568">
            <v>-232547.448</v>
          </cell>
          <cell r="I3568">
            <v>-72640</v>
          </cell>
          <cell r="J3568">
            <v>4</v>
          </cell>
        </row>
        <row r="3569">
          <cell r="B3569" t="str">
            <v>Italy</v>
          </cell>
          <cell r="C3569" t="str">
            <v>Kitchen</v>
          </cell>
          <cell r="D3569">
            <v>99688.357999999993</v>
          </cell>
          <cell r="E3569">
            <v>-5615.6869999999999</v>
          </cell>
          <cell r="I3569">
            <v>-105380</v>
          </cell>
          <cell r="J3569">
            <v>4</v>
          </cell>
        </row>
        <row r="3570">
          <cell r="B3570" t="str">
            <v>Italy</v>
          </cell>
          <cell r="C3570" t="str">
            <v>Chairs</v>
          </cell>
          <cell r="D3570">
            <v>117384.12</v>
          </cell>
          <cell r="E3570">
            <v>-6648.8590000000004</v>
          </cell>
          <cell r="I3570">
            <v>-103720</v>
          </cell>
          <cell r="J3570">
            <v>4</v>
          </cell>
        </row>
        <row r="3571">
          <cell r="B3571" t="str">
            <v>Italy</v>
          </cell>
          <cell r="C3571" t="str">
            <v>Tables</v>
          </cell>
          <cell r="D3571">
            <v>-158344.31200000001</v>
          </cell>
          <cell r="E3571">
            <v>59332.868000000002</v>
          </cell>
          <cell r="I3571">
            <v>-181480</v>
          </cell>
          <cell r="J3571">
            <v>4</v>
          </cell>
        </row>
        <row r="3572">
          <cell r="B3572" t="str">
            <v>Italy</v>
          </cell>
          <cell r="C3572" t="str">
            <v>Kitchen</v>
          </cell>
          <cell r="D3572">
            <v>1248304.659</v>
          </cell>
          <cell r="E3572">
            <v>-751433.29799999984</v>
          </cell>
          <cell r="I3572">
            <v>-101310</v>
          </cell>
          <cell r="J3572">
            <v>4</v>
          </cell>
        </row>
        <row r="3573">
          <cell r="B3573" t="str">
            <v>Italy</v>
          </cell>
          <cell r="C3573" t="str">
            <v>Chairs</v>
          </cell>
          <cell r="D3573">
            <v>1923897.4019999998</v>
          </cell>
          <cell r="E3573">
            <v>-1567610.058</v>
          </cell>
          <cell r="I3573">
            <v>-243310</v>
          </cell>
          <cell r="J3573">
            <v>4</v>
          </cell>
        </row>
        <row r="3574">
          <cell r="B3574" t="str">
            <v>Italy</v>
          </cell>
          <cell r="C3574" t="str">
            <v>Chairs</v>
          </cell>
          <cell r="D3574">
            <v>1520642.8439999998</v>
          </cell>
          <cell r="E3574">
            <v>-602371.52499999991</v>
          </cell>
          <cell r="I3574">
            <v>-194380</v>
          </cell>
          <cell r="J3574">
            <v>4</v>
          </cell>
        </row>
        <row r="3575">
          <cell r="B3575" t="str">
            <v>Italy</v>
          </cell>
          <cell r="C3575" t="str">
            <v>Chairs</v>
          </cell>
          <cell r="D3575">
            <v>52209.177999999993</v>
          </cell>
          <cell r="E3575">
            <v>-36319.149999999994</v>
          </cell>
          <cell r="I3575">
            <v>-265590</v>
          </cell>
          <cell r="J3575">
            <v>4</v>
          </cell>
        </row>
        <row r="3576">
          <cell r="B3576" t="str">
            <v>Italy</v>
          </cell>
          <cell r="C3576" t="str">
            <v>Chairs</v>
          </cell>
          <cell r="D3576">
            <v>77571.599000000002</v>
          </cell>
          <cell r="E3576">
            <v>-12999.881999999998</v>
          </cell>
          <cell r="I3576">
            <v>-228250</v>
          </cell>
          <cell r="J3576">
            <v>4</v>
          </cell>
        </row>
        <row r="3577">
          <cell r="B3577" t="str">
            <v>Italy</v>
          </cell>
          <cell r="C3577" t="str">
            <v>Chairs</v>
          </cell>
          <cell r="D3577">
            <v>220364.62699999998</v>
          </cell>
          <cell r="E3577">
            <v>-38949.883000000002</v>
          </cell>
          <cell r="I3577">
            <v>-182870</v>
          </cell>
          <cell r="J3577">
            <v>4</v>
          </cell>
        </row>
        <row r="3578">
          <cell r="B3578" t="str">
            <v>Italy</v>
          </cell>
          <cell r="C3578" t="str">
            <v>Chairs</v>
          </cell>
          <cell r="D3578">
            <v>1430512.825</v>
          </cell>
          <cell r="E3578">
            <v>-2231348.5459999996</v>
          </cell>
          <cell r="I3578">
            <v>-190050</v>
          </cell>
          <cell r="J3578">
            <v>4</v>
          </cell>
        </row>
        <row r="3579">
          <cell r="B3579" t="str">
            <v>Italy</v>
          </cell>
          <cell r="C3579" t="str">
            <v>Chairs</v>
          </cell>
          <cell r="D3579">
            <v>613569.86599999992</v>
          </cell>
          <cell r="E3579">
            <v>-974423.55499999982</v>
          </cell>
          <cell r="I3579">
            <v>-183500</v>
          </cell>
          <cell r="J3579">
            <v>4</v>
          </cell>
        </row>
        <row r="3580">
          <cell r="B3580" t="str">
            <v>Italy</v>
          </cell>
          <cell r="C3580" t="str">
            <v>Chairs</v>
          </cell>
          <cell r="D3580">
            <v>6019651.4699999997</v>
          </cell>
          <cell r="E3580">
            <v>-135243.47199999998</v>
          </cell>
          <cell r="I3580">
            <v>-188550</v>
          </cell>
          <cell r="J3580">
            <v>4</v>
          </cell>
        </row>
        <row r="3581">
          <cell r="B3581" t="str">
            <v>Italy</v>
          </cell>
          <cell r="C3581" t="str">
            <v>Chairs</v>
          </cell>
          <cell r="D3581">
            <v>1208169.8439999998</v>
          </cell>
          <cell r="E3581">
            <v>-96611.262999999992</v>
          </cell>
          <cell r="I3581">
            <v>-203150</v>
          </cell>
          <cell r="J3581">
            <v>4</v>
          </cell>
        </row>
        <row r="3582">
          <cell r="B3582" t="str">
            <v>Italy</v>
          </cell>
          <cell r="C3582" t="str">
            <v>Chairs</v>
          </cell>
          <cell r="D3582">
            <v>104401.129</v>
          </cell>
          <cell r="E3582">
            <v>-22850.827999999998</v>
          </cell>
          <cell r="I3582">
            <v>-158790</v>
          </cell>
          <cell r="J3582">
            <v>4</v>
          </cell>
        </row>
        <row r="3583">
          <cell r="B3583" t="str">
            <v>Italy</v>
          </cell>
          <cell r="C3583" t="str">
            <v>Chairs</v>
          </cell>
          <cell r="D3583">
            <v>621545.14099999995</v>
          </cell>
          <cell r="E3583">
            <v>-41286.748999999996</v>
          </cell>
          <cell r="I3583">
            <v>-229570</v>
          </cell>
          <cell r="J3583">
            <v>4</v>
          </cell>
        </row>
        <row r="3584">
          <cell r="B3584" t="str">
            <v>Italy</v>
          </cell>
          <cell r="C3584" t="str">
            <v>Chairs</v>
          </cell>
          <cell r="D3584">
            <v>2128832.5239999997</v>
          </cell>
          <cell r="E3584">
            <v>-154415.43599999999</v>
          </cell>
          <cell r="I3584">
            <v>-263370</v>
          </cell>
          <cell r="J3584">
            <v>4</v>
          </cell>
        </row>
        <row r="3585">
          <cell r="B3585" t="str">
            <v>Italy</v>
          </cell>
          <cell r="C3585" t="str">
            <v>Chairs</v>
          </cell>
          <cell r="D3585">
            <v>1726567.6749999998</v>
          </cell>
          <cell r="E3585">
            <v>-99835.217999999993</v>
          </cell>
          <cell r="I3585">
            <v>-220620</v>
          </cell>
          <cell r="J3585">
            <v>4</v>
          </cell>
        </row>
        <row r="3586">
          <cell r="B3586" t="str">
            <v>Italy</v>
          </cell>
          <cell r="C3586" t="str">
            <v>Chairs</v>
          </cell>
          <cell r="D3586">
            <v>749489.02</v>
          </cell>
          <cell r="E3586">
            <v>-35615.488999999994</v>
          </cell>
          <cell r="I3586">
            <v>-183630</v>
          </cell>
          <cell r="J3586">
            <v>4</v>
          </cell>
        </row>
        <row r="3587">
          <cell r="B3587" t="str">
            <v>Italy</v>
          </cell>
          <cell r="C3587" t="str">
            <v>Chairs</v>
          </cell>
          <cell r="D3587">
            <v>210602.67899999997</v>
          </cell>
          <cell r="E3587">
            <v>-47414.093999999997</v>
          </cell>
          <cell r="I3587">
            <v>-198910</v>
          </cell>
          <cell r="J3587">
            <v>4</v>
          </cell>
        </row>
        <row r="3588">
          <cell r="B3588" t="str">
            <v>Italy</v>
          </cell>
          <cell r="C3588" t="str">
            <v>Chairs</v>
          </cell>
          <cell r="D3588">
            <v>202508.92199999999</v>
          </cell>
          <cell r="E3588">
            <v>-161729.08499999999</v>
          </cell>
          <cell r="I3588">
            <v>-177690</v>
          </cell>
          <cell r="J3588">
            <v>4</v>
          </cell>
        </row>
        <row r="3589">
          <cell r="B3589" t="str">
            <v>Italy</v>
          </cell>
          <cell r="C3589" t="str">
            <v>Chairs</v>
          </cell>
          <cell r="D3589">
            <v>196632.66699999999</v>
          </cell>
          <cell r="E3589">
            <v>-150873.198</v>
          </cell>
          <cell r="I3589">
            <v>-184660</v>
          </cell>
          <cell r="J3589">
            <v>4</v>
          </cell>
        </row>
        <row r="3590">
          <cell r="B3590" t="str">
            <v>Italy</v>
          </cell>
          <cell r="C3590" t="str">
            <v>Chairs</v>
          </cell>
          <cell r="D3590">
            <v>267635.10199999996</v>
          </cell>
          <cell r="E3590">
            <v>-269373.71299999999</v>
          </cell>
          <cell r="I3590">
            <v>-195850</v>
          </cell>
          <cell r="J3590">
            <v>4</v>
          </cell>
        </row>
        <row r="3591">
          <cell r="B3591" t="str">
            <v>Italy</v>
          </cell>
          <cell r="C3591" t="str">
            <v>Chairs</v>
          </cell>
          <cell r="D3591">
            <v>153283.11599999998</v>
          </cell>
          <cell r="E3591">
            <v>-97429.899000000005</v>
          </cell>
          <cell r="I3591">
            <v>-188290</v>
          </cell>
          <cell r="J3591">
            <v>4</v>
          </cell>
        </row>
        <row r="3592">
          <cell r="B3592" t="str">
            <v>Italy</v>
          </cell>
          <cell r="C3592" t="str">
            <v>Chairs</v>
          </cell>
          <cell r="D3592">
            <v>197763.405</v>
          </cell>
          <cell r="E3592">
            <v>-124767.99299999999</v>
          </cell>
          <cell r="I3592">
            <v>-245480</v>
          </cell>
          <cell r="J3592">
            <v>4</v>
          </cell>
        </row>
        <row r="3593">
          <cell r="B3593" t="str">
            <v>Italy</v>
          </cell>
          <cell r="C3593" t="str">
            <v>Chairs</v>
          </cell>
          <cell r="D3593">
            <v>73607.862999999998</v>
          </cell>
          <cell r="E3593">
            <v>-53578.832999999999</v>
          </cell>
          <cell r="I3593">
            <v>-183870</v>
          </cell>
          <cell r="J3593">
            <v>4</v>
          </cell>
        </row>
        <row r="3594">
          <cell r="B3594" t="str">
            <v>Italy</v>
          </cell>
          <cell r="C3594" t="str">
            <v>Chairs</v>
          </cell>
          <cell r="D3594">
            <v>129762.80799999999</v>
          </cell>
          <cell r="E3594">
            <v>-91813.428</v>
          </cell>
          <cell r="I3594">
            <v>-153880</v>
          </cell>
          <cell r="J3594">
            <v>4</v>
          </cell>
        </row>
        <row r="3595">
          <cell r="B3595" t="str">
            <v>Italy</v>
          </cell>
          <cell r="C3595" t="str">
            <v>Chairs</v>
          </cell>
          <cell r="D3595">
            <v>47452.243999999999</v>
          </cell>
          <cell r="E3595">
            <v>-56153.299999999996</v>
          </cell>
          <cell r="I3595">
            <v>-187820</v>
          </cell>
          <cell r="J3595">
            <v>4</v>
          </cell>
        </row>
        <row r="3596">
          <cell r="B3596" t="str">
            <v>Italy</v>
          </cell>
          <cell r="C3596" t="str">
            <v>Chairs</v>
          </cell>
          <cell r="D3596">
            <v>48210.210999999996</v>
          </cell>
          <cell r="E3596">
            <v>-29399.93</v>
          </cell>
          <cell r="I3596">
            <v>-141130</v>
          </cell>
          <cell r="J3596">
            <v>4</v>
          </cell>
        </row>
        <row r="3597">
          <cell r="B3597" t="str">
            <v>Italy</v>
          </cell>
          <cell r="C3597" t="str">
            <v>Chairs</v>
          </cell>
          <cell r="D3597">
            <v>188015.12100000001</v>
          </cell>
          <cell r="E3597">
            <v>-255856.84599999999</v>
          </cell>
          <cell r="I3597">
            <v>-201320</v>
          </cell>
          <cell r="J3597">
            <v>4</v>
          </cell>
        </row>
        <row r="3598">
          <cell r="B3598" t="str">
            <v>Italy</v>
          </cell>
          <cell r="C3598" t="str">
            <v>Chairs</v>
          </cell>
          <cell r="D3598">
            <v>69903.099000000002</v>
          </cell>
          <cell r="E3598">
            <v>-16278.072999999999</v>
          </cell>
          <cell r="I3598">
            <v>-234890</v>
          </cell>
          <cell r="J3598">
            <v>4</v>
          </cell>
        </row>
        <row r="3599">
          <cell r="B3599" t="str">
            <v>Italy</v>
          </cell>
          <cell r="C3599" t="str">
            <v>Tables</v>
          </cell>
          <cell r="D3599">
            <v>120692.91499999999</v>
          </cell>
          <cell r="E3599">
            <v>-21194.606999999996</v>
          </cell>
          <cell r="I3599">
            <v>-157740</v>
          </cell>
          <cell r="J3599">
            <v>4</v>
          </cell>
        </row>
        <row r="3600">
          <cell r="B3600" t="str">
            <v>Italy</v>
          </cell>
          <cell r="C3600" t="str">
            <v>Kitchen</v>
          </cell>
          <cell r="D3600">
            <v>505881.41799999995</v>
          </cell>
          <cell r="E3600">
            <v>-157379.53</v>
          </cell>
          <cell r="I3600">
            <v>-215800</v>
          </cell>
          <cell r="J3600">
            <v>4</v>
          </cell>
        </row>
        <row r="3601">
          <cell r="B3601" t="str">
            <v>Italy</v>
          </cell>
          <cell r="C3601" t="str">
            <v>Chairs</v>
          </cell>
          <cell r="D3601">
            <v>773142.88100000005</v>
          </cell>
          <cell r="E3601">
            <v>-216328.76300000001</v>
          </cell>
          <cell r="I3601">
            <v>-89910</v>
          </cell>
          <cell r="J3601">
            <v>4</v>
          </cell>
        </row>
        <row r="3602">
          <cell r="B3602" t="str">
            <v>Italy</v>
          </cell>
          <cell r="C3602" t="str">
            <v>Chairs</v>
          </cell>
          <cell r="D3602">
            <v>99512.041999999987</v>
          </cell>
          <cell r="E3602">
            <v>-31086.992999999995</v>
          </cell>
          <cell r="I3602">
            <v>-167900</v>
          </cell>
          <cell r="J3602">
            <v>4</v>
          </cell>
        </row>
        <row r="3603">
          <cell r="B3603" t="str">
            <v>Italy</v>
          </cell>
          <cell r="C3603" t="str">
            <v>Chairs</v>
          </cell>
          <cell r="D3603">
            <v>127088.65399999999</v>
          </cell>
          <cell r="E3603">
            <v>-87826.815999999992</v>
          </cell>
          <cell r="I3603">
            <v>-174550</v>
          </cell>
          <cell r="J3603">
            <v>4</v>
          </cell>
        </row>
        <row r="3604">
          <cell r="B3604" t="str">
            <v>Italy</v>
          </cell>
          <cell r="C3604" t="str">
            <v>Chairs</v>
          </cell>
          <cell r="D3604">
            <v>37872.086000000003</v>
          </cell>
          <cell r="E3604">
            <v>-32464.088999999996</v>
          </cell>
          <cell r="I3604">
            <v>-251070</v>
          </cell>
          <cell r="J3604">
            <v>4</v>
          </cell>
        </row>
        <row r="3605">
          <cell r="B3605" t="str">
            <v>Italy</v>
          </cell>
          <cell r="C3605" t="str">
            <v>Chairs</v>
          </cell>
          <cell r="D3605">
            <v>50980.839</v>
          </cell>
          <cell r="E3605">
            <v>-39938.836000000003</v>
          </cell>
          <cell r="I3605">
            <v>-174230</v>
          </cell>
          <cell r="J3605">
            <v>4</v>
          </cell>
        </row>
        <row r="3606">
          <cell r="B3606" t="str">
            <v>Italy</v>
          </cell>
          <cell r="C3606" t="str">
            <v>Tables</v>
          </cell>
          <cell r="D3606">
            <v>18751.193999999996</v>
          </cell>
          <cell r="E3606">
            <v>-8973.0059999999994</v>
          </cell>
          <cell r="I3606">
            <v>-144680</v>
          </cell>
          <cell r="J3606">
            <v>4</v>
          </cell>
        </row>
        <row r="3607">
          <cell r="B3607" t="str">
            <v>Italy</v>
          </cell>
          <cell r="C3607" t="str">
            <v>Kitchen</v>
          </cell>
          <cell r="D3607">
            <v>285329.54800000001</v>
          </cell>
          <cell r="E3607">
            <v>-179881.24699999997</v>
          </cell>
          <cell r="I3607">
            <v>-163420</v>
          </cell>
          <cell r="J3607">
            <v>4</v>
          </cell>
        </row>
        <row r="3608">
          <cell r="B3608" t="str">
            <v>Italy</v>
          </cell>
          <cell r="C3608" t="str">
            <v>Chairs</v>
          </cell>
          <cell r="D3608">
            <v>-177.85599999999999</v>
          </cell>
          <cell r="E3608">
            <v>104.489</v>
          </cell>
          <cell r="I3608">
            <v>-244490</v>
          </cell>
          <cell r="J3608">
            <v>4</v>
          </cell>
        </row>
        <row r="3609">
          <cell r="B3609" t="str">
            <v>Italy</v>
          </cell>
          <cell r="C3609" t="str">
            <v>Chairs</v>
          </cell>
          <cell r="D3609">
            <v>1059745.253</v>
          </cell>
          <cell r="E3609">
            <v>-549665.92799999996</v>
          </cell>
          <cell r="I3609">
            <v>-116090</v>
          </cell>
          <cell r="J3609">
            <v>4</v>
          </cell>
        </row>
        <row r="3610">
          <cell r="B3610" t="str">
            <v>Italy</v>
          </cell>
          <cell r="C3610" t="str">
            <v>Chairs</v>
          </cell>
          <cell r="D3610">
            <v>522694.837</v>
          </cell>
          <cell r="E3610">
            <v>-255741.61199999996</v>
          </cell>
          <cell r="I3610">
            <v>-112960</v>
          </cell>
          <cell r="J3610">
            <v>4</v>
          </cell>
        </row>
        <row r="3611">
          <cell r="B3611" t="str">
            <v>Italy</v>
          </cell>
          <cell r="C3611" t="str">
            <v>Tables</v>
          </cell>
          <cell r="D3611">
            <v>193766.01300000001</v>
          </cell>
          <cell r="E3611">
            <v>-66774.231999999989</v>
          </cell>
          <cell r="I3611">
            <v>-176790</v>
          </cell>
          <cell r="J3611">
            <v>4</v>
          </cell>
        </row>
        <row r="3612">
          <cell r="B3612" t="str">
            <v>Italy</v>
          </cell>
          <cell r="C3612" t="str">
            <v>Kitchen</v>
          </cell>
          <cell r="D3612">
            <v>151890.05999999997</v>
          </cell>
          <cell r="E3612">
            <v>-220420.31199999998</v>
          </cell>
          <cell r="I3612">
            <v>-184960</v>
          </cell>
          <cell r="J3612">
            <v>4</v>
          </cell>
        </row>
        <row r="3613">
          <cell r="B3613" t="str">
            <v>Italy</v>
          </cell>
          <cell r="C3613" t="str">
            <v>Chairs</v>
          </cell>
          <cell r="D3613">
            <v>228261.992</v>
          </cell>
          <cell r="E3613">
            <v>-650415.82199999993</v>
          </cell>
          <cell r="I3613">
            <v>-231950</v>
          </cell>
          <cell r="J3613">
            <v>4</v>
          </cell>
        </row>
        <row r="3614">
          <cell r="B3614" t="str">
            <v>Italy</v>
          </cell>
          <cell r="C3614" t="str">
            <v>Chairs</v>
          </cell>
          <cell r="D3614">
            <v>374217.50799999991</v>
          </cell>
          <cell r="E3614">
            <v>-443225.58</v>
          </cell>
          <cell r="I3614">
            <v>-155330</v>
          </cell>
          <cell r="J3614">
            <v>4</v>
          </cell>
        </row>
        <row r="3615">
          <cell r="B3615" t="str">
            <v>Italy</v>
          </cell>
          <cell r="C3615" t="str">
            <v>Tables</v>
          </cell>
          <cell r="D3615">
            <v>229154.44299999997</v>
          </cell>
          <cell r="E3615">
            <v>-427786.05799999996</v>
          </cell>
          <cell r="I3615">
            <v>-194640</v>
          </cell>
          <cell r="J3615">
            <v>4</v>
          </cell>
        </row>
        <row r="3616">
          <cell r="B3616" t="str">
            <v>Italy</v>
          </cell>
          <cell r="C3616" t="str">
            <v>Kitchen</v>
          </cell>
          <cell r="D3616">
            <v>285871.62799999997</v>
          </cell>
          <cell r="E3616">
            <v>-204765.351</v>
          </cell>
          <cell r="I3616">
            <v>-155240</v>
          </cell>
          <cell r="J3616">
            <v>4</v>
          </cell>
        </row>
        <row r="3617">
          <cell r="B3617" t="str">
            <v>Italy</v>
          </cell>
          <cell r="C3617" t="str">
            <v>Chairs</v>
          </cell>
          <cell r="D3617">
            <v>650973.31599999999</v>
          </cell>
          <cell r="E3617">
            <v>-217602.30099999998</v>
          </cell>
          <cell r="I3617">
            <v>-147000</v>
          </cell>
          <cell r="J3617">
            <v>4</v>
          </cell>
        </row>
        <row r="3618">
          <cell r="B3618" t="str">
            <v>Italy</v>
          </cell>
          <cell r="C3618" t="str">
            <v>Chairs</v>
          </cell>
          <cell r="D3618">
            <v>762031.98400000005</v>
          </cell>
          <cell r="E3618">
            <v>-404617.10799999995</v>
          </cell>
          <cell r="I3618">
            <v>-240030</v>
          </cell>
          <cell r="J3618">
            <v>4</v>
          </cell>
        </row>
        <row r="3619">
          <cell r="B3619" t="str">
            <v>Italy</v>
          </cell>
          <cell r="C3619" t="str">
            <v>Chairs</v>
          </cell>
          <cell r="D3619">
            <v>386842.42800000001</v>
          </cell>
          <cell r="E3619">
            <v>-194326.43299999999</v>
          </cell>
          <cell r="I3619">
            <v>-178560</v>
          </cell>
          <cell r="J3619">
            <v>4</v>
          </cell>
        </row>
        <row r="3620">
          <cell r="B3620" t="str">
            <v>Italy</v>
          </cell>
          <cell r="C3620" t="str">
            <v>Tables</v>
          </cell>
          <cell r="D3620">
            <v>70388.527999999991</v>
          </cell>
          <cell r="E3620">
            <v>-44606.715999999993</v>
          </cell>
          <cell r="I3620">
            <v>-180910</v>
          </cell>
          <cell r="J3620">
            <v>4</v>
          </cell>
        </row>
        <row r="3621">
          <cell r="B3621" t="str">
            <v>Italy</v>
          </cell>
          <cell r="C3621" t="str">
            <v>Kitchen</v>
          </cell>
          <cell r="D3621">
            <v>347280.70999999996</v>
          </cell>
          <cell r="E3621">
            <v>-216542.34700000001</v>
          </cell>
          <cell r="I3621">
            <v>-210450</v>
          </cell>
          <cell r="J3621">
            <v>4</v>
          </cell>
        </row>
        <row r="3622">
          <cell r="B3622" t="str">
            <v>Italy</v>
          </cell>
          <cell r="C3622" t="str">
            <v>Accessories</v>
          </cell>
          <cell r="D3622">
            <v>551042.48499999999</v>
          </cell>
          <cell r="E3622">
            <v>-782586.1399999999</v>
          </cell>
          <cell r="I3622">
            <v>-117220</v>
          </cell>
          <cell r="J3622">
            <v>4</v>
          </cell>
        </row>
        <row r="3623">
          <cell r="B3623" t="str">
            <v>Italy</v>
          </cell>
          <cell r="C3623" t="str">
            <v>Chairs</v>
          </cell>
          <cell r="D3623">
            <v>486521.32199999993</v>
          </cell>
          <cell r="E3623">
            <v>-674658.76099999994</v>
          </cell>
          <cell r="I3623">
            <v>-193410</v>
          </cell>
          <cell r="J3623">
            <v>4</v>
          </cell>
        </row>
        <row r="3624">
          <cell r="B3624" t="str">
            <v>Italy</v>
          </cell>
          <cell r="C3624" t="str">
            <v>Tables</v>
          </cell>
          <cell r="D3624">
            <v>263581.84299999999</v>
          </cell>
          <cell r="E3624">
            <v>-155558.41699999999</v>
          </cell>
          <cell r="I3624">
            <v>-92540</v>
          </cell>
          <cell r="J3624">
            <v>4</v>
          </cell>
        </row>
        <row r="3625">
          <cell r="B3625" t="str">
            <v>Italy</v>
          </cell>
          <cell r="C3625" t="str">
            <v>Kitchen</v>
          </cell>
          <cell r="D3625">
            <v>39647.608</v>
          </cell>
          <cell r="E3625">
            <v>-15776.326999999999</v>
          </cell>
          <cell r="I3625">
            <v>-225780</v>
          </cell>
          <cell r="J3625">
            <v>4</v>
          </cell>
        </row>
        <row r="3626">
          <cell r="B3626" t="str">
            <v>Italy</v>
          </cell>
          <cell r="C3626" t="str">
            <v>Accessories</v>
          </cell>
          <cell r="D3626">
            <v>64951.222000000002</v>
          </cell>
          <cell r="E3626">
            <v>-53105.667999999998</v>
          </cell>
          <cell r="I3626">
            <v>-103890</v>
          </cell>
          <cell r="J3626">
            <v>4</v>
          </cell>
        </row>
        <row r="3627">
          <cell r="B3627" t="str">
            <v>Italy</v>
          </cell>
          <cell r="C3627" t="str">
            <v>Chairs</v>
          </cell>
          <cell r="D3627">
            <v>373653.24499999994</v>
          </cell>
          <cell r="E3627">
            <v>-209927.17199999999</v>
          </cell>
          <cell r="I3627">
            <v>-207720</v>
          </cell>
          <cell r="J3627">
            <v>4</v>
          </cell>
        </row>
        <row r="3628">
          <cell r="B3628" t="str">
            <v>Italy</v>
          </cell>
          <cell r="C3628" t="str">
            <v>Tables</v>
          </cell>
          <cell r="D3628">
            <v>564379.48</v>
          </cell>
          <cell r="E3628">
            <v>-314576.80099999998</v>
          </cell>
          <cell r="I3628">
            <v>-152890</v>
          </cell>
          <cell r="J3628">
            <v>4</v>
          </cell>
        </row>
        <row r="3629">
          <cell r="B3629" t="str">
            <v>Italy</v>
          </cell>
          <cell r="C3629" t="str">
            <v>Kitchen</v>
          </cell>
          <cell r="D3629">
            <v>292037.48699999996</v>
          </cell>
          <cell r="E3629">
            <v>-121522.317</v>
          </cell>
          <cell r="I3629">
            <v>-240150</v>
          </cell>
          <cell r="J3629">
            <v>4</v>
          </cell>
        </row>
        <row r="3630">
          <cell r="B3630" t="str">
            <v>Italy</v>
          </cell>
          <cell r="C3630" t="str">
            <v>Accessories</v>
          </cell>
          <cell r="D3630">
            <v>39721.752</v>
          </cell>
          <cell r="E3630">
            <v>-26304.859</v>
          </cell>
          <cell r="I3630">
            <v>-247470</v>
          </cell>
          <cell r="J3630">
            <v>4</v>
          </cell>
        </row>
        <row r="3631">
          <cell r="B3631" t="str">
            <v>Italy</v>
          </cell>
          <cell r="C3631" t="str">
            <v>Chairs</v>
          </cell>
          <cell r="D3631">
            <v>5941528.943</v>
          </cell>
          <cell r="E3631">
            <v>-30977.071999999996</v>
          </cell>
          <cell r="I3631">
            <v>-221870</v>
          </cell>
          <cell r="J3631">
            <v>4</v>
          </cell>
        </row>
        <row r="3632">
          <cell r="B3632" t="str">
            <v>Italy</v>
          </cell>
          <cell r="C3632" t="str">
            <v>Tables</v>
          </cell>
          <cell r="D3632">
            <v>79054.604999999996</v>
          </cell>
          <cell r="E3632">
            <v>-47424.943999999996</v>
          </cell>
          <cell r="I3632">
            <v>-131760</v>
          </cell>
          <cell r="J3632">
            <v>4</v>
          </cell>
        </row>
        <row r="3633">
          <cell r="B3633" t="str">
            <v>Italy</v>
          </cell>
          <cell r="C3633" t="str">
            <v>Kitchen</v>
          </cell>
          <cell r="D3633">
            <v>126246.204</v>
          </cell>
          <cell r="E3633">
            <v>-174657.38499999998</v>
          </cell>
          <cell r="I3633">
            <v>-102700</v>
          </cell>
          <cell r="J3633">
            <v>4</v>
          </cell>
        </row>
        <row r="3634">
          <cell r="B3634" t="str">
            <v>Italy</v>
          </cell>
          <cell r="C3634" t="str">
            <v>Accessories</v>
          </cell>
          <cell r="D3634">
            <v>321948.84399999998</v>
          </cell>
          <cell r="E3634">
            <v>-470526.98</v>
          </cell>
          <cell r="I3634">
            <v>-204830</v>
          </cell>
          <cell r="J3634">
            <v>4</v>
          </cell>
        </row>
        <row r="3635">
          <cell r="B3635" t="str">
            <v>Italy</v>
          </cell>
          <cell r="C3635" t="str">
            <v>Chairs</v>
          </cell>
          <cell r="D3635">
            <v>403098.63299999991</v>
          </cell>
          <cell r="E3635">
            <v>-55695.885000000002</v>
          </cell>
          <cell r="I3635">
            <v>-274420</v>
          </cell>
          <cell r="J3635">
            <v>4</v>
          </cell>
        </row>
        <row r="3636">
          <cell r="B3636" t="str">
            <v>Italy</v>
          </cell>
          <cell r="C3636" t="str">
            <v>Chairs</v>
          </cell>
          <cell r="D3636">
            <v>108070.424</v>
          </cell>
          <cell r="E3636">
            <v>-22186.052</v>
          </cell>
          <cell r="I3636">
            <v>-207150</v>
          </cell>
          <cell r="J3636">
            <v>4</v>
          </cell>
        </row>
        <row r="3637">
          <cell r="B3637" t="str">
            <v>Italy</v>
          </cell>
          <cell r="C3637" t="str">
            <v>Tables</v>
          </cell>
          <cell r="D3637">
            <v>459227.27199999994</v>
          </cell>
          <cell r="E3637">
            <v>-48195.252</v>
          </cell>
          <cell r="I3637">
            <v>-119230</v>
          </cell>
          <cell r="J3637">
            <v>4</v>
          </cell>
        </row>
        <row r="3638">
          <cell r="B3638" t="str">
            <v>Italy</v>
          </cell>
          <cell r="C3638" t="str">
            <v>Kitchen</v>
          </cell>
          <cell r="D3638">
            <v>297814.60099999997</v>
          </cell>
          <cell r="E3638">
            <v>-23709.756000000001</v>
          </cell>
          <cell r="I3638">
            <v>-169050</v>
          </cell>
          <cell r="J3638">
            <v>4</v>
          </cell>
        </row>
        <row r="3639">
          <cell r="B3639" t="str">
            <v>Italy</v>
          </cell>
          <cell r="C3639" t="str">
            <v>Chairs</v>
          </cell>
          <cell r="D3639">
            <v>621568.27599999995</v>
          </cell>
          <cell r="E3639">
            <v>-164987.19299999997</v>
          </cell>
          <cell r="I3639">
            <v>-228530</v>
          </cell>
          <cell r="J3639">
            <v>4</v>
          </cell>
        </row>
        <row r="3640">
          <cell r="B3640" t="str">
            <v>Italy</v>
          </cell>
          <cell r="C3640" t="str">
            <v>Tables</v>
          </cell>
          <cell r="D3640">
            <v>1086407.371</v>
          </cell>
          <cell r="E3640">
            <v>-175750.897</v>
          </cell>
          <cell r="I3640">
            <v>-185580</v>
          </cell>
          <cell r="J3640">
            <v>4</v>
          </cell>
        </row>
        <row r="3641">
          <cell r="B3641" t="str">
            <v>Italy</v>
          </cell>
          <cell r="C3641" t="str">
            <v>Kitchen</v>
          </cell>
          <cell r="D3641">
            <v>900716.16599999985</v>
          </cell>
          <cell r="E3641">
            <v>-69996.982999999993</v>
          </cell>
          <cell r="I3641">
            <v>-213680</v>
          </cell>
          <cell r="J3641">
            <v>4</v>
          </cell>
        </row>
        <row r="3642">
          <cell r="B3642" t="str">
            <v>Italy</v>
          </cell>
          <cell r="C3642" t="str">
            <v>Chairs</v>
          </cell>
          <cell r="D3642">
            <v>825823.92899999989</v>
          </cell>
          <cell r="E3642">
            <v>-105567.55999999998</v>
          </cell>
          <cell r="I3642">
            <v>-189750</v>
          </cell>
          <cell r="J3642">
            <v>4</v>
          </cell>
        </row>
        <row r="3643">
          <cell r="B3643" t="str">
            <v>Italy</v>
          </cell>
          <cell r="C3643" t="str">
            <v>Tables</v>
          </cell>
          <cell r="D3643">
            <v>35741.418999999994</v>
          </cell>
          <cell r="E3643">
            <v>-17439.093000000001</v>
          </cell>
          <cell r="I3643">
            <v>-195800</v>
          </cell>
          <cell r="J3643">
            <v>4</v>
          </cell>
        </row>
        <row r="3644">
          <cell r="B3644" t="str">
            <v>Italy</v>
          </cell>
          <cell r="C3644" t="str">
            <v>Kitchen</v>
          </cell>
          <cell r="D3644">
            <v>26402.844999999998</v>
          </cell>
          <cell r="E3644">
            <v>-2948.3089999999997</v>
          </cell>
          <cell r="I3644">
            <v>-185230</v>
          </cell>
          <cell r="J3644">
            <v>4</v>
          </cell>
        </row>
        <row r="3645">
          <cell r="B3645" t="str">
            <v>Italy</v>
          </cell>
          <cell r="C3645" t="str">
            <v>Chairs</v>
          </cell>
          <cell r="D3645">
            <v>118354.35499999998</v>
          </cell>
          <cell r="E3645">
            <v>-22062.754000000001</v>
          </cell>
          <cell r="I3645">
            <v>-222210</v>
          </cell>
          <cell r="J3645">
            <v>4</v>
          </cell>
        </row>
        <row r="3646">
          <cell r="B3646" t="str">
            <v>Italy</v>
          </cell>
          <cell r="C3646" t="str">
            <v>Chairs</v>
          </cell>
          <cell r="D3646">
            <v>175609.399</v>
          </cell>
          <cell r="E3646">
            <v>-271617.70299999998</v>
          </cell>
          <cell r="I3646">
            <v>-167840</v>
          </cell>
          <cell r="J3646">
            <v>4</v>
          </cell>
        </row>
        <row r="3647">
          <cell r="B3647" t="str">
            <v>Italy</v>
          </cell>
          <cell r="C3647" t="str">
            <v>Chairs</v>
          </cell>
          <cell r="D3647">
            <v>135618.69999999998</v>
          </cell>
          <cell r="E3647">
            <v>-82586.825999999986</v>
          </cell>
          <cell r="I3647">
            <v>-153680</v>
          </cell>
          <cell r="J3647">
            <v>4</v>
          </cell>
        </row>
        <row r="3648">
          <cell r="B3648" t="str">
            <v>Italy</v>
          </cell>
          <cell r="C3648" t="str">
            <v>Chairs</v>
          </cell>
          <cell r="D3648">
            <v>1192499.875</v>
          </cell>
          <cell r="E3648">
            <v>-442641.59099999996</v>
          </cell>
          <cell r="I3648">
            <v>-181890</v>
          </cell>
          <cell r="J3648">
            <v>4</v>
          </cell>
        </row>
        <row r="3649">
          <cell r="B3649" t="str">
            <v>Italy</v>
          </cell>
          <cell r="C3649" t="str">
            <v>Chairs</v>
          </cell>
          <cell r="D3649">
            <v>857492.9439999999</v>
          </cell>
          <cell r="E3649">
            <v>-524195.37099999998</v>
          </cell>
          <cell r="I3649">
            <v>-209530</v>
          </cell>
          <cell r="J3649">
            <v>4</v>
          </cell>
        </row>
        <row r="3650">
          <cell r="B3650" t="str">
            <v>Italy</v>
          </cell>
          <cell r="C3650" t="str">
            <v>Chairs</v>
          </cell>
          <cell r="D3650">
            <v>165257.21799999999</v>
          </cell>
          <cell r="E3650">
            <v>-197942.83599999998</v>
          </cell>
          <cell r="I3650">
            <v>-189270</v>
          </cell>
          <cell r="J3650">
            <v>4</v>
          </cell>
        </row>
        <row r="3651">
          <cell r="B3651" t="str">
            <v>Italy</v>
          </cell>
          <cell r="C3651" t="str">
            <v>Chairs</v>
          </cell>
          <cell r="D3651">
            <v>203722.071</v>
          </cell>
          <cell r="E3651">
            <v>-63737.680999999997</v>
          </cell>
          <cell r="I3651">
            <v>-164400</v>
          </cell>
          <cell r="J3651">
            <v>4</v>
          </cell>
        </row>
        <row r="3652">
          <cell r="B3652" t="str">
            <v>Italy</v>
          </cell>
          <cell r="C3652" t="str">
            <v>Chairs</v>
          </cell>
          <cell r="D3652">
            <v>2159130.4980000001</v>
          </cell>
          <cell r="E3652">
            <v>-196474.71899999998</v>
          </cell>
          <cell r="I3652">
            <v>-133180</v>
          </cell>
          <cell r="J3652">
            <v>4</v>
          </cell>
        </row>
        <row r="3653">
          <cell r="B3653" t="str">
            <v>Japan</v>
          </cell>
          <cell r="C3653" t="str">
            <v>Chairs</v>
          </cell>
          <cell r="D3653">
            <v>1044075.6689999999</v>
          </cell>
          <cell r="E3653">
            <v>-67482.120999999999</v>
          </cell>
          <cell r="I3653">
            <v>-242060</v>
          </cell>
          <cell r="J3653">
            <v>4</v>
          </cell>
        </row>
        <row r="3654">
          <cell r="B3654" t="str">
            <v>Japan</v>
          </cell>
          <cell r="C3654" t="str">
            <v>Chairs</v>
          </cell>
          <cell r="D3654">
            <v>3668633.3459999999</v>
          </cell>
          <cell r="E3654">
            <v>-3073887.2289999998</v>
          </cell>
          <cell r="I3654">
            <v>-187240</v>
          </cell>
          <cell r="J3654">
            <v>4</v>
          </cell>
        </row>
        <row r="3655">
          <cell r="B3655" t="str">
            <v>Japan</v>
          </cell>
          <cell r="C3655" t="str">
            <v>Chairs</v>
          </cell>
          <cell r="D3655">
            <v>53025.097999999998</v>
          </cell>
          <cell r="E3655">
            <v>-27401.576999999997</v>
          </cell>
          <cell r="I3655">
            <v>-140890</v>
          </cell>
          <cell r="J3655">
            <v>4</v>
          </cell>
        </row>
        <row r="3656">
          <cell r="B3656" t="str">
            <v>Japan</v>
          </cell>
          <cell r="C3656" t="str">
            <v>Chairs</v>
          </cell>
          <cell r="D3656">
            <v>417620.43399999995</v>
          </cell>
          <cell r="E3656">
            <v>-234399.85799999998</v>
          </cell>
          <cell r="I3656">
            <v>-117460</v>
          </cell>
          <cell r="J3656">
            <v>4</v>
          </cell>
        </row>
        <row r="3657">
          <cell r="B3657" t="str">
            <v>Japan</v>
          </cell>
          <cell r="C3657" t="str">
            <v>Chairs</v>
          </cell>
          <cell r="D3657">
            <v>961090.38199999998</v>
          </cell>
          <cell r="E3657">
            <v>-260447.32699999996</v>
          </cell>
          <cell r="I3657">
            <v>-137060</v>
          </cell>
          <cell r="J3657">
            <v>4</v>
          </cell>
        </row>
        <row r="3658">
          <cell r="B3658" t="str">
            <v>Japan</v>
          </cell>
          <cell r="C3658" t="str">
            <v>Chairs</v>
          </cell>
          <cell r="D3658">
            <v>318058.44</v>
          </cell>
          <cell r="E3658">
            <v>-18998.818999999996</v>
          </cell>
          <cell r="I3658">
            <v>-64450</v>
          </cell>
          <cell r="J3658">
            <v>4</v>
          </cell>
        </row>
        <row r="3659">
          <cell r="B3659" t="str">
            <v>Japan</v>
          </cell>
          <cell r="C3659" t="str">
            <v>Chairs</v>
          </cell>
          <cell r="D3659">
            <v>1200836.9309999999</v>
          </cell>
          <cell r="E3659">
            <v>-31916.059000000001</v>
          </cell>
          <cell r="I3659">
            <v>-247000</v>
          </cell>
          <cell r="J3659">
            <v>4</v>
          </cell>
        </row>
        <row r="3660">
          <cell r="B3660" t="str">
            <v>Japan</v>
          </cell>
          <cell r="C3660" t="str">
            <v>Chairs</v>
          </cell>
          <cell r="D3660">
            <v>4174763.6419999995</v>
          </cell>
          <cell r="E3660">
            <v>-239366.057</v>
          </cell>
          <cell r="I3660">
            <v>-175330</v>
          </cell>
          <cell r="J3660">
            <v>4</v>
          </cell>
        </row>
        <row r="3661">
          <cell r="B3661" t="str">
            <v>Japan</v>
          </cell>
          <cell r="C3661" t="str">
            <v>Chairs</v>
          </cell>
          <cell r="D3661">
            <v>4048723.1609999998</v>
          </cell>
          <cell r="E3661">
            <v>-208979.68699999998</v>
          </cell>
          <cell r="I3661">
            <v>-103700</v>
          </cell>
          <cell r="J3661">
            <v>4</v>
          </cell>
        </row>
        <row r="3662">
          <cell r="B3662" t="str">
            <v>Japan</v>
          </cell>
          <cell r="C3662" t="str">
            <v>Chairs</v>
          </cell>
          <cell r="D3662">
            <v>20.474999999999998</v>
          </cell>
          <cell r="E3662">
            <v>-382814.94999999995</v>
          </cell>
          <cell r="I3662">
            <v>-135230</v>
          </cell>
          <cell r="J3662">
            <v>4</v>
          </cell>
        </row>
        <row r="3663">
          <cell r="B3663" t="str">
            <v>Japan</v>
          </cell>
          <cell r="C3663" t="str">
            <v>Chairs</v>
          </cell>
          <cell r="D3663">
            <v>1367423.862</v>
          </cell>
          <cell r="E3663">
            <v>-195674.18499999997</v>
          </cell>
          <cell r="I3663">
            <v>-180530</v>
          </cell>
          <cell r="J3663">
            <v>4</v>
          </cell>
        </row>
        <row r="3664">
          <cell r="B3664" t="str">
            <v>Japan</v>
          </cell>
          <cell r="C3664" t="str">
            <v>Chairs</v>
          </cell>
          <cell r="D3664">
            <v>140776.804</v>
          </cell>
          <cell r="E3664">
            <v>-294127.29499999998</v>
          </cell>
          <cell r="I3664">
            <v>-147800</v>
          </cell>
          <cell r="J3664">
            <v>4</v>
          </cell>
        </row>
        <row r="3665">
          <cell r="B3665" t="str">
            <v>Japan</v>
          </cell>
          <cell r="C3665" t="str">
            <v>Chairs</v>
          </cell>
          <cell r="D3665">
            <v>509076.38599999994</v>
          </cell>
          <cell r="E3665">
            <v>-165097.674</v>
          </cell>
          <cell r="I3665">
            <v>-206270</v>
          </cell>
          <cell r="J3665">
            <v>4</v>
          </cell>
        </row>
        <row r="3666">
          <cell r="B3666" t="str">
            <v>Japan</v>
          </cell>
          <cell r="C3666" t="str">
            <v>Chairs</v>
          </cell>
          <cell r="D3666">
            <v>3259818.4009999996</v>
          </cell>
          <cell r="E3666">
            <v>-1176738.2339999999</v>
          </cell>
          <cell r="I3666">
            <v>-229670</v>
          </cell>
          <cell r="J3666">
            <v>4</v>
          </cell>
        </row>
        <row r="3667">
          <cell r="B3667" t="str">
            <v>Japan</v>
          </cell>
          <cell r="C3667" t="str">
            <v>Chairs</v>
          </cell>
          <cell r="D3667">
            <v>909275.26199999987</v>
          </cell>
          <cell r="E3667">
            <v>-305264.07799999998</v>
          </cell>
          <cell r="I3667">
            <v>-217450</v>
          </cell>
          <cell r="J3667">
            <v>4</v>
          </cell>
        </row>
        <row r="3668">
          <cell r="B3668" t="str">
            <v>Japan</v>
          </cell>
          <cell r="C3668" t="str">
            <v>Chairs</v>
          </cell>
          <cell r="D3668">
            <v>1765129.5409999997</v>
          </cell>
          <cell r="E3668">
            <v>-329952</v>
          </cell>
          <cell r="I3668">
            <v>-132560</v>
          </cell>
          <cell r="J3668">
            <v>4</v>
          </cell>
        </row>
        <row r="3669">
          <cell r="B3669" t="str">
            <v>Japan</v>
          </cell>
          <cell r="C3669" t="str">
            <v>Chairs</v>
          </cell>
          <cell r="D3669">
            <v>2149369.6839999999</v>
          </cell>
          <cell r="E3669">
            <v>-409138.31700000004</v>
          </cell>
          <cell r="I3669">
            <v>-131670</v>
          </cell>
          <cell r="J3669">
            <v>4</v>
          </cell>
        </row>
        <row r="3670">
          <cell r="B3670" t="str">
            <v>Japan</v>
          </cell>
          <cell r="C3670" t="str">
            <v>Chairs</v>
          </cell>
          <cell r="D3670">
            <v>417483.33199999999</v>
          </cell>
          <cell r="E3670">
            <v>-65804.850999999995</v>
          </cell>
          <cell r="I3670">
            <v>-165220</v>
          </cell>
          <cell r="J3670">
            <v>4</v>
          </cell>
        </row>
        <row r="3671">
          <cell r="B3671" t="str">
            <v>Japan</v>
          </cell>
          <cell r="C3671" t="str">
            <v>Tables</v>
          </cell>
          <cell r="D3671">
            <v>159360.516</v>
          </cell>
          <cell r="E3671">
            <v>-116174.37999999999</v>
          </cell>
          <cell r="I3671">
            <v>-168010</v>
          </cell>
          <cell r="J3671">
            <v>4</v>
          </cell>
        </row>
        <row r="3672">
          <cell r="B3672" t="str">
            <v>Japan</v>
          </cell>
          <cell r="C3672" t="str">
            <v>Kitchen</v>
          </cell>
          <cell r="D3672">
            <v>346480.68</v>
          </cell>
          <cell r="E3672">
            <v>-200834.25599999999</v>
          </cell>
          <cell r="I3672">
            <v>-165830</v>
          </cell>
          <cell r="J3672">
            <v>4</v>
          </cell>
        </row>
        <row r="3673">
          <cell r="B3673" t="str">
            <v>Japan</v>
          </cell>
          <cell r="C3673" t="str">
            <v>Chairs</v>
          </cell>
          <cell r="D3673">
            <v>268535.49099999998</v>
          </cell>
          <cell r="E3673">
            <v>-147897.57499999998</v>
          </cell>
          <cell r="I3673">
            <v>-210790</v>
          </cell>
          <cell r="J3673">
            <v>4</v>
          </cell>
        </row>
        <row r="3674">
          <cell r="B3674" t="str">
            <v>Japan</v>
          </cell>
          <cell r="C3674" t="str">
            <v>Chairs</v>
          </cell>
          <cell r="D3674">
            <v>1787687.8810000001</v>
          </cell>
          <cell r="E3674">
            <v>-980195.64299999992</v>
          </cell>
          <cell r="I3674">
            <v>-197010</v>
          </cell>
          <cell r="J3674">
            <v>4</v>
          </cell>
        </row>
        <row r="3675">
          <cell r="B3675" t="str">
            <v>Japan</v>
          </cell>
          <cell r="C3675" t="str">
            <v>Chairs</v>
          </cell>
          <cell r="D3675">
            <v>11539637.487</v>
          </cell>
          <cell r="E3675">
            <v>-333167.96099999995</v>
          </cell>
          <cell r="I3675">
            <v>-151820</v>
          </cell>
          <cell r="J3675">
            <v>4</v>
          </cell>
        </row>
        <row r="3676">
          <cell r="B3676" t="str">
            <v>Japan</v>
          </cell>
          <cell r="C3676" t="str">
            <v>Chairs</v>
          </cell>
          <cell r="D3676">
            <v>1181273.3799999999</v>
          </cell>
          <cell r="E3676">
            <v>-580332.91399999999</v>
          </cell>
          <cell r="I3676">
            <v>-121640</v>
          </cell>
          <cell r="J3676">
            <v>4</v>
          </cell>
        </row>
        <row r="3677">
          <cell r="B3677" t="str">
            <v>Japan</v>
          </cell>
          <cell r="C3677" t="str">
            <v>Chairs</v>
          </cell>
          <cell r="D3677">
            <v>1559012.63</v>
          </cell>
          <cell r="E3677">
            <v>-882961.21899999992</v>
          </cell>
          <cell r="I3677">
            <v>-284600</v>
          </cell>
          <cell r="J3677">
            <v>4</v>
          </cell>
        </row>
        <row r="3678">
          <cell r="B3678" t="str">
            <v>Japan</v>
          </cell>
          <cell r="C3678" t="str">
            <v>Tables</v>
          </cell>
          <cell r="D3678">
            <v>876774.81499999994</v>
          </cell>
          <cell r="E3678">
            <v>-171767.57499999998</v>
          </cell>
          <cell r="I3678">
            <v>-171240</v>
          </cell>
          <cell r="J3678">
            <v>4</v>
          </cell>
        </row>
        <row r="3679">
          <cell r="B3679" t="str">
            <v>Japan</v>
          </cell>
          <cell r="C3679" t="str">
            <v>Kitchen</v>
          </cell>
          <cell r="D3679">
            <v>2107858.8930000002</v>
          </cell>
          <cell r="E3679">
            <v>-278753.45399999997</v>
          </cell>
          <cell r="I3679">
            <v>-187140</v>
          </cell>
          <cell r="J3679">
            <v>4</v>
          </cell>
        </row>
        <row r="3680">
          <cell r="B3680" t="str">
            <v>Japan</v>
          </cell>
          <cell r="C3680" t="str">
            <v>Chairs</v>
          </cell>
          <cell r="D3680">
            <v>2901573.5209999997</v>
          </cell>
          <cell r="E3680">
            <v>-412931.47</v>
          </cell>
          <cell r="I3680">
            <v>-153290</v>
          </cell>
          <cell r="J3680">
            <v>4</v>
          </cell>
        </row>
        <row r="3681">
          <cell r="B3681" t="str">
            <v>Japan</v>
          </cell>
          <cell r="C3681" t="str">
            <v>Chairs</v>
          </cell>
          <cell r="D3681">
            <v>1625071.406</v>
          </cell>
          <cell r="E3681">
            <v>-128067.212</v>
          </cell>
          <cell r="I3681">
            <v>-169170</v>
          </cell>
          <cell r="J3681">
            <v>4</v>
          </cell>
        </row>
        <row r="3682">
          <cell r="B3682" t="str">
            <v>Japan</v>
          </cell>
          <cell r="C3682" t="str">
            <v>Chairs</v>
          </cell>
          <cell r="D3682">
            <v>129049.89299999998</v>
          </cell>
          <cell r="E3682">
            <v>-14570.359999999999</v>
          </cell>
          <cell r="I3682">
            <v>-80510</v>
          </cell>
          <cell r="J3682">
            <v>4</v>
          </cell>
        </row>
        <row r="3683">
          <cell r="B3683" t="str">
            <v>Japan</v>
          </cell>
          <cell r="C3683" t="str">
            <v>Tables</v>
          </cell>
          <cell r="D3683">
            <v>187161.17699999997</v>
          </cell>
          <cell r="E3683">
            <v>-210206.976</v>
          </cell>
          <cell r="I3683">
            <v>-200790</v>
          </cell>
          <cell r="J3683">
            <v>4</v>
          </cell>
        </row>
        <row r="3684">
          <cell r="B3684" t="str">
            <v>Japan</v>
          </cell>
          <cell r="C3684" t="str">
            <v>Kitchen</v>
          </cell>
          <cell r="D3684">
            <v>1379962.2479999999</v>
          </cell>
          <cell r="E3684">
            <v>-146270.55799999999</v>
          </cell>
          <cell r="I3684">
            <v>-265680</v>
          </cell>
          <cell r="J3684">
            <v>4</v>
          </cell>
        </row>
        <row r="3685">
          <cell r="B3685" t="str">
            <v>Japan</v>
          </cell>
          <cell r="C3685" t="str">
            <v>Chairs</v>
          </cell>
          <cell r="D3685">
            <v>648889.13599999994</v>
          </cell>
          <cell r="E3685">
            <v>-124780.15899999999</v>
          </cell>
          <cell r="I3685">
            <v>-157730</v>
          </cell>
          <cell r="J3685">
            <v>4</v>
          </cell>
        </row>
        <row r="3686">
          <cell r="B3686" t="str">
            <v>South Korea</v>
          </cell>
          <cell r="C3686" t="str">
            <v>Chairs</v>
          </cell>
          <cell r="D3686">
            <v>544791.98199999996</v>
          </cell>
          <cell r="E3686">
            <v>-48523.810999999994</v>
          </cell>
          <cell r="I3686">
            <v>-225950</v>
          </cell>
          <cell r="J3686">
            <v>4</v>
          </cell>
        </row>
        <row r="3687">
          <cell r="B3687" t="str">
            <v>South Korea</v>
          </cell>
          <cell r="C3687" t="str">
            <v>Tables</v>
          </cell>
          <cell r="D3687">
            <v>3022799.7169999997</v>
          </cell>
          <cell r="E3687">
            <v>-3614912.2169999997</v>
          </cell>
          <cell r="I3687">
            <v>-153650</v>
          </cell>
          <cell r="J3687">
            <v>4</v>
          </cell>
        </row>
        <row r="3688">
          <cell r="B3688" t="str">
            <v>South Korea</v>
          </cell>
          <cell r="C3688" t="str">
            <v>Kitchen</v>
          </cell>
          <cell r="D3688">
            <v>400883.93799999997</v>
          </cell>
          <cell r="E3688">
            <v>-200891.78200000001</v>
          </cell>
          <cell r="I3688">
            <v>-193260</v>
          </cell>
          <cell r="J3688">
            <v>4</v>
          </cell>
        </row>
        <row r="3689">
          <cell r="B3689" t="str">
            <v>South Korea</v>
          </cell>
          <cell r="C3689" t="str">
            <v>Chairs</v>
          </cell>
          <cell r="D3689">
            <v>663310.60599999991</v>
          </cell>
          <cell r="E3689">
            <v>-322441.42699999997</v>
          </cell>
          <cell r="I3689">
            <v>-158440</v>
          </cell>
          <cell r="J3689">
            <v>4</v>
          </cell>
        </row>
        <row r="3690">
          <cell r="B3690" t="str">
            <v>South Korea</v>
          </cell>
          <cell r="C3690" t="str">
            <v>Chairs</v>
          </cell>
          <cell r="D3690">
            <v>57730.000999999989</v>
          </cell>
          <cell r="E3690">
            <v>-24127.859</v>
          </cell>
          <cell r="I3690">
            <v>-238580</v>
          </cell>
          <cell r="J3690">
            <v>4</v>
          </cell>
        </row>
        <row r="3691">
          <cell r="B3691" t="str">
            <v>South Korea</v>
          </cell>
          <cell r="C3691" t="str">
            <v>Chairs</v>
          </cell>
          <cell r="D3691">
            <v>338987.62799999997</v>
          </cell>
          <cell r="E3691">
            <v>-302116.68199999997</v>
          </cell>
          <cell r="I3691">
            <v>-250380</v>
          </cell>
          <cell r="J3691">
            <v>4</v>
          </cell>
        </row>
        <row r="3692">
          <cell r="B3692" t="str">
            <v>South Korea</v>
          </cell>
          <cell r="C3692" t="str">
            <v>Tables</v>
          </cell>
          <cell r="D3692">
            <v>416705.23299999995</v>
          </cell>
          <cell r="E3692">
            <v>-246952.01300000001</v>
          </cell>
          <cell r="I3692">
            <v>-124110</v>
          </cell>
          <cell r="J3692">
            <v>4</v>
          </cell>
        </row>
        <row r="3693">
          <cell r="B3693" t="str">
            <v>South Korea</v>
          </cell>
          <cell r="C3693" t="str">
            <v>Kitchen</v>
          </cell>
          <cell r="D3693">
            <v>471283.95299999998</v>
          </cell>
          <cell r="E3693">
            <v>-277363.96099999995</v>
          </cell>
          <cell r="I3693">
            <v>-233460</v>
          </cell>
          <cell r="J3693">
            <v>4</v>
          </cell>
        </row>
        <row r="3694">
          <cell r="B3694" t="str">
            <v>South Korea</v>
          </cell>
          <cell r="C3694" t="str">
            <v>Accessories</v>
          </cell>
          <cell r="D3694">
            <v>35211.875999999997</v>
          </cell>
          <cell r="E3694">
            <v>-6691.7269999999999</v>
          </cell>
          <cell r="I3694">
            <v>-174330</v>
          </cell>
          <cell r="J3694">
            <v>4</v>
          </cell>
        </row>
        <row r="3695">
          <cell r="B3695" t="str">
            <v>South Korea</v>
          </cell>
          <cell r="C3695" t="str">
            <v>Chairs</v>
          </cell>
          <cell r="D3695">
            <v>1610083.2790000001</v>
          </cell>
          <cell r="E3695">
            <v>-170318.946</v>
          </cell>
          <cell r="I3695">
            <v>-191480</v>
          </cell>
          <cell r="J3695">
            <v>4</v>
          </cell>
        </row>
        <row r="3696">
          <cell r="B3696" t="str">
            <v>South Korea</v>
          </cell>
          <cell r="C3696" t="str">
            <v>Tables</v>
          </cell>
          <cell r="D3696">
            <v>204212.22499999998</v>
          </cell>
          <cell r="E3696">
            <v>-14319.529</v>
          </cell>
          <cell r="I3696">
            <v>-184490</v>
          </cell>
          <cell r="J3696">
            <v>4</v>
          </cell>
        </row>
        <row r="3697">
          <cell r="B3697" t="str">
            <v>South Korea</v>
          </cell>
          <cell r="C3697" t="str">
            <v>Kitchen</v>
          </cell>
          <cell r="D3697">
            <v>199018.21799999999</v>
          </cell>
          <cell r="E3697">
            <v>-85368.5</v>
          </cell>
          <cell r="I3697">
            <v>-136370</v>
          </cell>
          <cell r="J3697">
            <v>4</v>
          </cell>
        </row>
        <row r="3698">
          <cell r="B3698" t="str">
            <v>South Korea</v>
          </cell>
          <cell r="C3698" t="str">
            <v>Accessories</v>
          </cell>
          <cell r="D3698">
            <v>485351.89499999996</v>
          </cell>
          <cell r="E3698">
            <v>-236508.00599999999</v>
          </cell>
          <cell r="I3698">
            <v>-244950</v>
          </cell>
          <cell r="J3698">
            <v>4</v>
          </cell>
        </row>
        <row r="3699">
          <cell r="B3699" t="str">
            <v>South Korea</v>
          </cell>
          <cell r="C3699" t="str">
            <v>Chairs</v>
          </cell>
          <cell r="D3699">
            <v>28122.345999999998</v>
          </cell>
          <cell r="E3699">
            <v>-20485.884999999998</v>
          </cell>
          <cell r="I3699">
            <v>-221240</v>
          </cell>
          <cell r="J3699">
            <v>4</v>
          </cell>
        </row>
        <row r="3700">
          <cell r="B3700" t="str">
            <v>South Korea</v>
          </cell>
          <cell r="C3700" t="str">
            <v>Tables</v>
          </cell>
          <cell r="D3700">
            <v>136508.23199999999</v>
          </cell>
          <cell r="E3700">
            <v>-139685.67199999999</v>
          </cell>
          <cell r="I3700">
            <v>-157740</v>
          </cell>
          <cell r="J3700">
            <v>4</v>
          </cell>
        </row>
        <row r="3701">
          <cell r="B3701" t="str">
            <v>South Korea</v>
          </cell>
          <cell r="C3701" t="str">
            <v>Kitchen</v>
          </cell>
          <cell r="D3701">
            <v>309328.663</v>
          </cell>
          <cell r="E3701">
            <v>-96185.837999999989</v>
          </cell>
          <cell r="I3701">
            <v>-189790</v>
          </cell>
          <cell r="J3701">
            <v>4</v>
          </cell>
        </row>
        <row r="3702">
          <cell r="B3702" t="str">
            <v>South Korea</v>
          </cell>
          <cell r="C3702" t="str">
            <v>Accessories</v>
          </cell>
          <cell r="D3702">
            <v>40123.034</v>
          </cell>
          <cell r="E3702">
            <v>-20424.929</v>
          </cell>
          <cell r="I3702">
            <v>-137170</v>
          </cell>
          <cell r="J3702">
            <v>4</v>
          </cell>
        </row>
        <row r="3703">
          <cell r="B3703" t="str">
            <v>South Korea</v>
          </cell>
          <cell r="C3703" t="str">
            <v>Chairs</v>
          </cell>
          <cell r="D3703">
            <v>484427.44699999993</v>
          </cell>
          <cell r="E3703">
            <v>-272655.26400000002</v>
          </cell>
          <cell r="I3703">
            <v>-188180</v>
          </cell>
          <cell r="J3703">
            <v>4</v>
          </cell>
        </row>
        <row r="3704">
          <cell r="B3704" t="str">
            <v>South Korea</v>
          </cell>
          <cell r="C3704" t="str">
            <v>Tables</v>
          </cell>
          <cell r="D3704">
            <v>99506.630999999979</v>
          </cell>
          <cell r="E3704">
            <v>-49041.895000000004</v>
          </cell>
          <cell r="I3704">
            <v>-125580</v>
          </cell>
          <cell r="J3704">
            <v>4</v>
          </cell>
        </row>
        <row r="3705">
          <cell r="B3705" t="str">
            <v>South Korea</v>
          </cell>
          <cell r="C3705" t="str">
            <v>Kitchen</v>
          </cell>
          <cell r="D3705">
            <v>144816.448</v>
          </cell>
          <cell r="E3705">
            <v>-93600.996999999988</v>
          </cell>
          <cell r="I3705">
            <v>-111840</v>
          </cell>
          <cell r="J3705">
            <v>4</v>
          </cell>
        </row>
        <row r="3706">
          <cell r="B3706" t="str">
            <v>South Korea</v>
          </cell>
          <cell r="C3706" t="str">
            <v>Accessories</v>
          </cell>
          <cell r="D3706">
            <v>232883.15399999995</v>
          </cell>
          <cell r="E3706">
            <v>-44583.727999999996</v>
          </cell>
          <cell r="I3706">
            <v>-170330</v>
          </cell>
          <cell r="J3706">
            <v>4</v>
          </cell>
        </row>
        <row r="3707">
          <cell r="B3707" t="str">
            <v>South Korea</v>
          </cell>
          <cell r="C3707" t="str">
            <v>Chairs</v>
          </cell>
          <cell r="D3707">
            <v>38456.824000000001</v>
          </cell>
          <cell r="E3707">
            <v>-9906.8479999999981</v>
          </cell>
          <cell r="I3707">
            <v>-182030</v>
          </cell>
          <cell r="J3707">
            <v>4</v>
          </cell>
        </row>
        <row r="3708">
          <cell r="B3708" t="str">
            <v>South Korea</v>
          </cell>
          <cell r="C3708" t="str">
            <v>Chairs</v>
          </cell>
          <cell r="D3708">
            <v>575931.37699999998</v>
          </cell>
          <cell r="E3708">
            <v>-211423.07899999997</v>
          </cell>
          <cell r="I3708">
            <v>-203430</v>
          </cell>
          <cell r="J3708">
            <v>4</v>
          </cell>
        </row>
        <row r="3709">
          <cell r="B3709" t="str">
            <v>South Korea</v>
          </cell>
          <cell r="C3709" t="str">
            <v>Tables</v>
          </cell>
          <cell r="D3709">
            <v>425391.90399999998</v>
          </cell>
          <cell r="E3709">
            <v>-229515.66399999999</v>
          </cell>
          <cell r="I3709">
            <v>-187310</v>
          </cell>
          <cell r="J3709">
            <v>4</v>
          </cell>
        </row>
        <row r="3710">
          <cell r="B3710" t="str">
            <v>South Korea</v>
          </cell>
          <cell r="C3710" t="str">
            <v>Kitchen</v>
          </cell>
          <cell r="D3710">
            <v>114831.094</v>
          </cell>
          <cell r="E3710">
            <v>-104214.698</v>
          </cell>
          <cell r="I3710">
            <v>-237390</v>
          </cell>
          <cell r="J3710">
            <v>4</v>
          </cell>
        </row>
        <row r="3711">
          <cell r="B3711" t="str">
            <v>South Korea</v>
          </cell>
          <cell r="C3711" t="str">
            <v>Chairs</v>
          </cell>
          <cell r="D3711">
            <v>324031.28100000002</v>
          </cell>
          <cell r="E3711">
            <v>-331937.326</v>
          </cell>
          <cell r="I3711">
            <v>-219390</v>
          </cell>
          <cell r="J3711">
            <v>4</v>
          </cell>
        </row>
        <row r="3712">
          <cell r="B3712" t="str">
            <v>South Korea</v>
          </cell>
          <cell r="C3712" t="str">
            <v>Tables</v>
          </cell>
          <cell r="D3712">
            <v>27707.966999999997</v>
          </cell>
          <cell r="E3712">
            <v>-13651.406999999997</v>
          </cell>
          <cell r="I3712">
            <v>-173290</v>
          </cell>
          <cell r="J3712">
            <v>4</v>
          </cell>
        </row>
        <row r="3713">
          <cell r="B3713" t="str">
            <v>South Korea</v>
          </cell>
          <cell r="C3713" t="str">
            <v>Kitchen</v>
          </cell>
          <cell r="D3713">
            <v>100485.62999999999</v>
          </cell>
          <cell r="E3713">
            <v>-46580.59</v>
          </cell>
          <cell r="I3713">
            <v>-235590</v>
          </cell>
          <cell r="J3713">
            <v>4</v>
          </cell>
        </row>
        <row r="3714">
          <cell r="B3714" t="str">
            <v>South Korea</v>
          </cell>
          <cell r="C3714" t="str">
            <v>Chairs</v>
          </cell>
          <cell r="D3714">
            <v>101742.76699999999</v>
          </cell>
          <cell r="E3714">
            <v>-69743.358999999997</v>
          </cell>
          <cell r="I3714">
            <v>-258490</v>
          </cell>
          <cell r="J3714">
            <v>4</v>
          </cell>
        </row>
        <row r="3715">
          <cell r="B3715" t="str">
            <v>South Korea</v>
          </cell>
          <cell r="C3715" t="str">
            <v>Tables</v>
          </cell>
          <cell r="D3715">
            <v>165628.44899999999</v>
          </cell>
          <cell r="E3715">
            <v>-103099.65399999999</v>
          </cell>
          <cell r="I3715">
            <v>-171510</v>
          </cell>
          <cell r="J3715">
            <v>4</v>
          </cell>
        </row>
        <row r="3716">
          <cell r="B3716" t="str">
            <v>South Korea</v>
          </cell>
          <cell r="C3716" t="str">
            <v>Kitchen</v>
          </cell>
          <cell r="D3716">
            <v>74749.786999999997</v>
          </cell>
          <cell r="E3716">
            <v>-44326.701999999997</v>
          </cell>
          <cell r="I3716">
            <v>-214090</v>
          </cell>
          <cell r="J3716">
            <v>4</v>
          </cell>
        </row>
        <row r="3717">
          <cell r="B3717" t="str">
            <v>South Korea</v>
          </cell>
          <cell r="C3717" t="str">
            <v>Chairs</v>
          </cell>
          <cell r="D3717">
            <v>263856.663</v>
          </cell>
          <cell r="E3717">
            <v>-162603.476</v>
          </cell>
          <cell r="I3717">
            <v>-201940</v>
          </cell>
          <cell r="J3717">
            <v>4</v>
          </cell>
        </row>
        <row r="3718">
          <cell r="B3718" t="str">
            <v>South Korea</v>
          </cell>
          <cell r="C3718" t="str">
            <v>Chairs</v>
          </cell>
          <cell r="D3718">
            <v>80040.981999999989</v>
          </cell>
          <cell r="E3718">
            <v>-47067.125</v>
          </cell>
          <cell r="I3718">
            <v>-173940</v>
          </cell>
          <cell r="J3718">
            <v>4</v>
          </cell>
        </row>
        <row r="3719">
          <cell r="B3719" t="str">
            <v>South Korea</v>
          </cell>
          <cell r="C3719" t="str">
            <v>Chairs</v>
          </cell>
          <cell r="D3719">
            <v>126279.874</v>
          </cell>
          <cell r="E3719">
            <v>-37358.089999999997</v>
          </cell>
          <cell r="I3719">
            <v>-169940</v>
          </cell>
          <cell r="J3719">
            <v>4</v>
          </cell>
        </row>
        <row r="3720">
          <cell r="B3720" t="str">
            <v>South Korea</v>
          </cell>
          <cell r="C3720" t="str">
            <v>Chairs</v>
          </cell>
          <cell r="D3720">
            <v>79469.053999999989</v>
          </cell>
          <cell r="E3720">
            <v>-18848.55</v>
          </cell>
          <cell r="I3720">
            <v>-150190</v>
          </cell>
          <cell r="J3720">
            <v>4</v>
          </cell>
        </row>
        <row r="3721">
          <cell r="B3721" t="str">
            <v>South Korea</v>
          </cell>
          <cell r="C3721" t="str">
            <v>Chairs</v>
          </cell>
          <cell r="D3721">
            <v>605643.10100000002</v>
          </cell>
          <cell r="E3721">
            <v>-118007.39299999998</v>
          </cell>
          <cell r="I3721">
            <v>-107630</v>
          </cell>
          <cell r="J3721">
            <v>4</v>
          </cell>
        </row>
        <row r="3722">
          <cell r="B3722" t="str">
            <v>South Korea</v>
          </cell>
          <cell r="C3722" t="str">
            <v>Chairs</v>
          </cell>
          <cell r="D3722">
            <v>300075.86699999997</v>
          </cell>
          <cell r="E3722">
            <v>-30253.726999999999</v>
          </cell>
          <cell r="I3722">
            <v>-157900</v>
          </cell>
          <cell r="J3722">
            <v>4</v>
          </cell>
        </row>
        <row r="3723">
          <cell r="B3723" t="str">
            <v>South Korea</v>
          </cell>
          <cell r="C3723" t="str">
            <v>Chairs</v>
          </cell>
          <cell r="D3723">
            <v>209451.87899999996</v>
          </cell>
          <cell r="E3723">
            <v>-52479.062999999995</v>
          </cell>
          <cell r="I3723">
            <v>-243500</v>
          </cell>
          <cell r="J3723">
            <v>4</v>
          </cell>
        </row>
        <row r="3724">
          <cell r="B3724" t="str">
            <v>South Korea</v>
          </cell>
          <cell r="C3724" t="str">
            <v>Chairs</v>
          </cell>
          <cell r="D3724">
            <v>54118.826999999997</v>
          </cell>
          <cell r="E3724">
            <v>-19668.319999999996</v>
          </cell>
          <cell r="I3724">
            <v>-93960</v>
          </cell>
          <cell r="J3724">
            <v>4</v>
          </cell>
        </row>
        <row r="3725">
          <cell r="B3725" t="str">
            <v>South Korea</v>
          </cell>
          <cell r="C3725" t="str">
            <v>Chairs</v>
          </cell>
          <cell r="D3725">
            <v>580433.41999999993</v>
          </cell>
          <cell r="E3725">
            <v>-230608.64399999997</v>
          </cell>
          <cell r="I3725">
            <v>-140990</v>
          </cell>
          <cell r="J3725">
            <v>4</v>
          </cell>
        </row>
        <row r="3726">
          <cell r="B3726" t="str">
            <v>South Korea</v>
          </cell>
          <cell r="C3726" t="str">
            <v>Chairs</v>
          </cell>
          <cell r="D3726">
            <v>247977.821</v>
          </cell>
          <cell r="E3726">
            <v>-183760.367</v>
          </cell>
          <cell r="I3726">
            <v>-264550</v>
          </cell>
          <cell r="J3726">
            <v>4</v>
          </cell>
        </row>
        <row r="3727">
          <cell r="B3727" t="str">
            <v>South Korea</v>
          </cell>
          <cell r="C3727" t="str">
            <v>Chairs</v>
          </cell>
          <cell r="D3727">
            <v>208403.19499999998</v>
          </cell>
          <cell r="E3727">
            <v>-149655.226</v>
          </cell>
          <cell r="I3727">
            <v>-170710</v>
          </cell>
          <cell r="J3727">
            <v>4</v>
          </cell>
        </row>
        <row r="3728">
          <cell r="B3728" t="str">
            <v>South Korea</v>
          </cell>
          <cell r="C3728" t="str">
            <v>Chairs</v>
          </cell>
          <cell r="D3728">
            <v>156523.44399999999</v>
          </cell>
          <cell r="E3728">
            <v>-220127.98499999999</v>
          </cell>
          <cell r="I3728">
            <v>-227590</v>
          </cell>
          <cell r="J3728">
            <v>4</v>
          </cell>
        </row>
        <row r="3729">
          <cell r="B3729" t="str">
            <v>Netherlands</v>
          </cell>
          <cell r="C3729" t="str">
            <v>Chairs</v>
          </cell>
          <cell r="D3729">
            <v>-2493.8409999999999</v>
          </cell>
          <cell r="E3729">
            <v>597.43599999999992</v>
          </cell>
          <cell r="I3729">
            <v>-149040</v>
          </cell>
          <cell r="J3729">
            <v>4</v>
          </cell>
        </row>
        <row r="3730">
          <cell r="B3730" t="str">
            <v>Netherlands</v>
          </cell>
          <cell r="C3730" t="str">
            <v>Chairs</v>
          </cell>
          <cell r="D3730">
            <v>2100499.247</v>
          </cell>
          <cell r="E3730">
            <v>-920862.1939999999</v>
          </cell>
          <cell r="I3730">
            <v>-276060</v>
          </cell>
          <cell r="J3730">
            <v>4</v>
          </cell>
        </row>
        <row r="3731">
          <cell r="B3731" t="str">
            <v>Netherlands</v>
          </cell>
          <cell r="C3731" t="str">
            <v>Chairs</v>
          </cell>
          <cell r="D3731">
            <v>85384.718999999997</v>
          </cell>
          <cell r="E3731">
            <v>-43329.195</v>
          </cell>
          <cell r="I3731">
            <v>-213120</v>
          </cell>
          <cell r="J3731">
            <v>4</v>
          </cell>
        </row>
        <row r="3732">
          <cell r="B3732" t="str">
            <v>Netherlands</v>
          </cell>
          <cell r="C3732" t="str">
            <v>Chairs</v>
          </cell>
          <cell r="D3732">
            <v>223380.68900000001</v>
          </cell>
          <cell r="E3732">
            <v>-101970.519</v>
          </cell>
          <cell r="I3732">
            <v>-169250</v>
          </cell>
          <cell r="J3732">
            <v>4</v>
          </cell>
        </row>
        <row r="3733">
          <cell r="B3733" t="str">
            <v>Netherlands</v>
          </cell>
          <cell r="C3733" t="str">
            <v>Chairs</v>
          </cell>
          <cell r="D3733">
            <v>712708.99699999997</v>
          </cell>
          <cell r="E3733">
            <v>-514776.01699999999</v>
          </cell>
          <cell r="I3733">
            <v>-167680</v>
          </cell>
          <cell r="J3733">
            <v>4</v>
          </cell>
        </row>
        <row r="3734">
          <cell r="B3734" t="str">
            <v>Netherlands</v>
          </cell>
          <cell r="C3734" t="str">
            <v>Chairs</v>
          </cell>
          <cell r="D3734">
            <v>323965.70500000002</v>
          </cell>
          <cell r="E3734">
            <v>-42884.176999999996</v>
          </cell>
          <cell r="I3734">
            <v>-201050</v>
          </cell>
          <cell r="J3734">
            <v>4</v>
          </cell>
        </row>
        <row r="3735">
          <cell r="B3735" t="str">
            <v>Netherlands</v>
          </cell>
          <cell r="C3735" t="str">
            <v>Chairs</v>
          </cell>
          <cell r="D3735">
            <v>423609.66899999999</v>
          </cell>
          <cell r="E3735">
            <v>-229415.88599999997</v>
          </cell>
          <cell r="I3735">
            <v>-97210</v>
          </cell>
          <cell r="J3735">
            <v>4</v>
          </cell>
        </row>
        <row r="3736">
          <cell r="B3736" t="str">
            <v>Netherlands</v>
          </cell>
          <cell r="C3736" t="str">
            <v>Chairs</v>
          </cell>
          <cell r="D3736">
            <v>148622.33399999997</v>
          </cell>
          <cell r="E3736">
            <v>-220286.85699999999</v>
          </cell>
          <cell r="I3736">
            <v>-188890</v>
          </cell>
          <cell r="J3736">
            <v>4</v>
          </cell>
        </row>
        <row r="3737">
          <cell r="B3737" t="str">
            <v>Netherlands</v>
          </cell>
          <cell r="C3737" t="str">
            <v>Chairs</v>
          </cell>
          <cell r="D3737">
            <v>208361.76899999997</v>
          </cell>
          <cell r="E3737">
            <v>-25178.019999999997</v>
          </cell>
          <cell r="I3737">
            <v>-235000</v>
          </cell>
          <cell r="J3737">
            <v>4</v>
          </cell>
        </row>
        <row r="3738">
          <cell r="B3738" t="str">
            <v>Netherlands</v>
          </cell>
          <cell r="C3738" t="str">
            <v>Chairs</v>
          </cell>
          <cell r="D3738">
            <v>296993.17899999995</v>
          </cell>
          <cell r="E3738">
            <v>-12190.99</v>
          </cell>
          <cell r="I3738">
            <v>-244260</v>
          </cell>
          <cell r="J3738">
            <v>4</v>
          </cell>
        </row>
        <row r="3739">
          <cell r="B3739" t="str">
            <v>Netherlands</v>
          </cell>
          <cell r="C3739" t="str">
            <v>Chairs</v>
          </cell>
          <cell r="D3739">
            <v>24702.362999999998</v>
          </cell>
          <cell r="E3739">
            <v>-1912.5889999999999</v>
          </cell>
          <cell r="I3739">
            <v>-63180</v>
          </cell>
          <cell r="J3739">
            <v>4</v>
          </cell>
        </row>
        <row r="3740">
          <cell r="B3740" t="str">
            <v>Netherlands</v>
          </cell>
          <cell r="C3740" t="str">
            <v>Chairs</v>
          </cell>
          <cell r="D3740">
            <v>117644.548</v>
          </cell>
          <cell r="E3740">
            <v>-7787.9269999999997</v>
          </cell>
          <cell r="I3740">
            <v>-190670</v>
          </cell>
          <cell r="J3740">
            <v>4</v>
          </cell>
        </row>
        <row r="3741">
          <cell r="B3741" t="str">
            <v>Netherlands</v>
          </cell>
          <cell r="C3741" t="str">
            <v>Chairs</v>
          </cell>
          <cell r="D3741">
            <v>528346.12600000005</v>
          </cell>
          <cell r="E3741">
            <v>-37272.423999999999</v>
          </cell>
          <cell r="I3741">
            <v>-147280</v>
          </cell>
          <cell r="J3741">
            <v>4</v>
          </cell>
        </row>
        <row r="3742">
          <cell r="B3742" t="str">
            <v>Netherlands</v>
          </cell>
          <cell r="C3742" t="str">
            <v>Chairs</v>
          </cell>
          <cell r="D3742">
            <v>554025.18499999994</v>
          </cell>
          <cell r="E3742">
            <v>-36602.362999999998</v>
          </cell>
          <cell r="I3742">
            <v>-187070</v>
          </cell>
          <cell r="J3742">
            <v>4</v>
          </cell>
        </row>
        <row r="3743">
          <cell r="B3743" t="str">
            <v>Netherlands</v>
          </cell>
          <cell r="C3743" t="str">
            <v>Tables</v>
          </cell>
          <cell r="D3743">
            <v>331415.42699999997</v>
          </cell>
          <cell r="E3743">
            <v>-16024.092000000001</v>
          </cell>
          <cell r="I3743">
            <v>-173370</v>
          </cell>
          <cell r="J3743">
            <v>4</v>
          </cell>
        </row>
        <row r="3744">
          <cell r="B3744" t="str">
            <v>Netherlands</v>
          </cell>
          <cell r="C3744" t="str">
            <v>Kitchen</v>
          </cell>
          <cell r="D3744">
            <v>379975.67999999999</v>
          </cell>
          <cell r="E3744">
            <v>-402512.21499999997</v>
          </cell>
          <cell r="I3744">
            <v>-233860</v>
          </cell>
          <cell r="J3744">
            <v>4</v>
          </cell>
        </row>
        <row r="3745">
          <cell r="B3745" t="str">
            <v>Netherlands</v>
          </cell>
          <cell r="C3745" t="str">
            <v>Chairs</v>
          </cell>
          <cell r="D3745">
            <v>189856.8</v>
          </cell>
          <cell r="E3745">
            <v>-201248.49499999997</v>
          </cell>
          <cell r="I3745">
            <v>-199540</v>
          </cell>
          <cell r="J3745">
            <v>4</v>
          </cell>
        </row>
        <row r="3746">
          <cell r="B3746" t="str">
            <v>Netherlands</v>
          </cell>
          <cell r="C3746" t="str">
            <v>Chairs</v>
          </cell>
          <cell r="D3746">
            <v>25268.929</v>
          </cell>
          <cell r="E3746">
            <v>-16297.05</v>
          </cell>
          <cell r="I3746">
            <v>-140710</v>
          </cell>
          <cell r="J3746">
            <v>4</v>
          </cell>
        </row>
        <row r="3747">
          <cell r="B3747" t="str">
            <v>Netherlands</v>
          </cell>
          <cell r="C3747" t="str">
            <v>Chairs</v>
          </cell>
          <cell r="D3747">
            <v>3579.17</v>
          </cell>
          <cell r="E3747">
            <v>-996.9609999999999</v>
          </cell>
          <cell r="I3747">
            <v>-212660</v>
          </cell>
          <cell r="J3747">
            <v>4</v>
          </cell>
        </row>
        <row r="3748">
          <cell r="B3748" t="str">
            <v>Netherlands</v>
          </cell>
          <cell r="C3748" t="str">
            <v>Chairs</v>
          </cell>
          <cell r="D3748">
            <v>20964.887999999999</v>
          </cell>
          <cell r="E3748">
            <v>-12801.536999999998</v>
          </cell>
          <cell r="I3748">
            <v>-205610</v>
          </cell>
          <cell r="J3748">
            <v>4</v>
          </cell>
        </row>
        <row r="3749">
          <cell r="B3749" t="str">
            <v>Netherlands</v>
          </cell>
          <cell r="C3749" t="str">
            <v>Chairs</v>
          </cell>
          <cell r="D3749">
            <v>14553.21</v>
          </cell>
          <cell r="E3749">
            <v>-6316.0789999999988</v>
          </cell>
          <cell r="I3749">
            <v>-186660</v>
          </cell>
          <cell r="J3749">
            <v>4</v>
          </cell>
        </row>
        <row r="3750">
          <cell r="B3750" t="str">
            <v>Netherlands</v>
          </cell>
          <cell r="C3750" t="str">
            <v>Tables</v>
          </cell>
          <cell r="D3750">
            <v>19445.019999999997</v>
          </cell>
          <cell r="E3750">
            <v>-8403.1359999999986</v>
          </cell>
          <cell r="I3750">
            <v>-143660</v>
          </cell>
          <cell r="J3750">
            <v>4</v>
          </cell>
        </row>
        <row r="3751">
          <cell r="B3751" t="str">
            <v>Netherlands</v>
          </cell>
          <cell r="C3751" t="str">
            <v>Kitchen</v>
          </cell>
          <cell r="D3751">
            <v>15606.807999999997</v>
          </cell>
          <cell r="E3751">
            <v>-12128.570999999998</v>
          </cell>
          <cell r="I3751">
            <v>-169790</v>
          </cell>
          <cell r="J3751">
            <v>4</v>
          </cell>
        </row>
        <row r="3752">
          <cell r="B3752" t="str">
            <v>Netherlands</v>
          </cell>
          <cell r="C3752" t="str">
            <v>Chairs</v>
          </cell>
          <cell r="D3752">
            <v>396108.16000000003</v>
          </cell>
          <cell r="E3752">
            <v>-87292.289000000004</v>
          </cell>
          <cell r="I3752">
            <v>-266770</v>
          </cell>
          <cell r="J3752">
            <v>4</v>
          </cell>
        </row>
        <row r="3753">
          <cell r="B3753" t="str">
            <v>Netherlands</v>
          </cell>
          <cell r="C3753" t="str">
            <v>Chairs</v>
          </cell>
          <cell r="D3753">
            <v>339977.68699999998</v>
          </cell>
          <cell r="E3753">
            <v>-67480.181999999986</v>
          </cell>
          <cell r="I3753">
            <v>-183900</v>
          </cell>
          <cell r="J3753">
            <v>4</v>
          </cell>
        </row>
        <row r="3754">
          <cell r="B3754" t="str">
            <v>Netherlands</v>
          </cell>
          <cell r="C3754" t="str">
            <v>Chairs</v>
          </cell>
          <cell r="D3754">
            <v>83868.756999999998</v>
          </cell>
          <cell r="E3754">
            <v>-45604.047999999995</v>
          </cell>
          <cell r="I3754">
            <v>-185390</v>
          </cell>
          <cell r="J3754">
            <v>4</v>
          </cell>
        </row>
        <row r="3755">
          <cell r="B3755" t="str">
            <v>Netherlands</v>
          </cell>
          <cell r="C3755" t="str">
            <v>Tables</v>
          </cell>
          <cell r="D3755">
            <v>176490.83199999999</v>
          </cell>
          <cell r="E3755">
            <v>-104068.62199999999</v>
          </cell>
          <cell r="I3755">
            <v>-155180</v>
          </cell>
          <cell r="J3755">
            <v>4</v>
          </cell>
        </row>
        <row r="3756">
          <cell r="B3756" t="str">
            <v>Netherlands</v>
          </cell>
          <cell r="C3756" t="str">
            <v>Kitchen</v>
          </cell>
          <cell r="D3756">
            <v>116119.094</v>
          </cell>
          <cell r="E3756">
            <v>-72880.002999999997</v>
          </cell>
          <cell r="I3756">
            <v>-150230</v>
          </cell>
          <cell r="J3756">
            <v>4</v>
          </cell>
        </row>
        <row r="3757">
          <cell r="B3757" t="str">
            <v>Netherlands</v>
          </cell>
          <cell r="C3757" t="str">
            <v>Chairs</v>
          </cell>
          <cell r="D3757">
            <v>145121.62699999998</v>
          </cell>
          <cell r="E3757">
            <v>-197808.69499999998</v>
          </cell>
          <cell r="I3757">
            <v>-115730</v>
          </cell>
          <cell r="J3757">
            <v>4</v>
          </cell>
        </row>
        <row r="3758">
          <cell r="B3758" t="str">
            <v>Netherlands</v>
          </cell>
          <cell r="C3758" t="str">
            <v>Chairs</v>
          </cell>
          <cell r="D3758">
            <v>40232.842999999993</v>
          </cell>
          <cell r="E3758">
            <v>-82481.98</v>
          </cell>
          <cell r="I3758">
            <v>-200300</v>
          </cell>
          <cell r="J3758">
            <v>4</v>
          </cell>
        </row>
        <row r="3759">
          <cell r="B3759" t="str">
            <v>Netherlands</v>
          </cell>
          <cell r="C3759" t="str">
            <v>Tables</v>
          </cell>
          <cell r="D3759">
            <v>7852.7189999999991</v>
          </cell>
          <cell r="E3759">
            <v>-1963.6329999999998</v>
          </cell>
          <cell r="I3759">
            <v>-263010</v>
          </cell>
          <cell r="J3759">
            <v>4</v>
          </cell>
        </row>
        <row r="3760">
          <cell r="B3760" t="str">
            <v>Netherlands</v>
          </cell>
          <cell r="C3760" t="str">
            <v>Kitchen</v>
          </cell>
          <cell r="D3760">
            <v>14226.057999999999</v>
          </cell>
          <cell r="E3760">
            <v>-5035.1629999999996</v>
          </cell>
          <cell r="I3760">
            <v>-170020</v>
          </cell>
          <cell r="J3760">
            <v>4</v>
          </cell>
        </row>
        <row r="3761">
          <cell r="B3761" t="str">
            <v>Netherlands</v>
          </cell>
          <cell r="C3761" t="str">
            <v>Chairs</v>
          </cell>
          <cell r="D3761">
            <v>103702.03200000001</v>
          </cell>
          <cell r="E3761">
            <v>-7232.5259999999998</v>
          </cell>
          <cell r="I3761">
            <v>-133020</v>
          </cell>
          <cell r="J3761">
            <v>4</v>
          </cell>
        </row>
        <row r="3762">
          <cell r="B3762" t="str">
            <v>Netherlands</v>
          </cell>
          <cell r="C3762" t="str">
            <v>Chairs</v>
          </cell>
          <cell r="D3762">
            <v>72540.250999999989</v>
          </cell>
          <cell r="E3762">
            <v>-5194.4059999999999</v>
          </cell>
          <cell r="I3762">
            <v>-245040</v>
          </cell>
          <cell r="J3762">
            <v>4</v>
          </cell>
        </row>
        <row r="3763">
          <cell r="B3763" t="str">
            <v>Netherlands</v>
          </cell>
          <cell r="C3763" t="str">
            <v>Chairs</v>
          </cell>
          <cell r="D3763">
            <v>50121.672999999995</v>
          </cell>
          <cell r="E3763">
            <v>-14821.218999999997</v>
          </cell>
          <cell r="I3763">
            <v>-150420</v>
          </cell>
          <cell r="J3763">
            <v>4</v>
          </cell>
        </row>
        <row r="3764">
          <cell r="B3764" t="str">
            <v>Netherlands</v>
          </cell>
          <cell r="C3764" t="str">
            <v>Tables</v>
          </cell>
          <cell r="D3764">
            <v>79769.458999999988</v>
          </cell>
          <cell r="E3764">
            <v>-33992.398999999998</v>
          </cell>
          <cell r="I3764">
            <v>-184620</v>
          </cell>
          <cell r="J3764">
            <v>4</v>
          </cell>
        </row>
        <row r="3765">
          <cell r="B3765" t="str">
            <v>Netherlands</v>
          </cell>
          <cell r="C3765" t="str">
            <v>Kitchen</v>
          </cell>
          <cell r="D3765">
            <v>63749.580999999998</v>
          </cell>
          <cell r="E3765">
            <v>-66545.688999999998</v>
          </cell>
          <cell r="I3765">
            <v>-261080</v>
          </cell>
          <cell r="J3765">
            <v>4</v>
          </cell>
        </row>
        <row r="3766">
          <cell r="B3766" t="str">
            <v>Netherlands</v>
          </cell>
          <cell r="C3766" t="str">
            <v>Accessories</v>
          </cell>
          <cell r="D3766">
            <v>32998.826000000001</v>
          </cell>
          <cell r="E3766">
            <v>-14688.743999999997</v>
          </cell>
          <cell r="I3766">
            <v>-216820</v>
          </cell>
          <cell r="J3766">
            <v>4</v>
          </cell>
        </row>
        <row r="3767">
          <cell r="B3767" t="str">
            <v>Netherlands</v>
          </cell>
          <cell r="C3767" t="str">
            <v>Chairs</v>
          </cell>
          <cell r="D3767">
            <v>116124.68699999999</v>
          </cell>
          <cell r="E3767">
            <v>-15776.326999999999</v>
          </cell>
          <cell r="I3767">
            <v>-104100</v>
          </cell>
          <cell r="J3767">
            <v>4</v>
          </cell>
        </row>
        <row r="3768">
          <cell r="B3768" t="str">
            <v>Netherlands</v>
          </cell>
          <cell r="C3768" t="str">
            <v>Tables</v>
          </cell>
          <cell r="D3768">
            <v>52230.548999999999</v>
          </cell>
          <cell r="E3768">
            <v>-20871.444999999996</v>
          </cell>
          <cell r="I3768">
            <v>-159590</v>
          </cell>
          <cell r="J3768">
            <v>4</v>
          </cell>
        </row>
        <row r="3769">
          <cell r="B3769" t="str">
            <v>Netherlands</v>
          </cell>
          <cell r="C3769" t="str">
            <v>Kitchen</v>
          </cell>
          <cell r="D3769">
            <v>80416.14</v>
          </cell>
          <cell r="E3769">
            <v>-35150.226999999999</v>
          </cell>
          <cell r="I3769">
            <v>-207360</v>
          </cell>
          <cell r="J3769">
            <v>4</v>
          </cell>
        </row>
        <row r="3770">
          <cell r="B3770" t="str">
            <v>Netherlands</v>
          </cell>
          <cell r="C3770" t="str">
            <v>Accessories</v>
          </cell>
          <cell r="D3770">
            <v>69328.364000000001</v>
          </cell>
          <cell r="E3770">
            <v>-50830.443999999996</v>
          </cell>
          <cell r="I3770">
            <v>-195680</v>
          </cell>
          <cell r="J3770">
            <v>4</v>
          </cell>
        </row>
        <row r="3771">
          <cell r="B3771" t="str">
            <v>Netherlands</v>
          </cell>
          <cell r="C3771" t="str">
            <v>Chairs</v>
          </cell>
          <cell r="D3771">
            <v>202469.484</v>
          </cell>
          <cell r="E3771">
            <v>-25989.061000000002</v>
          </cell>
          <cell r="I3771">
            <v>-263200</v>
          </cell>
          <cell r="J3771">
            <v>4</v>
          </cell>
        </row>
        <row r="3772">
          <cell r="B3772" t="str">
            <v>Netherlands</v>
          </cell>
          <cell r="C3772" t="str">
            <v>Tables</v>
          </cell>
          <cell r="D3772">
            <v>122267.78199999999</v>
          </cell>
          <cell r="E3772">
            <v>-10064.768</v>
          </cell>
          <cell r="I3772">
            <v>-287430</v>
          </cell>
          <cell r="J3772">
            <v>4</v>
          </cell>
        </row>
        <row r="3773">
          <cell r="B3773" t="str">
            <v>Netherlands</v>
          </cell>
          <cell r="C3773" t="str">
            <v>Kitchen</v>
          </cell>
          <cell r="D3773">
            <v>59700.101999999999</v>
          </cell>
          <cell r="E3773">
            <v>-4300.9189999999999</v>
          </cell>
          <cell r="I3773">
            <v>-159670</v>
          </cell>
          <cell r="J3773">
            <v>4</v>
          </cell>
        </row>
        <row r="3774">
          <cell r="B3774" t="str">
            <v>Netherlands</v>
          </cell>
          <cell r="C3774" t="str">
            <v>Accessories</v>
          </cell>
          <cell r="D3774">
            <v>33833.050999999999</v>
          </cell>
          <cell r="E3774">
            <v>-5537.4969999999994</v>
          </cell>
          <cell r="I3774">
            <v>-141040</v>
          </cell>
          <cell r="J3774">
            <v>4</v>
          </cell>
        </row>
        <row r="3775">
          <cell r="B3775" t="str">
            <v>Netherlands</v>
          </cell>
          <cell r="C3775" t="str">
            <v>Chairs</v>
          </cell>
          <cell r="D3775">
            <v>63168.945</v>
          </cell>
          <cell r="E3775">
            <v>-5104.7640000000001</v>
          </cell>
          <cell r="I3775">
            <v>-85230</v>
          </cell>
          <cell r="J3775">
            <v>4</v>
          </cell>
        </row>
        <row r="3776">
          <cell r="B3776" t="str">
            <v>Netherlands</v>
          </cell>
          <cell r="C3776" t="str">
            <v>Tables</v>
          </cell>
          <cell r="D3776">
            <v>91755.901999999987</v>
          </cell>
          <cell r="E3776">
            <v>-15039.520999999999</v>
          </cell>
          <cell r="I3776">
            <v>-155190</v>
          </cell>
          <cell r="J3776">
            <v>4</v>
          </cell>
        </row>
        <row r="3777">
          <cell r="B3777" t="str">
            <v>Netherlands</v>
          </cell>
          <cell r="C3777" t="str">
            <v>Kitchen</v>
          </cell>
          <cell r="D3777">
            <v>1939289.5269999998</v>
          </cell>
          <cell r="E3777">
            <v>-126785.08499999998</v>
          </cell>
          <cell r="I3777">
            <v>-251480</v>
          </cell>
          <cell r="J3777">
            <v>4</v>
          </cell>
        </row>
        <row r="3778">
          <cell r="B3778" t="str">
            <v>Netherlands</v>
          </cell>
          <cell r="C3778" t="str">
            <v>Accessories</v>
          </cell>
          <cell r="D3778">
            <v>215218.15</v>
          </cell>
          <cell r="E3778">
            <v>-87061.254000000001</v>
          </cell>
          <cell r="I3778">
            <v>-157430</v>
          </cell>
          <cell r="J3778">
            <v>4</v>
          </cell>
        </row>
        <row r="3779">
          <cell r="B3779" t="str">
            <v>Netherlands</v>
          </cell>
          <cell r="C3779" t="str">
            <v>Chairs</v>
          </cell>
          <cell r="D3779">
            <v>188797.75599999999</v>
          </cell>
          <cell r="E3779">
            <v>-40140.078999999998</v>
          </cell>
          <cell r="I3779">
            <v>-204980</v>
          </cell>
          <cell r="J3779">
            <v>4</v>
          </cell>
        </row>
        <row r="3780">
          <cell r="B3780" t="str">
            <v>Netherlands</v>
          </cell>
          <cell r="C3780" t="str">
            <v>Chairs</v>
          </cell>
          <cell r="D3780">
            <v>507430.12599999999</v>
          </cell>
          <cell r="E3780">
            <v>-387747.087</v>
          </cell>
          <cell r="I3780">
            <v>-218040</v>
          </cell>
          <cell r="J3780">
            <v>4</v>
          </cell>
        </row>
        <row r="3781">
          <cell r="B3781" t="str">
            <v>India</v>
          </cell>
          <cell r="C3781" t="str">
            <v>Tables</v>
          </cell>
          <cell r="D3781">
            <v>18329.962</v>
          </cell>
          <cell r="E3781">
            <v>-15726.934999999998</v>
          </cell>
          <cell r="I3781">
            <v>-232760</v>
          </cell>
          <cell r="J3781">
            <v>4</v>
          </cell>
        </row>
        <row r="3782">
          <cell r="B3782" t="str">
            <v>India</v>
          </cell>
          <cell r="C3782" t="str">
            <v>Kitchen</v>
          </cell>
          <cell r="D3782">
            <v>4565885.050999999</v>
          </cell>
          <cell r="E3782">
            <v>-1368180.737</v>
          </cell>
          <cell r="I3782">
            <v>-137600</v>
          </cell>
          <cell r="J3782">
            <v>4</v>
          </cell>
        </row>
        <row r="3783">
          <cell r="B3783" t="str">
            <v>India</v>
          </cell>
          <cell r="C3783" t="str">
            <v>Chairs</v>
          </cell>
          <cell r="D3783">
            <v>634978.22499999998</v>
          </cell>
          <cell r="E3783">
            <v>-277588.451</v>
          </cell>
          <cell r="I3783">
            <v>-107370</v>
          </cell>
          <cell r="J3783">
            <v>4</v>
          </cell>
        </row>
        <row r="3784">
          <cell r="B3784" t="str">
            <v>India</v>
          </cell>
          <cell r="C3784" t="str">
            <v>Tables</v>
          </cell>
          <cell r="D3784">
            <v>807679.96399999992</v>
          </cell>
          <cell r="E3784">
            <v>-315550.40999999997</v>
          </cell>
          <cell r="I3784">
            <v>-197500</v>
          </cell>
          <cell r="J3784">
            <v>4</v>
          </cell>
        </row>
        <row r="3785">
          <cell r="B3785" t="str">
            <v>India</v>
          </cell>
          <cell r="C3785" t="str">
            <v>Kitchen</v>
          </cell>
          <cell r="D3785">
            <v>205780.33699999997</v>
          </cell>
          <cell r="E3785">
            <v>-50868.622000000003</v>
          </cell>
          <cell r="I3785">
            <v>-222640</v>
          </cell>
          <cell r="J3785">
            <v>4</v>
          </cell>
        </row>
        <row r="3786">
          <cell r="B3786" t="str">
            <v>India</v>
          </cell>
          <cell r="C3786" t="str">
            <v>Chairs</v>
          </cell>
          <cell r="D3786">
            <v>1316747.8729999999</v>
          </cell>
          <cell r="E3786">
            <v>-778936.375</v>
          </cell>
          <cell r="I3786">
            <v>-127360</v>
          </cell>
          <cell r="J3786">
            <v>4</v>
          </cell>
        </row>
        <row r="3787">
          <cell r="B3787" t="str">
            <v>India</v>
          </cell>
          <cell r="C3787" t="str">
            <v>Tables</v>
          </cell>
          <cell r="D3787">
            <v>104504.79199999999</v>
          </cell>
          <cell r="E3787">
            <v>-4879.2379999999994</v>
          </cell>
          <cell r="I3787">
            <v>-127910</v>
          </cell>
          <cell r="J3787">
            <v>4</v>
          </cell>
        </row>
        <row r="3788">
          <cell r="B3788" t="str">
            <v>India</v>
          </cell>
          <cell r="C3788" t="str">
            <v>Kitchen</v>
          </cell>
          <cell r="D3788">
            <v>1562927.3729999999</v>
          </cell>
          <cell r="E3788">
            <v>-50745.680999999997</v>
          </cell>
          <cell r="I3788">
            <v>-159160</v>
          </cell>
          <cell r="J3788">
            <v>4</v>
          </cell>
        </row>
        <row r="3789">
          <cell r="B3789" t="str">
            <v>India</v>
          </cell>
          <cell r="C3789" t="str">
            <v>Chairs</v>
          </cell>
          <cell r="D3789">
            <v>110736.57699999999</v>
          </cell>
          <cell r="E3789">
            <v>-9100.8189999999995</v>
          </cell>
          <cell r="I3789">
            <v>-191190</v>
          </cell>
          <cell r="J3789">
            <v>4</v>
          </cell>
        </row>
        <row r="3790">
          <cell r="B3790" t="str">
            <v>India</v>
          </cell>
          <cell r="C3790" t="str">
            <v>Chairs</v>
          </cell>
          <cell r="D3790">
            <v>174201.07599999997</v>
          </cell>
          <cell r="E3790">
            <v>-76150.395999999993</v>
          </cell>
          <cell r="I3790">
            <v>-177100</v>
          </cell>
          <cell r="J3790">
            <v>4</v>
          </cell>
        </row>
        <row r="3791">
          <cell r="B3791" t="str">
            <v>India</v>
          </cell>
          <cell r="C3791" t="str">
            <v>Chairs</v>
          </cell>
          <cell r="D3791">
            <v>223726.26499999998</v>
          </cell>
          <cell r="E3791">
            <v>-129740.00199999998</v>
          </cell>
          <cell r="I3791">
            <v>-150240</v>
          </cell>
          <cell r="J3791">
            <v>4</v>
          </cell>
        </row>
        <row r="3792">
          <cell r="B3792" t="str">
            <v>India</v>
          </cell>
          <cell r="C3792" t="str">
            <v>Chairs</v>
          </cell>
          <cell r="D3792">
            <v>352409.65899999999</v>
          </cell>
          <cell r="E3792">
            <v>-48980.784999999996</v>
          </cell>
          <cell r="I3792">
            <v>-132580</v>
          </cell>
          <cell r="J3792">
            <v>4</v>
          </cell>
        </row>
        <row r="3793">
          <cell r="B3793" t="str">
            <v>India</v>
          </cell>
          <cell r="C3793" t="str">
            <v>Chairs</v>
          </cell>
          <cell r="D3793">
            <v>31819.361000000001</v>
          </cell>
          <cell r="E3793">
            <v>-36414.538999999997</v>
          </cell>
          <cell r="I3793">
            <v>-234310</v>
          </cell>
          <cell r="J3793">
            <v>4</v>
          </cell>
        </row>
        <row r="3794">
          <cell r="B3794" t="str">
            <v>India</v>
          </cell>
          <cell r="C3794" t="str">
            <v>Chairs</v>
          </cell>
          <cell r="D3794">
            <v>1597.12</v>
          </cell>
          <cell r="E3794">
            <v>-1932.6579999999999</v>
          </cell>
          <cell r="I3794">
            <v>-226970</v>
          </cell>
          <cell r="J3794">
            <v>4</v>
          </cell>
        </row>
        <row r="3795">
          <cell r="B3795" t="str">
            <v>India</v>
          </cell>
          <cell r="C3795" t="str">
            <v>Chairs</v>
          </cell>
          <cell r="D3795">
            <v>89344.989999999991</v>
          </cell>
          <cell r="E3795">
            <v>-57733.815999999999</v>
          </cell>
          <cell r="I3795">
            <v>-127100</v>
          </cell>
          <cell r="J3795">
            <v>4</v>
          </cell>
        </row>
        <row r="3796">
          <cell r="B3796" t="str">
            <v>India</v>
          </cell>
          <cell r="C3796" t="str">
            <v>Chairs</v>
          </cell>
          <cell r="D3796">
            <v>162969.66699999999</v>
          </cell>
          <cell r="E3796">
            <v>-77697.774000000005</v>
          </cell>
          <cell r="I3796">
            <v>-148450</v>
          </cell>
          <cell r="J3796">
            <v>4</v>
          </cell>
        </row>
        <row r="3797">
          <cell r="B3797" t="str">
            <v>India</v>
          </cell>
          <cell r="C3797" t="str">
            <v>Chairs</v>
          </cell>
          <cell r="D3797">
            <v>153963.76799999998</v>
          </cell>
          <cell r="E3797">
            <v>-49431.116000000002</v>
          </cell>
          <cell r="I3797">
            <v>-237030</v>
          </cell>
          <cell r="J3797">
            <v>4</v>
          </cell>
        </row>
        <row r="3798">
          <cell r="B3798" t="str">
            <v>India</v>
          </cell>
          <cell r="C3798" t="str">
            <v>Chairs</v>
          </cell>
          <cell r="D3798">
            <v>167799.905</v>
          </cell>
          <cell r="E3798">
            <v>-28462.391999999996</v>
          </cell>
          <cell r="I3798">
            <v>-305920</v>
          </cell>
          <cell r="J3798">
            <v>4</v>
          </cell>
        </row>
        <row r="3799">
          <cell r="B3799" t="str">
            <v>India</v>
          </cell>
          <cell r="C3799" t="str">
            <v>Chairs</v>
          </cell>
          <cell r="D3799">
            <v>30286.235000000001</v>
          </cell>
          <cell r="E3799">
            <v>-27370.931</v>
          </cell>
          <cell r="I3799">
            <v>-162580</v>
          </cell>
          <cell r="J3799">
            <v>4</v>
          </cell>
        </row>
        <row r="3800">
          <cell r="B3800" t="str">
            <v>India</v>
          </cell>
          <cell r="C3800" t="str">
            <v>Chairs</v>
          </cell>
          <cell r="D3800">
            <v>254963.36599999998</v>
          </cell>
          <cell r="E3800">
            <v>-83894.677999999985</v>
          </cell>
          <cell r="I3800">
            <v>-164160</v>
          </cell>
          <cell r="J3800">
            <v>4</v>
          </cell>
        </row>
        <row r="3801">
          <cell r="B3801" t="str">
            <v>India</v>
          </cell>
          <cell r="C3801" t="str">
            <v>Chairs</v>
          </cell>
          <cell r="D3801">
            <v>215472.62100000001</v>
          </cell>
          <cell r="E3801">
            <v>-36572.570999999996</v>
          </cell>
          <cell r="I3801">
            <v>-154570</v>
          </cell>
          <cell r="J3801">
            <v>4</v>
          </cell>
        </row>
        <row r="3802">
          <cell r="B3802" t="str">
            <v>India</v>
          </cell>
          <cell r="C3802" t="str">
            <v>Chairs</v>
          </cell>
          <cell r="D3802">
            <v>803721.625</v>
          </cell>
          <cell r="E3802">
            <v>-4094.9719999999998</v>
          </cell>
          <cell r="I3802">
            <v>-137400</v>
          </cell>
          <cell r="J3802">
            <v>4</v>
          </cell>
        </row>
        <row r="3803">
          <cell r="B3803" t="str">
            <v>India</v>
          </cell>
          <cell r="C3803" t="str">
            <v>Chairs</v>
          </cell>
          <cell r="D3803">
            <v>67456.144</v>
          </cell>
          <cell r="E3803">
            <v>-50104.431999999993</v>
          </cell>
          <cell r="I3803">
            <v>-240190</v>
          </cell>
          <cell r="J3803">
            <v>4</v>
          </cell>
        </row>
        <row r="3804">
          <cell r="B3804" t="str">
            <v>India</v>
          </cell>
          <cell r="C3804" t="str">
            <v>Chairs</v>
          </cell>
          <cell r="D3804">
            <v>66406.312000000005</v>
          </cell>
          <cell r="E3804">
            <v>-52234.776999999995</v>
          </cell>
          <cell r="I3804">
            <v>-204240</v>
          </cell>
          <cell r="J3804">
            <v>4</v>
          </cell>
        </row>
        <row r="3805">
          <cell r="B3805" t="str">
            <v>India</v>
          </cell>
          <cell r="C3805" t="str">
            <v>Chairs</v>
          </cell>
          <cell r="D3805">
            <v>163187.269</v>
          </cell>
          <cell r="E3805">
            <v>-29379.553</v>
          </cell>
          <cell r="I3805">
            <v>-123650</v>
          </cell>
          <cell r="J3805">
            <v>4</v>
          </cell>
        </row>
        <row r="3806">
          <cell r="B3806" t="str">
            <v>India</v>
          </cell>
          <cell r="C3806" t="str">
            <v>Chairs</v>
          </cell>
          <cell r="D3806">
            <v>162957.557</v>
          </cell>
          <cell r="E3806">
            <v>-53516.589</v>
          </cell>
          <cell r="I3806">
            <v>-89560</v>
          </cell>
          <cell r="J3806">
            <v>4</v>
          </cell>
        </row>
        <row r="3807">
          <cell r="B3807" t="str">
            <v>India</v>
          </cell>
          <cell r="C3807" t="str">
            <v>Chairs</v>
          </cell>
          <cell r="D3807">
            <v>100276.148</v>
          </cell>
          <cell r="E3807">
            <v>-11869.193000000001</v>
          </cell>
          <cell r="I3807">
            <v>-307050</v>
          </cell>
          <cell r="J3807">
            <v>4</v>
          </cell>
        </row>
        <row r="3808">
          <cell r="B3808" t="str">
            <v>India</v>
          </cell>
          <cell r="C3808" t="str">
            <v>Chairs</v>
          </cell>
          <cell r="D3808">
            <v>-8458.5059999999994</v>
          </cell>
          <cell r="E3808">
            <v>854.798</v>
          </cell>
          <cell r="I3808">
            <v>-249770</v>
          </cell>
          <cell r="J3808">
            <v>4</v>
          </cell>
        </row>
        <row r="3809">
          <cell r="B3809" t="str">
            <v>India</v>
          </cell>
          <cell r="C3809" t="str">
            <v>Chairs</v>
          </cell>
          <cell r="D3809">
            <v>246928.84299999996</v>
          </cell>
          <cell r="E3809">
            <v>-47372.597999999998</v>
          </cell>
          <cell r="I3809">
            <v>-196630</v>
          </cell>
          <cell r="J3809">
            <v>4</v>
          </cell>
        </row>
        <row r="3810">
          <cell r="B3810" t="str">
            <v>India</v>
          </cell>
          <cell r="C3810" t="str">
            <v>Chairs</v>
          </cell>
          <cell r="D3810">
            <v>193712.02899999998</v>
          </cell>
          <cell r="E3810">
            <v>-35205.540999999997</v>
          </cell>
          <cell r="I3810">
            <v>-169810</v>
          </cell>
          <cell r="J3810">
            <v>4</v>
          </cell>
        </row>
        <row r="3811">
          <cell r="B3811" t="str">
            <v>India</v>
          </cell>
          <cell r="C3811" t="str">
            <v>Chairs</v>
          </cell>
          <cell r="D3811">
            <v>1102280.865</v>
          </cell>
          <cell r="E3811">
            <v>-67374.467999999993</v>
          </cell>
          <cell r="I3811">
            <v>-176360</v>
          </cell>
          <cell r="J3811">
            <v>4</v>
          </cell>
        </row>
        <row r="3812">
          <cell r="B3812" t="str">
            <v>Russia</v>
          </cell>
          <cell r="C3812" t="str">
            <v>Chairs</v>
          </cell>
          <cell r="D3812">
            <v>145749.891</v>
          </cell>
          <cell r="E3812">
            <v>-11378.058999999999</v>
          </cell>
          <cell r="I3812">
            <v>-218460</v>
          </cell>
          <cell r="J3812">
            <v>4</v>
          </cell>
        </row>
        <row r="3813">
          <cell r="B3813" t="str">
            <v>Russia</v>
          </cell>
          <cell r="C3813" t="str">
            <v>Chairs</v>
          </cell>
          <cell r="D3813">
            <v>3666.7329999999993</v>
          </cell>
          <cell r="E3813">
            <v>-3623.1649999999995</v>
          </cell>
          <cell r="I3813">
            <v>-136660</v>
          </cell>
          <cell r="J3813">
            <v>4</v>
          </cell>
        </row>
        <row r="3814">
          <cell r="B3814" t="str">
            <v>Russia</v>
          </cell>
          <cell r="C3814" t="str">
            <v>Chairs</v>
          </cell>
          <cell r="D3814">
            <v>267982.35800000001</v>
          </cell>
          <cell r="E3814">
            <v>-20156.927</v>
          </cell>
          <cell r="I3814">
            <v>-195890</v>
          </cell>
          <cell r="J3814">
            <v>4</v>
          </cell>
        </row>
        <row r="3815">
          <cell r="B3815" t="str">
            <v>Russia</v>
          </cell>
          <cell r="C3815" t="str">
            <v>Tables</v>
          </cell>
          <cell r="D3815">
            <v>392962.36</v>
          </cell>
          <cell r="E3815">
            <v>-22713.228999999999</v>
          </cell>
          <cell r="I3815">
            <v>-151310</v>
          </cell>
          <cell r="J3815">
            <v>4</v>
          </cell>
        </row>
        <row r="3816">
          <cell r="B3816" t="str">
            <v>Russia</v>
          </cell>
          <cell r="C3816" t="str">
            <v>Kitchen</v>
          </cell>
          <cell r="D3816">
            <v>1279054.1259999999</v>
          </cell>
          <cell r="E3816">
            <v>-1502584.1459999997</v>
          </cell>
          <cell r="I3816">
            <v>-188130</v>
          </cell>
          <cell r="J3816">
            <v>4</v>
          </cell>
        </row>
        <row r="3817">
          <cell r="B3817" t="str">
            <v>Russia</v>
          </cell>
          <cell r="C3817" t="str">
            <v>Chairs</v>
          </cell>
          <cell r="D3817">
            <v>-21829.255000000001</v>
          </cell>
          <cell r="E3817">
            <v>29117.738999999994</v>
          </cell>
          <cell r="I3817">
            <v>-218330</v>
          </cell>
          <cell r="J3817">
            <v>4</v>
          </cell>
        </row>
        <row r="3818">
          <cell r="B3818" t="str">
            <v>Russia</v>
          </cell>
          <cell r="C3818" t="str">
            <v>Chairs</v>
          </cell>
          <cell r="D3818">
            <v>596828.15500000003</v>
          </cell>
          <cell r="E3818">
            <v>-107808.12699999998</v>
          </cell>
          <cell r="I3818">
            <v>-166730</v>
          </cell>
          <cell r="J3818">
            <v>4</v>
          </cell>
        </row>
        <row r="3819">
          <cell r="B3819" t="str">
            <v>Russia</v>
          </cell>
          <cell r="C3819" t="str">
            <v>Chairs</v>
          </cell>
          <cell r="D3819">
            <v>3200971.361</v>
          </cell>
          <cell r="E3819">
            <v>-799068.47999999986</v>
          </cell>
          <cell r="I3819">
            <v>-231870</v>
          </cell>
          <cell r="J3819">
            <v>4</v>
          </cell>
        </row>
        <row r="3820">
          <cell r="B3820" t="str">
            <v>Russia</v>
          </cell>
          <cell r="C3820" t="str">
            <v>Chairs</v>
          </cell>
          <cell r="D3820">
            <v>882497.46899999992</v>
          </cell>
          <cell r="E3820">
            <v>-86196.592999999993</v>
          </cell>
          <cell r="I3820">
            <v>-236050</v>
          </cell>
          <cell r="J3820">
            <v>4</v>
          </cell>
        </row>
        <row r="3821">
          <cell r="B3821" t="str">
            <v>Russia</v>
          </cell>
          <cell r="C3821" t="str">
            <v>Chairs</v>
          </cell>
          <cell r="D3821">
            <v>363381.31199999998</v>
          </cell>
          <cell r="E3821">
            <v>-33464.416999999994</v>
          </cell>
          <cell r="I3821">
            <v>-250260</v>
          </cell>
          <cell r="J3821">
            <v>4</v>
          </cell>
        </row>
        <row r="3822">
          <cell r="B3822" t="str">
            <v>Russia</v>
          </cell>
          <cell r="C3822" t="str">
            <v>Tables</v>
          </cell>
          <cell r="D3822">
            <v>1520436.3579999998</v>
          </cell>
          <cell r="E3822">
            <v>-483199.36</v>
          </cell>
          <cell r="I3822">
            <v>-195880</v>
          </cell>
          <cell r="J3822">
            <v>4</v>
          </cell>
        </row>
        <row r="3823">
          <cell r="B3823" t="str">
            <v>Russia</v>
          </cell>
          <cell r="C3823" t="str">
            <v>Kitchen</v>
          </cell>
          <cell r="D3823">
            <v>2705651.13</v>
          </cell>
          <cell r="E3823">
            <v>-1416530.4649999999</v>
          </cell>
          <cell r="I3823">
            <v>-207650</v>
          </cell>
          <cell r="J3823">
            <v>4</v>
          </cell>
        </row>
        <row r="3824">
          <cell r="B3824" t="str">
            <v>Russia</v>
          </cell>
          <cell r="C3824" t="str">
            <v>Chairs</v>
          </cell>
          <cell r="D3824">
            <v>78065.126999999993</v>
          </cell>
          <cell r="E3824">
            <v>-2566.5639999999999</v>
          </cell>
          <cell r="I3824">
            <v>-158190</v>
          </cell>
          <cell r="J3824">
            <v>4</v>
          </cell>
        </row>
        <row r="3825">
          <cell r="B3825" t="str">
            <v>Russia</v>
          </cell>
          <cell r="C3825" t="str">
            <v>Chairs</v>
          </cell>
          <cell r="D3825">
            <v>1785952.7</v>
          </cell>
          <cell r="E3825">
            <v>-62116.23599999999</v>
          </cell>
          <cell r="I3825">
            <v>-202690</v>
          </cell>
          <cell r="J3825">
            <v>4</v>
          </cell>
        </row>
        <row r="3826">
          <cell r="B3826" t="str">
            <v>Russia</v>
          </cell>
          <cell r="C3826" t="str">
            <v>Chairs</v>
          </cell>
          <cell r="D3826">
            <v>2507240.0430000001</v>
          </cell>
          <cell r="E3826">
            <v>-233031.057</v>
          </cell>
          <cell r="I3826">
            <v>-237250</v>
          </cell>
          <cell r="J3826">
            <v>4</v>
          </cell>
        </row>
        <row r="3827">
          <cell r="B3827" t="str">
            <v>Russia</v>
          </cell>
          <cell r="C3827" t="str">
            <v>Tables</v>
          </cell>
          <cell r="D3827">
            <v>2031156.3159999999</v>
          </cell>
          <cell r="E3827">
            <v>-225013.93599999999</v>
          </cell>
          <cell r="I3827">
            <v>-199520</v>
          </cell>
          <cell r="J3827">
            <v>4</v>
          </cell>
        </row>
        <row r="3828">
          <cell r="B3828" t="str">
            <v>Russia</v>
          </cell>
          <cell r="C3828" t="str">
            <v>Kitchen</v>
          </cell>
          <cell r="D3828">
            <v>779513.51099999994</v>
          </cell>
          <cell r="E3828">
            <v>-70827.035999999993</v>
          </cell>
          <cell r="I3828">
            <v>-253870</v>
          </cell>
          <cell r="J3828">
            <v>4</v>
          </cell>
        </row>
        <row r="3829">
          <cell r="B3829" t="str">
            <v>Russia</v>
          </cell>
          <cell r="C3829" t="str">
            <v>Chairs</v>
          </cell>
          <cell r="D3829">
            <v>450329.99200000003</v>
          </cell>
          <cell r="E3829">
            <v>-18461.03</v>
          </cell>
          <cell r="I3829">
            <v>-153040</v>
          </cell>
          <cell r="J3829">
            <v>4</v>
          </cell>
        </row>
        <row r="3830">
          <cell r="B3830" t="str">
            <v>Russia</v>
          </cell>
          <cell r="C3830" t="str">
            <v>Chairs</v>
          </cell>
          <cell r="D3830">
            <v>1502370.6040000001</v>
          </cell>
          <cell r="E3830">
            <v>-60372.955999999998</v>
          </cell>
          <cell r="I3830">
            <v>-176490</v>
          </cell>
          <cell r="J3830">
            <v>4</v>
          </cell>
        </row>
        <row r="3831">
          <cell r="B3831" t="str">
            <v>Russia</v>
          </cell>
          <cell r="C3831" t="str">
            <v>Tables</v>
          </cell>
          <cell r="D3831">
            <v>21229.942999999999</v>
          </cell>
          <cell r="E3831">
            <v>-17030.755000000001</v>
          </cell>
          <cell r="I3831">
            <v>-171210</v>
          </cell>
          <cell r="J3831">
            <v>4</v>
          </cell>
        </row>
        <row r="3832">
          <cell r="B3832" t="str">
            <v>Russia</v>
          </cell>
          <cell r="C3832" t="str">
            <v>Kitchen</v>
          </cell>
          <cell r="D3832">
            <v>573177.32499999995</v>
          </cell>
          <cell r="E3832">
            <v>-323824.87899999996</v>
          </cell>
          <cell r="I3832">
            <v>-126430</v>
          </cell>
          <cell r="J3832">
            <v>4</v>
          </cell>
        </row>
        <row r="3833">
          <cell r="B3833" t="str">
            <v>Russia</v>
          </cell>
          <cell r="C3833" t="str">
            <v>Chairs</v>
          </cell>
          <cell r="D3833">
            <v>233449.72699999998</v>
          </cell>
          <cell r="E3833">
            <v>-141218.02099999998</v>
          </cell>
          <cell r="I3833">
            <v>-175480</v>
          </cell>
          <cell r="J3833">
            <v>4</v>
          </cell>
        </row>
        <row r="3834">
          <cell r="B3834" t="str">
            <v>Russia</v>
          </cell>
          <cell r="C3834" t="str">
            <v>Chairs</v>
          </cell>
          <cell r="D3834">
            <v>30139.339999999997</v>
          </cell>
          <cell r="E3834">
            <v>-13681.374</v>
          </cell>
          <cell r="I3834">
            <v>-141940</v>
          </cell>
          <cell r="J3834">
            <v>4</v>
          </cell>
        </row>
        <row r="3835">
          <cell r="B3835" t="str">
            <v>Russia</v>
          </cell>
          <cell r="C3835" t="str">
            <v>Tables</v>
          </cell>
          <cell r="D3835">
            <v>39716.543999999994</v>
          </cell>
          <cell r="E3835">
            <v>-22562.631000000001</v>
          </cell>
          <cell r="I3835">
            <v>-141280</v>
          </cell>
          <cell r="J3835">
            <v>4</v>
          </cell>
        </row>
        <row r="3836">
          <cell r="B3836" t="str">
            <v>Russia</v>
          </cell>
          <cell r="C3836" t="str">
            <v>Kitchen</v>
          </cell>
          <cell r="D3836">
            <v>40450.305</v>
          </cell>
          <cell r="E3836">
            <v>-32698.917999999998</v>
          </cell>
          <cell r="I3836">
            <v>-254280</v>
          </cell>
          <cell r="J3836">
            <v>4</v>
          </cell>
        </row>
        <row r="3837">
          <cell r="B3837" t="str">
            <v>Russia</v>
          </cell>
          <cell r="C3837" t="str">
            <v>Accessories</v>
          </cell>
          <cell r="D3837">
            <v>31438.889999999996</v>
          </cell>
          <cell r="E3837">
            <v>-9194.4089999999997</v>
          </cell>
          <cell r="I3837">
            <v>-235540</v>
          </cell>
          <cell r="J3837">
            <v>4</v>
          </cell>
        </row>
        <row r="3838">
          <cell r="B3838" t="str">
            <v>Russia</v>
          </cell>
          <cell r="C3838" t="str">
            <v>Chairs</v>
          </cell>
          <cell r="D3838">
            <v>86024.791999999987</v>
          </cell>
          <cell r="E3838">
            <v>-24228.399999999998</v>
          </cell>
          <cell r="I3838">
            <v>-222880</v>
          </cell>
          <cell r="J3838">
            <v>4</v>
          </cell>
        </row>
        <row r="3839">
          <cell r="B3839" t="str">
            <v>Russia</v>
          </cell>
          <cell r="C3839" t="str">
            <v>Tables</v>
          </cell>
          <cell r="D3839">
            <v>28664.831999999999</v>
          </cell>
          <cell r="E3839">
            <v>-30506.405999999999</v>
          </cell>
          <cell r="I3839">
            <v>-205450</v>
          </cell>
          <cell r="J3839">
            <v>4</v>
          </cell>
        </row>
        <row r="3840">
          <cell r="B3840" t="str">
            <v>Russia</v>
          </cell>
          <cell r="C3840" t="str">
            <v>Kitchen</v>
          </cell>
          <cell r="D3840">
            <v>46523.498</v>
          </cell>
          <cell r="E3840">
            <v>-49115.387999999992</v>
          </cell>
          <cell r="I3840">
            <v>-133660</v>
          </cell>
          <cell r="J3840">
            <v>4</v>
          </cell>
        </row>
        <row r="3841">
          <cell r="B3841" t="str">
            <v>Russia</v>
          </cell>
          <cell r="C3841" t="str">
            <v>Accessories</v>
          </cell>
          <cell r="D3841">
            <v>19611.48</v>
          </cell>
          <cell r="E3841">
            <v>-25023.298999999999</v>
          </cell>
          <cell r="I3841">
            <v>-176450</v>
          </cell>
          <cell r="J3841">
            <v>4</v>
          </cell>
        </row>
        <row r="3842">
          <cell r="B3842" t="str">
            <v>Russia</v>
          </cell>
          <cell r="C3842" t="str">
            <v>Chairs</v>
          </cell>
          <cell r="D3842">
            <v>142336.383</v>
          </cell>
          <cell r="E3842">
            <v>-77309.210999999996</v>
          </cell>
          <cell r="I3842">
            <v>-164650</v>
          </cell>
          <cell r="J3842">
            <v>4</v>
          </cell>
        </row>
        <row r="3843">
          <cell r="B3843" t="str">
            <v>Russia</v>
          </cell>
          <cell r="C3843" t="str">
            <v>Tables</v>
          </cell>
          <cell r="D3843">
            <v>59341.435999999994</v>
          </cell>
          <cell r="E3843">
            <v>-33416.067999999999</v>
          </cell>
          <cell r="I3843">
            <v>-198380</v>
          </cell>
          <cell r="J3843">
            <v>4</v>
          </cell>
        </row>
        <row r="3844">
          <cell r="B3844" t="str">
            <v>Russia</v>
          </cell>
          <cell r="C3844" t="str">
            <v>Kitchen</v>
          </cell>
          <cell r="D3844">
            <v>156651.25</v>
          </cell>
          <cell r="E3844">
            <v>-98212.212</v>
          </cell>
          <cell r="I3844">
            <v>-221160</v>
          </cell>
          <cell r="J3844">
            <v>4</v>
          </cell>
        </row>
        <row r="3845">
          <cell r="B3845" t="str">
            <v>Russia</v>
          </cell>
          <cell r="C3845" t="str">
            <v>Accessories</v>
          </cell>
          <cell r="D3845">
            <v>660226.76299999992</v>
          </cell>
          <cell r="E3845">
            <v>-211151.696</v>
          </cell>
          <cell r="I3845">
            <v>-153050</v>
          </cell>
          <cell r="J3845">
            <v>4</v>
          </cell>
        </row>
        <row r="3846">
          <cell r="B3846" t="str">
            <v>Russia</v>
          </cell>
          <cell r="C3846" t="str">
            <v>Chairs</v>
          </cell>
          <cell r="D3846">
            <v>4350636.682</v>
          </cell>
          <cell r="E3846">
            <v>-1308246.8559999999</v>
          </cell>
          <cell r="I3846">
            <v>-126510</v>
          </cell>
          <cell r="J3846">
            <v>4</v>
          </cell>
        </row>
        <row r="3847">
          <cell r="B3847" t="str">
            <v>Russia</v>
          </cell>
          <cell r="C3847" t="str">
            <v>Tables</v>
          </cell>
          <cell r="D3847">
            <v>62373.800999999992</v>
          </cell>
          <cell r="E3847">
            <v>-34752.976999999999</v>
          </cell>
          <cell r="I3847">
            <v>-211480</v>
          </cell>
          <cell r="J3847">
            <v>4</v>
          </cell>
        </row>
        <row r="3848">
          <cell r="B3848" t="str">
            <v>Russia</v>
          </cell>
          <cell r="C3848" t="str">
            <v>Kitchen</v>
          </cell>
          <cell r="D3848">
            <v>86515.463999999993</v>
          </cell>
          <cell r="E3848">
            <v>-66974.95</v>
          </cell>
          <cell r="I3848">
            <v>-215810</v>
          </cell>
          <cell r="J3848">
            <v>4</v>
          </cell>
        </row>
        <row r="3849">
          <cell r="B3849" t="str">
            <v>Russia</v>
          </cell>
          <cell r="C3849" t="str">
            <v>Accessories</v>
          </cell>
          <cell r="D3849">
            <v>59197.403999999995</v>
          </cell>
          <cell r="E3849">
            <v>-66085.767999999996</v>
          </cell>
          <cell r="I3849">
            <v>-231060</v>
          </cell>
          <cell r="J3849">
            <v>4</v>
          </cell>
        </row>
        <row r="3850">
          <cell r="B3850" t="str">
            <v>Russia</v>
          </cell>
          <cell r="C3850" t="str">
            <v>Chairs</v>
          </cell>
          <cell r="D3850">
            <v>88343.303999999989</v>
          </cell>
          <cell r="E3850">
            <v>-99120.38499999998</v>
          </cell>
          <cell r="I3850">
            <v>-180950</v>
          </cell>
          <cell r="J3850">
            <v>4</v>
          </cell>
        </row>
        <row r="3851">
          <cell r="B3851" t="str">
            <v>Russia</v>
          </cell>
          <cell r="C3851" t="str">
            <v>Tables</v>
          </cell>
          <cell r="D3851">
            <v>372422.47699999996</v>
          </cell>
          <cell r="E3851">
            <v>-271774.97899999999</v>
          </cell>
          <cell r="I3851">
            <v>-169950</v>
          </cell>
          <cell r="J3851">
            <v>4</v>
          </cell>
        </row>
        <row r="3852">
          <cell r="B3852" t="str">
            <v>Russia</v>
          </cell>
          <cell r="C3852" t="str">
            <v>Kitchen</v>
          </cell>
          <cell r="D3852">
            <v>232281.15399999995</v>
          </cell>
          <cell r="E3852">
            <v>-176405.83799999999</v>
          </cell>
          <cell r="I3852">
            <v>-172280</v>
          </cell>
          <cell r="J3852">
            <v>4</v>
          </cell>
        </row>
        <row r="3853">
          <cell r="B3853" t="str">
            <v>Russia</v>
          </cell>
          <cell r="C3853" t="str">
            <v>Accessories</v>
          </cell>
          <cell r="D3853">
            <v>141027.698</v>
          </cell>
          <cell r="E3853">
            <v>-45617.754000000001</v>
          </cell>
          <cell r="I3853">
            <v>-162530</v>
          </cell>
          <cell r="J3853">
            <v>4</v>
          </cell>
        </row>
        <row r="3854">
          <cell r="B3854" t="str">
            <v>Russia</v>
          </cell>
          <cell r="C3854" t="str">
            <v>Chairs</v>
          </cell>
          <cell r="D3854">
            <v>76724.416999999987</v>
          </cell>
          <cell r="E3854">
            <v>-38876.648999999998</v>
          </cell>
          <cell r="I3854">
            <v>-251760</v>
          </cell>
          <cell r="J3854">
            <v>4</v>
          </cell>
        </row>
        <row r="3855">
          <cell r="B3855" t="str">
            <v>Russia</v>
          </cell>
          <cell r="C3855" t="str">
            <v>Chairs</v>
          </cell>
          <cell r="D3855">
            <v>90548.058999999994</v>
          </cell>
          <cell r="E3855">
            <v>-86303.475999999995</v>
          </cell>
          <cell r="I3855">
            <v>-208690</v>
          </cell>
          <cell r="J3855">
            <v>4</v>
          </cell>
        </row>
        <row r="3856">
          <cell r="B3856" t="str">
            <v>Russia</v>
          </cell>
          <cell r="C3856" t="str">
            <v>Tables</v>
          </cell>
          <cell r="D3856">
            <v>80832.016999999993</v>
          </cell>
          <cell r="E3856">
            <v>-80966.004000000001</v>
          </cell>
          <cell r="I3856">
            <v>-75200</v>
          </cell>
          <cell r="J3856">
            <v>4</v>
          </cell>
        </row>
        <row r="3857">
          <cell r="B3857" t="str">
            <v>Russia</v>
          </cell>
          <cell r="C3857" t="str">
            <v>Kitchen</v>
          </cell>
          <cell r="D3857">
            <v>584575.73999999987</v>
          </cell>
          <cell r="E3857">
            <v>-160236.03399999999</v>
          </cell>
          <cell r="I3857">
            <v>-203150</v>
          </cell>
          <cell r="J3857">
            <v>4</v>
          </cell>
        </row>
        <row r="3858">
          <cell r="B3858" t="str">
            <v>Russia</v>
          </cell>
          <cell r="C3858" t="str">
            <v>Chairs</v>
          </cell>
          <cell r="D3858">
            <v>522433.576</v>
          </cell>
          <cell r="E3858">
            <v>-557547.52899999998</v>
          </cell>
          <cell r="I3858">
            <v>-190110</v>
          </cell>
          <cell r="J3858">
            <v>4</v>
          </cell>
        </row>
        <row r="3859">
          <cell r="B3859" t="str">
            <v>Russia</v>
          </cell>
          <cell r="C3859" t="str">
            <v>Tables</v>
          </cell>
          <cell r="D3859">
            <v>24810.218999999997</v>
          </cell>
          <cell r="E3859">
            <v>-24338.040999999997</v>
          </cell>
          <cell r="I3859">
            <v>-199380</v>
          </cell>
          <cell r="J3859">
            <v>4</v>
          </cell>
        </row>
        <row r="3860">
          <cell r="B3860" t="str">
            <v>Russia</v>
          </cell>
          <cell r="C3860" t="str">
            <v>Kitchen</v>
          </cell>
          <cell r="D3860">
            <v>168176.44199999998</v>
          </cell>
          <cell r="E3860">
            <v>-72360.616999999998</v>
          </cell>
          <cell r="I3860">
            <v>-182670</v>
          </cell>
          <cell r="J3860">
            <v>4</v>
          </cell>
        </row>
        <row r="3861">
          <cell r="B3861" t="str">
            <v>Russia</v>
          </cell>
          <cell r="C3861" t="str">
            <v>Chairs</v>
          </cell>
          <cell r="D3861">
            <v>240132.99099999998</v>
          </cell>
          <cell r="E3861">
            <v>-69449.106999999989</v>
          </cell>
          <cell r="I3861">
            <v>-190480</v>
          </cell>
          <cell r="J3861">
            <v>4</v>
          </cell>
        </row>
        <row r="3862">
          <cell r="B3862" t="str">
            <v>Russia</v>
          </cell>
          <cell r="C3862" t="str">
            <v>Tables</v>
          </cell>
          <cell r="D3862">
            <v>372061.44499999995</v>
          </cell>
          <cell r="E3862">
            <v>-95303.782000000007</v>
          </cell>
          <cell r="I3862">
            <v>-257950</v>
          </cell>
          <cell r="J3862">
            <v>4</v>
          </cell>
        </row>
        <row r="3863">
          <cell r="B3863" t="str">
            <v>Russia</v>
          </cell>
          <cell r="C3863" t="str">
            <v>Kitchen</v>
          </cell>
          <cell r="D3863">
            <v>423371.84399999998</v>
          </cell>
          <cell r="E3863">
            <v>-84366.043999999994</v>
          </cell>
          <cell r="I3863">
            <v>-171220</v>
          </cell>
          <cell r="J3863">
            <v>4</v>
          </cell>
        </row>
        <row r="3864">
          <cell r="B3864" t="str">
            <v>Russia</v>
          </cell>
          <cell r="C3864" t="str">
            <v>Chairs</v>
          </cell>
          <cell r="D3864">
            <v>400128.30199999997</v>
          </cell>
          <cell r="E3864">
            <v>-95038.040999999997</v>
          </cell>
          <cell r="I3864">
            <v>-84600</v>
          </cell>
          <cell r="J3864">
            <v>4</v>
          </cell>
        </row>
        <row r="3865">
          <cell r="B3865" t="str">
            <v>Russia</v>
          </cell>
          <cell r="C3865" t="str">
            <v>Chairs</v>
          </cell>
          <cell r="D3865">
            <v>345243.50699999998</v>
          </cell>
          <cell r="E3865">
            <v>-87600.687999999995</v>
          </cell>
          <cell r="I3865">
            <v>-255910</v>
          </cell>
          <cell r="J3865">
            <v>4</v>
          </cell>
        </row>
        <row r="3866">
          <cell r="B3866" t="str">
            <v>Russia</v>
          </cell>
          <cell r="C3866" t="str">
            <v>Chairs</v>
          </cell>
          <cell r="D3866">
            <v>343356.65700000001</v>
          </cell>
          <cell r="E3866">
            <v>-38504.024999999994</v>
          </cell>
          <cell r="I3866">
            <v>-179820</v>
          </cell>
          <cell r="J3866">
            <v>4</v>
          </cell>
        </row>
        <row r="3867">
          <cell r="B3867" t="str">
            <v>Russia</v>
          </cell>
          <cell r="C3867" t="str">
            <v>Chairs</v>
          </cell>
          <cell r="D3867">
            <v>51686.466999999997</v>
          </cell>
          <cell r="E3867">
            <v>-12889.275</v>
          </cell>
          <cell r="I3867">
            <v>-235030</v>
          </cell>
          <cell r="J3867">
            <v>4</v>
          </cell>
        </row>
        <row r="3868">
          <cell r="B3868" t="str">
            <v>Russia</v>
          </cell>
          <cell r="C3868" t="str">
            <v>Chairs</v>
          </cell>
          <cell r="D3868">
            <v>198834.59399999998</v>
          </cell>
          <cell r="E3868">
            <v>-65560.187000000005</v>
          </cell>
          <cell r="I3868">
            <v>-164140</v>
          </cell>
          <cell r="J3868">
            <v>4</v>
          </cell>
        </row>
        <row r="3869">
          <cell r="B3869" t="str">
            <v>Russia</v>
          </cell>
          <cell r="C3869" t="str">
            <v>Chairs</v>
          </cell>
          <cell r="D3869">
            <v>2128701.3229999999</v>
          </cell>
          <cell r="E3869">
            <v>-211617.266</v>
          </cell>
          <cell r="I3869">
            <v>-261980</v>
          </cell>
          <cell r="J3869">
            <v>4</v>
          </cell>
        </row>
        <row r="3870">
          <cell r="B3870" t="str">
            <v>Russia</v>
          </cell>
          <cell r="C3870" t="str">
            <v>Chairs</v>
          </cell>
          <cell r="D3870">
            <v>4304755.0489999996</v>
          </cell>
          <cell r="E3870">
            <v>-3495733.7379999999</v>
          </cell>
          <cell r="I3870">
            <v>-119320</v>
          </cell>
          <cell r="J3870">
            <v>4</v>
          </cell>
        </row>
        <row r="3871">
          <cell r="B3871" t="str">
            <v>Russia</v>
          </cell>
          <cell r="C3871" t="str">
            <v>Chairs</v>
          </cell>
          <cell r="D3871">
            <v>122464.25099999999</v>
          </cell>
          <cell r="E3871">
            <v>-221958.40099999998</v>
          </cell>
          <cell r="I3871">
            <v>-218090</v>
          </cell>
          <cell r="J3871">
            <v>4</v>
          </cell>
        </row>
        <row r="3872">
          <cell r="B3872" t="str">
            <v>Singapore</v>
          </cell>
          <cell r="C3872" t="str">
            <v>Chairs</v>
          </cell>
          <cell r="D3872">
            <v>122871.34299999998</v>
          </cell>
          <cell r="E3872">
            <v>-5571.44</v>
          </cell>
          <cell r="I3872">
            <v>-272300</v>
          </cell>
          <cell r="J3872">
            <v>4</v>
          </cell>
        </row>
        <row r="3873">
          <cell r="B3873" t="str">
            <v>Singapore</v>
          </cell>
          <cell r="C3873" t="str">
            <v>Chairs</v>
          </cell>
          <cell r="D3873">
            <v>487213.56599999999</v>
          </cell>
          <cell r="E3873">
            <v>-231335.29299999998</v>
          </cell>
          <cell r="I3873">
            <v>-165350</v>
          </cell>
          <cell r="J3873">
            <v>4</v>
          </cell>
        </row>
        <row r="3874">
          <cell r="B3874" t="str">
            <v>Singapore</v>
          </cell>
          <cell r="C3874" t="str">
            <v>Chairs</v>
          </cell>
          <cell r="D3874">
            <v>-55866.447</v>
          </cell>
          <cell r="E3874">
            <v>27967.568999999996</v>
          </cell>
          <cell r="I3874">
            <v>-79070</v>
          </cell>
          <cell r="J3874">
            <v>4</v>
          </cell>
        </row>
        <row r="3875">
          <cell r="B3875" t="str">
            <v>Singapore</v>
          </cell>
          <cell r="C3875" t="str">
            <v>Chairs</v>
          </cell>
          <cell r="D3875">
            <v>98808.030999999988</v>
          </cell>
          <cell r="E3875">
            <v>-101781.575</v>
          </cell>
          <cell r="I3875">
            <v>-185310</v>
          </cell>
          <cell r="J3875">
            <v>4</v>
          </cell>
        </row>
        <row r="3876">
          <cell r="B3876" t="str">
            <v>Singapore</v>
          </cell>
          <cell r="C3876" t="str">
            <v>Chairs</v>
          </cell>
          <cell r="D3876">
            <v>-34911.540999999997</v>
          </cell>
          <cell r="E3876">
            <v>38909.485999999997</v>
          </cell>
          <cell r="I3876">
            <v>-108470</v>
          </cell>
          <cell r="J3876">
            <v>4</v>
          </cell>
        </row>
        <row r="3877">
          <cell r="B3877" t="str">
            <v>Singapore</v>
          </cell>
          <cell r="C3877" t="str">
            <v>Chairs</v>
          </cell>
          <cell r="D3877">
            <v>127491.93799999999</v>
          </cell>
          <cell r="E3877">
            <v>-51069.682999999997</v>
          </cell>
          <cell r="I3877">
            <v>-161020</v>
          </cell>
          <cell r="J3877">
            <v>4</v>
          </cell>
        </row>
        <row r="3878">
          <cell r="B3878" t="str">
            <v>Singapore</v>
          </cell>
          <cell r="C3878" t="str">
            <v>Chairs</v>
          </cell>
          <cell r="D3878">
            <v>27160859.753999997</v>
          </cell>
          <cell r="E3878">
            <v>-29422704.066</v>
          </cell>
          <cell r="I3878">
            <v>-213110</v>
          </cell>
          <cell r="J3878">
            <v>4</v>
          </cell>
        </row>
        <row r="3879">
          <cell r="B3879" t="str">
            <v>Singapore</v>
          </cell>
          <cell r="C3879" t="str">
            <v>Chairs</v>
          </cell>
          <cell r="D3879">
            <v>22324599.492999997</v>
          </cell>
          <cell r="E3879">
            <v>-24190328.568</v>
          </cell>
          <cell r="I3879">
            <v>-200160</v>
          </cell>
          <cell r="J3879">
            <v>4</v>
          </cell>
        </row>
        <row r="3880">
          <cell r="B3880" t="str">
            <v>Singapore</v>
          </cell>
          <cell r="C3880" t="str">
            <v>Chairs</v>
          </cell>
          <cell r="D3880">
            <v>44306.36</v>
          </cell>
          <cell r="E3880">
            <v>-2782.6889999999999</v>
          </cell>
          <cell r="I3880">
            <v>-231480</v>
          </cell>
          <cell r="J3880">
            <v>4</v>
          </cell>
        </row>
        <row r="3881">
          <cell r="B3881" t="str">
            <v>Singapore</v>
          </cell>
          <cell r="C3881" t="str">
            <v>Chairs</v>
          </cell>
          <cell r="D3881">
            <v>61469.638999999996</v>
          </cell>
          <cell r="E3881">
            <v>-4026.4349999999999</v>
          </cell>
          <cell r="I3881">
            <v>-174380</v>
          </cell>
          <cell r="J3881">
            <v>4</v>
          </cell>
        </row>
        <row r="3882">
          <cell r="B3882" t="str">
            <v>Singapore</v>
          </cell>
          <cell r="C3882" t="str">
            <v>Chairs</v>
          </cell>
          <cell r="D3882">
            <v>5975.7879999999996</v>
          </cell>
          <cell r="E3882">
            <v>-353.01</v>
          </cell>
          <cell r="I3882">
            <v>-217750</v>
          </cell>
          <cell r="J3882">
            <v>4</v>
          </cell>
        </row>
        <row r="3883">
          <cell r="B3883" t="str">
            <v>Singapore</v>
          </cell>
          <cell r="C3883" t="str">
            <v>Chairs</v>
          </cell>
          <cell r="D3883">
            <v>10007.647999999999</v>
          </cell>
          <cell r="E3883">
            <v>-3737.6149999999998</v>
          </cell>
          <cell r="I3883">
            <v>-126090</v>
          </cell>
          <cell r="J3883">
            <v>4</v>
          </cell>
        </row>
        <row r="3884">
          <cell r="B3884" t="str">
            <v>Singapore</v>
          </cell>
          <cell r="C3884" t="str">
            <v>Chairs</v>
          </cell>
          <cell r="D3884">
            <v>2551.6610000000001</v>
          </cell>
          <cell r="E3884">
            <v>-517.54499999999996</v>
          </cell>
          <cell r="I3884">
            <v>-216410</v>
          </cell>
          <cell r="J3884">
            <v>4</v>
          </cell>
        </row>
        <row r="3885">
          <cell r="B3885" t="str">
            <v>Singapore</v>
          </cell>
          <cell r="C3885" t="str">
            <v>Chairs</v>
          </cell>
          <cell r="D3885">
            <v>39331.606999999996</v>
          </cell>
          <cell r="E3885">
            <v>-9907.8489999999983</v>
          </cell>
          <cell r="I3885">
            <v>-214070</v>
          </cell>
          <cell r="J3885">
            <v>4</v>
          </cell>
        </row>
        <row r="3886">
          <cell r="B3886" t="str">
            <v>Singapore</v>
          </cell>
          <cell r="C3886" t="str">
            <v>Chairs</v>
          </cell>
          <cell r="D3886">
            <v>32567.765999999996</v>
          </cell>
          <cell r="E3886">
            <v>-15711.78</v>
          </cell>
          <cell r="I3886">
            <v>-195480</v>
          </cell>
          <cell r="J3886">
            <v>4</v>
          </cell>
        </row>
        <row r="3887">
          <cell r="B3887" t="str">
            <v>Singapore</v>
          </cell>
          <cell r="C3887" t="str">
            <v>Chairs</v>
          </cell>
          <cell r="D3887">
            <v>134506.12</v>
          </cell>
          <cell r="E3887">
            <v>-56303.695</v>
          </cell>
          <cell r="I3887">
            <v>-174140</v>
          </cell>
          <cell r="J3887">
            <v>4</v>
          </cell>
        </row>
        <row r="3888">
          <cell r="B3888" t="str">
            <v>Singapore</v>
          </cell>
          <cell r="C3888" t="str">
            <v>Chairs</v>
          </cell>
          <cell r="D3888">
            <v>45273687.206999995</v>
          </cell>
          <cell r="E3888">
            <v>-13378614.844000001</v>
          </cell>
          <cell r="I3888">
            <v>-165430</v>
          </cell>
          <cell r="J3888">
            <v>4</v>
          </cell>
        </row>
        <row r="3889">
          <cell r="B3889" t="str">
            <v>Singapore</v>
          </cell>
          <cell r="C3889" t="str">
            <v>Chairs</v>
          </cell>
          <cell r="D3889">
            <v>425231.89799999999</v>
          </cell>
          <cell r="E3889">
            <v>-126294.58799999999</v>
          </cell>
          <cell r="I3889">
            <v>-166210</v>
          </cell>
          <cell r="J3889">
            <v>4</v>
          </cell>
        </row>
        <row r="3890">
          <cell r="B3890" t="str">
            <v>Singapore</v>
          </cell>
          <cell r="C3890" t="str">
            <v>Tables</v>
          </cell>
          <cell r="D3890">
            <v>464912.44799999997</v>
          </cell>
          <cell r="E3890">
            <v>-345693.13099999999</v>
          </cell>
          <cell r="I3890">
            <v>-211070</v>
          </cell>
          <cell r="J3890">
            <v>4</v>
          </cell>
        </row>
        <row r="3891">
          <cell r="B3891" t="str">
            <v>Singapore</v>
          </cell>
          <cell r="C3891" t="str">
            <v>Kitchen</v>
          </cell>
          <cell r="D3891">
            <v>60365.640999999996</v>
          </cell>
          <cell r="E3891">
            <v>-50676.36</v>
          </cell>
          <cell r="I3891">
            <v>-178070</v>
          </cell>
          <cell r="J3891">
            <v>4</v>
          </cell>
        </row>
        <row r="3892">
          <cell r="B3892" t="str">
            <v>Singapore</v>
          </cell>
          <cell r="C3892" t="str">
            <v>Chairs</v>
          </cell>
          <cell r="D3892">
            <v>17253509.175000001</v>
          </cell>
          <cell r="E3892">
            <v>-949359.32</v>
          </cell>
          <cell r="I3892">
            <v>-189340</v>
          </cell>
          <cell r="J3892">
            <v>4</v>
          </cell>
        </row>
        <row r="3893">
          <cell r="B3893" t="str">
            <v>Singapore</v>
          </cell>
          <cell r="C3893" t="str">
            <v>Chairs</v>
          </cell>
          <cell r="D3893">
            <v>112938.833</v>
          </cell>
          <cell r="E3893">
            <v>-70268.106999999989</v>
          </cell>
          <cell r="I3893">
            <v>-178370</v>
          </cell>
          <cell r="J3893">
            <v>4</v>
          </cell>
        </row>
        <row r="3894">
          <cell r="B3894" t="str">
            <v>Singapore</v>
          </cell>
          <cell r="C3894" t="str">
            <v>Chairs</v>
          </cell>
          <cell r="D3894">
            <v>54305.131999999991</v>
          </cell>
          <cell r="E3894">
            <v>-34682.123</v>
          </cell>
          <cell r="I3894">
            <v>-191150</v>
          </cell>
          <cell r="J3894">
            <v>4</v>
          </cell>
        </row>
        <row r="3895">
          <cell r="B3895" t="str">
            <v>Singapore</v>
          </cell>
          <cell r="C3895" t="str">
            <v>Chairs</v>
          </cell>
          <cell r="D3895">
            <v>96085.380999999979</v>
          </cell>
          <cell r="E3895">
            <v>-28836.499999999996</v>
          </cell>
          <cell r="I3895">
            <v>-278180</v>
          </cell>
          <cell r="J3895">
            <v>4</v>
          </cell>
        </row>
        <row r="3896">
          <cell r="B3896" t="str">
            <v>Singapore</v>
          </cell>
          <cell r="C3896" t="str">
            <v>Chairs</v>
          </cell>
          <cell r="D3896">
            <v>33505.968999999997</v>
          </cell>
          <cell r="E3896">
            <v>-21681.988999999998</v>
          </cell>
          <cell r="I3896">
            <v>-147090</v>
          </cell>
          <cell r="J3896">
            <v>4</v>
          </cell>
        </row>
        <row r="3897">
          <cell r="B3897" t="str">
            <v>Singapore</v>
          </cell>
          <cell r="C3897" t="str">
            <v>Tables</v>
          </cell>
          <cell r="D3897">
            <v>244367.31899999996</v>
          </cell>
          <cell r="E3897">
            <v>-106444.79999999999</v>
          </cell>
          <cell r="I3897">
            <v>-154320</v>
          </cell>
          <cell r="J3897">
            <v>4</v>
          </cell>
        </row>
        <row r="3898">
          <cell r="B3898" t="str">
            <v>Singapore</v>
          </cell>
          <cell r="C3898" t="str">
            <v>Kitchen</v>
          </cell>
          <cell r="D3898">
            <v>159660.97</v>
          </cell>
          <cell r="E3898">
            <v>-82828.899999999994</v>
          </cell>
          <cell r="I3898">
            <v>-299430</v>
          </cell>
          <cell r="J3898">
            <v>4</v>
          </cell>
        </row>
        <row r="3899">
          <cell r="B3899" t="str">
            <v>Singapore</v>
          </cell>
          <cell r="C3899" t="str">
            <v>Chairs</v>
          </cell>
          <cell r="D3899">
            <v>10048.437</v>
          </cell>
          <cell r="E3899">
            <v>-4262.0410000000002</v>
          </cell>
          <cell r="I3899">
            <v>-120480</v>
          </cell>
          <cell r="J3899">
            <v>4</v>
          </cell>
        </row>
        <row r="3900">
          <cell r="B3900" t="str">
            <v>Singapore</v>
          </cell>
          <cell r="C3900" t="str">
            <v>Chairs</v>
          </cell>
          <cell r="D3900">
            <v>6155.8349999999991</v>
          </cell>
          <cell r="E3900">
            <v>-3683.1269999999995</v>
          </cell>
          <cell r="I3900">
            <v>-169780</v>
          </cell>
          <cell r="J3900">
            <v>4</v>
          </cell>
        </row>
        <row r="3901">
          <cell r="B3901" t="str">
            <v>Singapore</v>
          </cell>
          <cell r="C3901" t="str">
            <v>Chairs</v>
          </cell>
          <cell r="D3901">
            <v>45294.101999999999</v>
          </cell>
          <cell r="E3901">
            <v>-389.93499999999995</v>
          </cell>
          <cell r="I3901">
            <v>-186780</v>
          </cell>
          <cell r="J3901">
            <v>4</v>
          </cell>
        </row>
        <row r="3902">
          <cell r="B3902" t="str">
            <v>Singapore</v>
          </cell>
          <cell r="C3902" t="str">
            <v>Tables</v>
          </cell>
          <cell r="D3902">
            <v>44514.883000000002</v>
          </cell>
          <cell r="E3902">
            <v>-17804.009999999998</v>
          </cell>
          <cell r="I3902">
            <v>-209910</v>
          </cell>
          <cell r="J3902">
            <v>4</v>
          </cell>
        </row>
        <row r="3903">
          <cell r="B3903" t="str">
            <v>Singapore</v>
          </cell>
          <cell r="C3903" t="str">
            <v>Kitchen</v>
          </cell>
          <cell r="D3903">
            <v>548964.82899999991</v>
          </cell>
          <cell r="E3903">
            <v>-43932.545999999995</v>
          </cell>
          <cell r="I3903">
            <v>-168540</v>
          </cell>
          <cell r="J3903">
            <v>4</v>
          </cell>
        </row>
        <row r="3904">
          <cell r="B3904" t="str">
            <v>Singapore</v>
          </cell>
          <cell r="C3904" t="str">
            <v>Chairs</v>
          </cell>
          <cell r="D3904">
            <v>51868.606999999996</v>
          </cell>
          <cell r="E3904">
            <v>-7059.0590000000002</v>
          </cell>
          <cell r="I3904">
            <v>-129200</v>
          </cell>
          <cell r="J3904">
            <v>4</v>
          </cell>
        </row>
        <row r="3905">
          <cell r="B3905" t="str">
            <v>Singapore</v>
          </cell>
          <cell r="C3905" t="str">
            <v>Chairs</v>
          </cell>
          <cell r="D3905">
            <v>6689.2</v>
          </cell>
          <cell r="E3905">
            <v>-1300.6559999999999</v>
          </cell>
          <cell r="I3905">
            <v>-241100</v>
          </cell>
          <cell r="J3905">
            <v>4</v>
          </cell>
        </row>
        <row r="3906">
          <cell r="B3906" t="str">
            <v>Singapore</v>
          </cell>
          <cell r="C3906" t="str">
            <v>Tables</v>
          </cell>
          <cell r="D3906">
            <v>67964.945999999996</v>
          </cell>
          <cell r="E3906">
            <v>-9451.5119999999988</v>
          </cell>
          <cell r="I3906">
            <v>-262060</v>
          </cell>
          <cell r="J3906">
            <v>4</v>
          </cell>
        </row>
        <row r="3907">
          <cell r="B3907" t="str">
            <v>Singapore</v>
          </cell>
          <cell r="C3907" t="str">
            <v>Kitchen</v>
          </cell>
          <cell r="D3907">
            <v>9415.9239999999991</v>
          </cell>
          <cell r="E3907">
            <v>-947.72299999999996</v>
          </cell>
          <cell r="I3907">
            <v>-218960</v>
          </cell>
          <cell r="J3907">
            <v>4</v>
          </cell>
        </row>
        <row r="3908">
          <cell r="B3908" t="str">
            <v>Singapore</v>
          </cell>
          <cell r="C3908" t="str">
            <v>Chairs</v>
          </cell>
          <cell r="D3908">
            <v>5312.1040000000003</v>
          </cell>
          <cell r="E3908">
            <v>-4615.4709999999995</v>
          </cell>
          <cell r="I3908">
            <v>-164970</v>
          </cell>
          <cell r="J3908">
            <v>4</v>
          </cell>
        </row>
        <row r="3909">
          <cell r="B3909" t="str">
            <v>Singapore</v>
          </cell>
          <cell r="C3909" t="str">
            <v>Chairs</v>
          </cell>
          <cell r="D3909">
            <v>8782.3259999999991</v>
          </cell>
          <cell r="E3909">
            <v>-2395.3509999999997</v>
          </cell>
          <cell r="I3909">
            <v>-229000</v>
          </cell>
          <cell r="J3909">
            <v>4</v>
          </cell>
        </row>
        <row r="3910">
          <cell r="B3910" t="str">
            <v>Singapore</v>
          </cell>
          <cell r="C3910" t="str">
            <v>Tables</v>
          </cell>
          <cell r="D3910">
            <v>12730.234999999999</v>
          </cell>
          <cell r="E3910">
            <v>-5041.3440000000001</v>
          </cell>
          <cell r="I3910">
            <v>-188440</v>
          </cell>
          <cell r="J3910">
            <v>4</v>
          </cell>
        </row>
        <row r="3911">
          <cell r="B3911" t="str">
            <v>Singapore</v>
          </cell>
          <cell r="C3911" t="str">
            <v>Chairs</v>
          </cell>
          <cell r="D3911">
            <v>50943.500999999989</v>
          </cell>
          <cell r="E3911">
            <v>-7795.0879999999997</v>
          </cell>
          <cell r="I3911">
            <v>-196670</v>
          </cell>
          <cell r="J3911">
            <v>4</v>
          </cell>
        </row>
        <row r="3912">
          <cell r="B3912" t="str">
            <v>Singapore</v>
          </cell>
          <cell r="C3912" t="str">
            <v>Tables</v>
          </cell>
          <cell r="D3912">
            <v>41116305.943999998</v>
          </cell>
          <cell r="E3912">
            <v>-32744564.824999999</v>
          </cell>
          <cell r="I3912">
            <v>-185960</v>
          </cell>
          <cell r="J3912">
            <v>4</v>
          </cell>
        </row>
        <row r="3913">
          <cell r="B3913" t="str">
            <v>Turkey</v>
          </cell>
          <cell r="C3913" t="str">
            <v>Kitchen</v>
          </cell>
          <cell r="D3913">
            <v>40051.137000000002</v>
          </cell>
          <cell r="E3913">
            <v>-149365.68499999997</v>
          </cell>
          <cell r="I3913">
            <v>-280950</v>
          </cell>
          <cell r="J3913">
            <v>4</v>
          </cell>
        </row>
        <row r="3914">
          <cell r="B3914" t="str">
            <v>Turkey</v>
          </cell>
          <cell r="C3914" t="str">
            <v>Accessories</v>
          </cell>
          <cell r="D3914">
            <v>735305.79500000004</v>
          </cell>
          <cell r="E3914">
            <v>-111129.41699999999</v>
          </cell>
          <cell r="I3914">
            <v>-233390</v>
          </cell>
          <cell r="J3914">
            <v>4</v>
          </cell>
        </row>
        <row r="3915">
          <cell r="B3915" t="str">
            <v>Turkey</v>
          </cell>
          <cell r="C3915" t="str">
            <v>Chairs</v>
          </cell>
          <cell r="D3915">
            <v>22137.954999999998</v>
          </cell>
          <cell r="E3915">
            <v>-59899.657999999996</v>
          </cell>
          <cell r="I3915">
            <v>-201710</v>
          </cell>
          <cell r="J3915">
            <v>4</v>
          </cell>
        </row>
        <row r="3916">
          <cell r="B3916" t="str">
            <v>Turkey</v>
          </cell>
          <cell r="C3916" t="str">
            <v>Tables</v>
          </cell>
          <cell r="D3916">
            <v>168927.38799999998</v>
          </cell>
          <cell r="E3916">
            <v>-473259.63999999996</v>
          </cell>
          <cell r="I3916">
            <v>-176180</v>
          </cell>
          <cell r="J3916">
            <v>4</v>
          </cell>
        </row>
        <row r="3917">
          <cell r="B3917" t="str">
            <v>Turkey</v>
          </cell>
          <cell r="C3917" t="str">
            <v>Kitchen</v>
          </cell>
          <cell r="D3917">
            <v>314024.71099999995</v>
          </cell>
          <cell r="E3917">
            <v>-533669.22</v>
          </cell>
          <cell r="I3917">
            <v>-251970</v>
          </cell>
          <cell r="J3917">
            <v>4</v>
          </cell>
        </row>
        <row r="3918">
          <cell r="B3918" t="str">
            <v>Turkey</v>
          </cell>
          <cell r="C3918" t="str">
            <v>Accessories</v>
          </cell>
          <cell r="D3918">
            <v>701137.67499999993</v>
          </cell>
          <cell r="E3918">
            <v>-165218.424</v>
          </cell>
          <cell r="I3918">
            <v>-141630</v>
          </cell>
          <cell r="J3918">
            <v>4</v>
          </cell>
        </row>
        <row r="3919">
          <cell r="B3919" t="str">
            <v>Turkey</v>
          </cell>
          <cell r="C3919" t="str">
            <v>Chairs</v>
          </cell>
          <cell r="D3919">
            <v>52636.800999999992</v>
          </cell>
          <cell r="E3919">
            <v>-81375.91</v>
          </cell>
          <cell r="I3919">
            <v>-232640</v>
          </cell>
          <cell r="J3919">
            <v>4</v>
          </cell>
        </row>
        <row r="3920">
          <cell r="B3920" t="str">
            <v>Turkey</v>
          </cell>
          <cell r="C3920" t="str">
            <v>Tables</v>
          </cell>
          <cell r="D3920">
            <v>23965.766999999996</v>
          </cell>
          <cell r="E3920">
            <v>-41756.826999999997</v>
          </cell>
          <cell r="I3920">
            <v>-61310</v>
          </cell>
          <cell r="J3920">
            <v>4</v>
          </cell>
        </row>
        <row r="3921">
          <cell r="B3921" t="str">
            <v>Turkey</v>
          </cell>
          <cell r="C3921" t="str">
            <v>Kitchen</v>
          </cell>
          <cell r="D3921">
            <v>101047.87699999998</v>
          </cell>
          <cell r="E3921">
            <v>-53068.679999999993</v>
          </cell>
          <cell r="I3921">
            <v>-125490</v>
          </cell>
          <cell r="J3921">
            <v>4</v>
          </cell>
        </row>
        <row r="3922">
          <cell r="B3922" t="str">
            <v>Turkey</v>
          </cell>
          <cell r="C3922" t="str">
            <v>Accessories</v>
          </cell>
          <cell r="D3922">
            <v>33521.193999999996</v>
          </cell>
          <cell r="E3922">
            <v>-33820.422999999995</v>
          </cell>
          <cell r="I3922">
            <v>-129810</v>
          </cell>
          <cell r="J3922">
            <v>4</v>
          </cell>
        </row>
        <row r="3923">
          <cell r="B3923" t="str">
            <v>Turkey</v>
          </cell>
          <cell r="C3923" t="str">
            <v>Chairs</v>
          </cell>
          <cell r="D3923">
            <v>256827.00399999996</v>
          </cell>
          <cell r="E3923">
            <v>-687775.16499999992</v>
          </cell>
          <cell r="I3923">
            <v>-239350</v>
          </cell>
          <cell r="J3923">
            <v>4</v>
          </cell>
        </row>
        <row r="3924">
          <cell r="B3924" t="str">
            <v>Turkey</v>
          </cell>
          <cell r="C3924" t="str">
            <v>Tables</v>
          </cell>
          <cell r="D3924">
            <v>68272.288</v>
          </cell>
          <cell r="E3924">
            <v>-185605.48299999998</v>
          </cell>
          <cell r="I3924">
            <v>-138760</v>
          </cell>
          <cell r="J3924">
            <v>4</v>
          </cell>
        </row>
        <row r="3925">
          <cell r="B3925" t="str">
            <v>Turkey</v>
          </cell>
          <cell r="C3925" t="str">
            <v>Kitchen</v>
          </cell>
          <cell r="D3925">
            <v>168591.86399999997</v>
          </cell>
          <cell r="E3925">
            <v>-202848.98199999999</v>
          </cell>
          <cell r="I3925">
            <v>-191660</v>
          </cell>
          <cell r="J3925">
            <v>4</v>
          </cell>
        </row>
        <row r="3926">
          <cell r="B3926" t="str">
            <v>Turkey</v>
          </cell>
          <cell r="C3926" t="str">
            <v>Accessories</v>
          </cell>
          <cell r="D3926">
            <v>370778.86299999995</v>
          </cell>
          <cell r="E3926">
            <v>-419511.53999999992</v>
          </cell>
          <cell r="I3926">
            <v>-199430</v>
          </cell>
          <cell r="J3926">
            <v>4</v>
          </cell>
        </row>
        <row r="3927">
          <cell r="B3927" t="str">
            <v>Turkey</v>
          </cell>
          <cell r="C3927" t="str">
            <v>Chairs</v>
          </cell>
          <cell r="D3927">
            <v>1135160.7749999999</v>
          </cell>
          <cell r="E3927">
            <v>-946663.02499999991</v>
          </cell>
          <cell r="I3927">
            <v>-139310</v>
          </cell>
          <cell r="J3927">
            <v>4</v>
          </cell>
        </row>
        <row r="3928">
          <cell r="B3928" t="str">
            <v>Turkey</v>
          </cell>
          <cell r="C3928" t="str">
            <v>Chairs</v>
          </cell>
          <cell r="D3928">
            <v>577414.75399999996</v>
          </cell>
          <cell r="E3928">
            <v>-2475580.3169999998</v>
          </cell>
          <cell r="I3928">
            <v>-163970</v>
          </cell>
          <cell r="J3928">
            <v>4</v>
          </cell>
        </row>
        <row r="3929">
          <cell r="B3929" t="str">
            <v>Turkey</v>
          </cell>
          <cell r="C3929" t="str">
            <v>Tables</v>
          </cell>
          <cell r="D3929">
            <v>306299.49</v>
          </cell>
          <cell r="E3929">
            <v>-406388.30399999995</v>
          </cell>
          <cell r="I3929">
            <v>-192130</v>
          </cell>
          <cell r="J3929">
            <v>4</v>
          </cell>
        </row>
        <row r="3930">
          <cell r="B3930" t="str">
            <v>Turkey</v>
          </cell>
          <cell r="C3930" t="str">
            <v>Kitchen</v>
          </cell>
          <cell r="D3930">
            <v>77691.704999999987</v>
          </cell>
          <cell r="E3930">
            <v>-203399.46199999997</v>
          </cell>
          <cell r="I3930">
            <v>-227170</v>
          </cell>
          <cell r="J3930">
            <v>4</v>
          </cell>
        </row>
        <row r="3931">
          <cell r="B3931" t="str">
            <v>Turkey</v>
          </cell>
          <cell r="C3931" t="str">
            <v>Chairs</v>
          </cell>
          <cell r="D3931">
            <v>137680.62699999998</v>
          </cell>
          <cell r="E3931">
            <v>-94657.940999999992</v>
          </cell>
          <cell r="I3931">
            <v>-230640</v>
          </cell>
          <cell r="J3931">
            <v>4</v>
          </cell>
        </row>
        <row r="3932">
          <cell r="B3932" t="str">
            <v>Turkey</v>
          </cell>
          <cell r="C3932" t="str">
            <v>Tables</v>
          </cell>
          <cell r="D3932">
            <v>181729.44999999998</v>
          </cell>
          <cell r="E3932">
            <v>-786031.49099999992</v>
          </cell>
          <cell r="I3932">
            <v>-113890</v>
          </cell>
          <cell r="J3932">
            <v>4</v>
          </cell>
        </row>
        <row r="3933">
          <cell r="B3933" t="str">
            <v>Turkey</v>
          </cell>
          <cell r="C3933" t="str">
            <v>Kitchen</v>
          </cell>
          <cell r="D3933">
            <v>31763.557000000001</v>
          </cell>
          <cell r="E3933">
            <v>-39805.891999999993</v>
          </cell>
          <cell r="I3933">
            <v>-217770</v>
          </cell>
          <cell r="J3933">
            <v>4</v>
          </cell>
        </row>
        <row r="3934">
          <cell r="B3934" t="str">
            <v>Turkey</v>
          </cell>
          <cell r="C3934" t="str">
            <v>Chairs</v>
          </cell>
          <cell r="D3934">
            <v>42858.409999999996</v>
          </cell>
          <cell r="E3934">
            <v>-50669.731</v>
          </cell>
          <cell r="I3934">
            <v>-265760</v>
          </cell>
          <cell r="J3934">
            <v>4</v>
          </cell>
        </row>
        <row r="3935">
          <cell r="B3935" t="str">
            <v>Turkey</v>
          </cell>
          <cell r="C3935" t="str">
            <v>Tables</v>
          </cell>
          <cell r="D3935">
            <v>1921320.9609999999</v>
          </cell>
          <cell r="E3935">
            <v>-59009.208999999995</v>
          </cell>
          <cell r="I3935">
            <v>-177490</v>
          </cell>
          <cell r="J3935">
            <v>4</v>
          </cell>
        </row>
        <row r="3936">
          <cell r="B3936" t="str">
            <v>Turkey</v>
          </cell>
          <cell r="C3936" t="str">
            <v>Kitchen</v>
          </cell>
          <cell r="D3936">
            <v>622182.05699999991</v>
          </cell>
          <cell r="E3936">
            <v>-360119.17200000002</v>
          </cell>
          <cell r="I3936">
            <v>-173840</v>
          </cell>
          <cell r="J3936">
            <v>4</v>
          </cell>
        </row>
        <row r="3937">
          <cell r="B3937" t="str">
            <v>Turkey</v>
          </cell>
          <cell r="C3937" t="str">
            <v>Chairs</v>
          </cell>
          <cell r="D3937">
            <v>483807.81399999995</v>
          </cell>
          <cell r="E3937">
            <v>-48758.772999999994</v>
          </cell>
          <cell r="I3937">
            <v>-252570</v>
          </cell>
          <cell r="J3937">
            <v>4</v>
          </cell>
        </row>
        <row r="3938">
          <cell r="B3938" t="str">
            <v>Turkey</v>
          </cell>
          <cell r="C3938" t="str">
            <v>Chairs</v>
          </cell>
          <cell r="D3938">
            <v>256839.62499999997</v>
          </cell>
          <cell r="E3938">
            <v>-184446.50699999998</v>
          </cell>
          <cell r="I3938">
            <v>-140360</v>
          </cell>
          <cell r="J3938">
            <v>4</v>
          </cell>
        </row>
        <row r="3939">
          <cell r="B3939" t="str">
            <v>Turkey</v>
          </cell>
          <cell r="C3939" t="str">
            <v>Chairs</v>
          </cell>
          <cell r="D3939">
            <v>83820.37999999999</v>
          </cell>
          <cell r="E3939">
            <v>-47527.920999999995</v>
          </cell>
          <cell r="I3939">
            <v>-220540</v>
          </cell>
          <cell r="J3939">
            <v>4</v>
          </cell>
        </row>
        <row r="3940">
          <cell r="B3940" t="str">
            <v>Turkey</v>
          </cell>
          <cell r="C3940" t="str">
            <v>Chairs</v>
          </cell>
          <cell r="D3940">
            <v>60267.074000000001</v>
          </cell>
          <cell r="E3940">
            <v>-30148.327999999998</v>
          </cell>
          <cell r="I3940">
            <v>-195350</v>
          </cell>
          <cell r="J3940">
            <v>4</v>
          </cell>
        </row>
        <row r="3941">
          <cell r="B3941" t="str">
            <v>Turkey</v>
          </cell>
          <cell r="C3941" t="str">
            <v>Chairs</v>
          </cell>
          <cell r="D3941">
            <v>50095.360000000001</v>
          </cell>
          <cell r="E3941">
            <v>-48037.716999999997</v>
          </cell>
          <cell r="I3941">
            <v>-235370</v>
          </cell>
          <cell r="J3941">
            <v>4</v>
          </cell>
        </row>
        <row r="3942">
          <cell r="B3942" t="str">
            <v>Turkey</v>
          </cell>
          <cell r="C3942" t="str">
            <v>Chairs</v>
          </cell>
          <cell r="D3942">
            <v>20174.440999999999</v>
          </cell>
          <cell r="E3942">
            <v>-41724.689999999995</v>
          </cell>
          <cell r="I3942">
            <v>-270810</v>
          </cell>
          <cell r="J3942">
            <v>4</v>
          </cell>
        </row>
        <row r="3943">
          <cell r="B3943" t="str">
            <v>Turkey</v>
          </cell>
          <cell r="C3943" t="str">
            <v>Chairs</v>
          </cell>
          <cell r="D3943">
            <v>6539099.693</v>
          </cell>
          <cell r="E3943">
            <v>-293892.67599999998</v>
          </cell>
          <cell r="I3943">
            <v>-269600</v>
          </cell>
          <cell r="J3943">
            <v>4</v>
          </cell>
        </row>
        <row r="3944">
          <cell r="B3944" t="str">
            <v>USA</v>
          </cell>
          <cell r="C3944" t="str">
            <v>Chairs</v>
          </cell>
          <cell r="D3944">
            <v>60863.816999999995</v>
          </cell>
          <cell r="E3944">
            <v>-23485.385000000002</v>
          </cell>
          <cell r="I3944">
            <v>-182500</v>
          </cell>
          <cell r="J3944">
            <v>4</v>
          </cell>
        </row>
        <row r="3945">
          <cell r="B3945" t="str">
            <v>USA</v>
          </cell>
          <cell r="C3945" t="str">
            <v>Chairs</v>
          </cell>
          <cell r="D3945">
            <v>12408066.370000001</v>
          </cell>
          <cell r="E3945">
            <v>-4508224.2379999999</v>
          </cell>
          <cell r="I3945">
            <v>-158870</v>
          </cell>
          <cell r="J3945">
            <v>4</v>
          </cell>
        </row>
        <row r="3946">
          <cell r="B3946" t="str">
            <v>USA</v>
          </cell>
          <cell r="C3946" t="str">
            <v>Chairs</v>
          </cell>
          <cell r="D3946">
            <v>3276227.906</v>
          </cell>
          <cell r="E3946">
            <v>-403326.22399999993</v>
          </cell>
          <cell r="I3946">
            <v>-164750</v>
          </cell>
          <cell r="J3946">
            <v>4</v>
          </cell>
        </row>
        <row r="3947">
          <cell r="B3947" t="str">
            <v>USA</v>
          </cell>
          <cell r="C3947" t="str">
            <v>Chairs</v>
          </cell>
          <cell r="D3947">
            <v>15543071.271</v>
          </cell>
          <cell r="E3947">
            <v>-8567751.9619999994</v>
          </cell>
          <cell r="I3947">
            <v>-106090</v>
          </cell>
          <cell r="J3947">
            <v>4</v>
          </cell>
        </row>
        <row r="3948">
          <cell r="B3948" t="str">
            <v>USA</v>
          </cell>
          <cell r="C3948" t="str">
            <v>Chairs</v>
          </cell>
          <cell r="D3948">
            <v>31072407.974999998</v>
          </cell>
          <cell r="E3948">
            <v>-12910326.345000001</v>
          </cell>
          <cell r="I3948">
            <v>-177880</v>
          </cell>
          <cell r="J3948">
            <v>4</v>
          </cell>
        </row>
        <row r="3949">
          <cell r="B3949" t="str">
            <v>USA</v>
          </cell>
          <cell r="C3949" t="str">
            <v>Chairs</v>
          </cell>
          <cell r="D3949">
            <v>58968800.380000003</v>
          </cell>
          <cell r="E3949">
            <v>-5662011.2779999999</v>
          </cell>
          <cell r="I3949">
            <v>-198080</v>
          </cell>
          <cell r="J3949">
            <v>4</v>
          </cell>
        </row>
        <row r="3950">
          <cell r="B3950" t="str">
            <v>USA</v>
          </cell>
          <cell r="C3950" t="str">
            <v>Chairs</v>
          </cell>
          <cell r="D3950">
            <v>4502146.3830000004</v>
          </cell>
          <cell r="E3950">
            <v>-348361.25099999999</v>
          </cell>
          <cell r="I3950">
            <v>-204970</v>
          </cell>
          <cell r="J3950">
            <v>4</v>
          </cell>
        </row>
        <row r="3951">
          <cell r="B3951" t="str">
            <v>USA</v>
          </cell>
          <cell r="C3951" t="str">
            <v>Chairs</v>
          </cell>
          <cell r="D3951">
            <v>407655.05899999995</v>
          </cell>
          <cell r="E3951">
            <v>-24283.434000000001</v>
          </cell>
          <cell r="I3951">
            <v>-172300</v>
          </cell>
          <cell r="J3951">
            <v>4</v>
          </cell>
        </row>
        <row r="3952">
          <cell r="B3952" t="str">
            <v>USA</v>
          </cell>
          <cell r="C3952" t="str">
            <v>Chairs</v>
          </cell>
          <cell r="D3952">
            <v>14207299.917999998</v>
          </cell>
          <cell r="E3952">
            <v>-6579217.6379999993</v>
          </cell>
          <cell r="I3952">
            <v>-159350</v>
          </cell>
          <cell r="J3952">
            <v>4</v>
          </cell>
        </row>
        <row r="3953">
          <cell r="B3953" t="str">
            <v>USA</v>
          </cell>
          <cell r="C3953" t="str">
            <v>Chairs</v>
          </cell>
          <cell r="D3953">
            <v>1385720.567</v>
          </cell>
          <cell r="E3953">
            <v>-585828.15899999999</v>
          </cell>
          <cell r="I3953">
            <v>-137800</v>
          </cell>
          <cell r="J3953">
            <v>4</v>
          </cell>
        </row>
        <row r="3954">
          <cell r="B3954" t="str">
            <v>USA</v>
          </cell>
          <cell r="C3954" t="str">
            <v>Chairs</v>
          </cell>
          <cell r="D3954">
            <v>9538637.5489999987</v>
          </cell>
          <cell r="E3954">
            <v>-379715.28700000001</v>
          </cell>
          <cell r="I3954">
            <v>-237370</v>
          </cell>
          <cell r="J3954">
            <v>4</v>
          </cell>
        </row>
        <row r="3955">
          <cell r="B3955" t="str">
            <v>USA</v>
          </cell>
          <cell r="C3955" t="str">
            <v>Chairs</v>
          </cell>
          <cell r="D3955">
            <v>48470898.993999995</v>
          </cell>
          <cell r="E3955">
            <v>-830625.42499999993</v>
          </cell>
          <cell r="I3955">
            <v>-173740</v>
          </cell>
          <cell r="J3955">
            <v>4</v>
          </cell>
        </row>
        <row r="3956">
          <cell r="B3956" t="str">
            <v>USA</v>
          </cell>
          <cell r="C3956" t="str">
            <v>Chairs</v>
          </cell>
          <cell r="D3956">
            <v>3848707.9330000002</v>
          </cell>
          <cell r="E3956">
            <v>-138380.47999999998</v>
          </cell>
          <cell r="I3956">
            <v>-81930</v>
          </cell>
          <cell r="J3956">
            <v>4</v>
          </cell>
        </row>
        <row r="3957">
          <cell r="B3957" t="str">
            <v>USA</v>
          </cell>
          <cell r="C3957" t="str">
            <v>Chairs</v>
          </cell>
          <cell r="D3957">
            <v>31525802.342999998</v>
          </cell>
          <cell r="E3957">
            <v>-1107227.7229999998</v>
          </cell>
          <cell r="I3957">
            <v>-207700</v>
          </cell>
          <cell r="J3957">
            <v>4</v>
          </cell>
        </row>
        <row r="3958">
          <cell r="B3958" t="str">
            <v>USA</v>
          </cell>
          <cell r="C3958" t="str">
            <v>Chairs</v>
          </cell>
          <cell r="D3958">
            <v>6860004.6129999999</v>
          </cell>
          <cell r="E3958">
            <v>-346454.87799999997</v>
          </cell>
          <cell r="I3958">
            <v>-210970</v>
          </cell>
          <cell r="J3958">
            <v>4</v>
          </cell>
        </row>
        <row r="3959">
          <cell r="B3959" t="str">
            <v>USA</v>
          </cell>
          <cell r="C3959" t="str">
            <v>Chairs</v>
          </cell>
          <cell r="D3959">
            <v>16679342.196999999</v>
          </cell>
          <cell r="E3959">
            <v>-356698.65700000001</v>
          </cell>
          <cell r="I3959">
            <v>-244710</v>
          </cell>
          <cell r="J3959">
            <v>4</v>
          </cell>
        </row>
        <row r="3960">
          <cell r="B3960" t="str">
            <v>USA</v>
          </cell>
          <cell r="C3960" t="str">
            <v>Chairs</v>
          </cell>
          <cell r="D3960">
            <v>9603268.4859999996</v>
          </cell>
          <cell r="E3960">
            <v>-34444.536</v>
          </cell>
          <cell r="I3960">
            <v>-104810</v>
          </cell>
          <cell r="J3960">
            <v>4</v>
          </cell>
        </row>
        <row r="3961">
          <cell r="B3961" t="str">
            <v>USA</v>
          </cell>
          <cell r="C3961" t="str">
            <v>Chairs</v>
          </cell>
          <cell r="D3961">
            <v>4541982.6479999991</v>
          </cell>
          <cell r="E3961">
            <v>-42477.133999999998</v>
          </cell>
          <cell r="I3961">
            <v>-146150</v>
          </cell>
          <cell r="J3961">
            <v>4</v>
          </cell>
        </row>
        <row r="3962">
          <cell r="B3962" t="str">
            <v>USA</v>
          </cell>
          <cell r="C3962" t="str">
            <v>Chairs</v>
          </cell>
          <cell r="D3962">
            <v>13543299.861</v>
          </cell>
          <cell r="E3962">
            <v>-185022.033</v>
          </cell>
          <cell r="I3962">
            <v>-114230</v>
          </cell>
          <cell r="J3962">
            <v>4</v>
          </cell>
        </row>
        <row r="3963">
          <cell r="B3963" t="str">
            <v>USA</v>
          </cell>
          <cell r="C3963" t="str">
            <v>Tables</v>
          </cell>
          <cell r="D3963">
            <v>5772877.7819999997</v>
          </cell>
          <cell r="E3963">
            <v>-213762.45099999997</v>
          </cell>
          <cell r="I3963">
            <v>-141940</v>
          </cell>
          <cell r="J3963">
            <v>4</v>
          </cell>
        </row>
        <row r="3964">
          <cell r="B3964" t="str">
            <v>USA</v>
          </cell>
          <cell r="C3964" t="str">
            <v>Kitchen</v>
          </cell>
          <cell r="D3964">
            <v>575715.04200000002</v>
          </cell>
          <cell r="E3964">
            <v>-34802.824000000001</v>
          </cell>
          <cell r="I3964">
            <v>-295920</v>
          </cell>
          <cell r="J3964">
            <v>4</v>
          </cell>
        </row>
        <row r="3965">
          <cell r="B3965" t="str">
            <v>USA</v>
          </cell>
          <cell r="C3965" t="str">
            <v>Chairs</v>
          </cell>
          <cell r="D3965">
            <v>1273370.8259999999</v>
          </cell>
          <cell r="E3965">
            <v>-57249.395000000004</v>
          </cell>
          <cell r="I3965">
            <v>-219940</v>
          </cell>
          <cell r="J3965">
            <v>4</v>
          </cell>
        </row>
        <row r="3966">
          <cell r="B3966" t="str">
            <v>USA</v>
          </cell>
          <cell r="C3966" t="str">
            <v>Chairs</v>
          </cell>
          <cell r="D3966">
            <v>359853.90700000001</v>
          </cell>
          <cell r="E3966">
            <v>-25668.433000000001</v>
          </cell>
          <cell r="I3966">
            <v>-242490</v>
          </cell>
          <cell r="J3966">
            <v>4</v>
          </cell>
        </row>
        <row r="3967">
          <cell r="B3967" t="str">
            <v>USA</v>
          </cell>
          <cell r="C3967" t="str">
            <v>Chairs</v>
          </cell>
          <cell r="D3967">
            <v>287895.93699999998</v>
          </cell>
          <cell r="E3967">
            <v>-24882.346999999998</v>
          </cell>
          <cell r="I3967">
            <v>-170110</v>
          </cell>
          <cell r="J3967">
            <v>4</v>
          </cell>
        </row>
        <row r="3968">
          <cell r="B3968" t="str">
            <v>USA</v>
          </cell>
          <cell r="C3968" t="str">
            <v>Chairs</v>
          </cell>
          <cell r="D3968">
            <v>2826138.6159999999</v>
          </cell>
          <cell r="E3968">
            <v>-1469683.9079999998</v>
          </cell>
          <cell r="I3968">
            <v>-219790</v>
          </cell>
          <cell r="J3968">
            <v>4</v>
          </cell>
        </row>
        <row r="3969">
          <cell r="B3969" t="str">
            <v>USA</v>
          </cell>
          <cell r="C3969" t="str">
            <v>Chairs</v>
          </cell>
          <cell r="D3969">
            <v>1817179.2659999998</v>
          </cell>
          <cell r="E3969">
            <v>-1083758.8859999999</v>
          </cell>
          <cell r="I3969">
            <v>-154730</v>
          </cell>
          <cell r="J3969">
            <v>4</v>
          </cell>
        </row>
        <row r="3970">
          <cell r="B3970" t="str">
            <v>USA</v>
          </cell>
          <cell r="C3970" t="str">
            <v>Tables</v>
          </cell>
          <cell r="D3970">
            <v>155664.796</v>
          </cell>
          <cell r="E3970">
            <v>-82135.22099999999</v>
          </cell>
          <cell r="I3970">
            <v>-175440</v>
          </cell>
          <cell r="J3970">
            <v>4</v>
          </cell>
        </row>
        <row r="3971">
          <cell r="B3971" t="str">
            <v>USA</v>
          </cell>
          <cell r="C3971" t="str">
            <v>Kitchen</v>
          </cell>
          <cell r="D3971">
            <v>107970.04400000001</v>
          </cell>
          <cell r="E3971">
            <v>-64158.828999999998</v>
          </cell>
          <cell r="I3971">
            <v>-188810</v>
          </cell>
          <cell r="J3971">
            <v>4</v>
          </cell>
        </row>
        <row r="3972">
          <cell r="B3972" t="str">
            <v>USA</v>
          </cell>
          <cell r="C3972" t="str">
            <v>Chairs</v>
          </cell>
          <cell r="D3972">
            <v>296357.41799999995</v>
          </cell>
          <cell r="E3972">
            <v>-67247.781999999992</v>
          </cell>
          <cell r="I3972">
            <v>-125310</v>
          </cell>
          <cell r="J3972">
            <v>4</v>
          </cell>
        </row>
        <row r="3973">
          <cell r="B3973" t="str">
            <v>USA</v>
          </cell>
          <cell r="C3973" t="str">
            <v>Chairs</v>
          </cell>
          <cell r="D3973">
            <v>602107.96099999989</v>
          </cell>
          <cell r="E3973">
            <v>-263745.03399999999</v>
          </cell>
          <cell r="I3973">
            <v>-168630</v>
          </cell>
          <cell r="J3973">
            <v>4</v>
          </cell>
        </row>
        <row r="3974">
          <cell r="B3974" t="str">
            <v>USA</v>
          </cell>
          <cell r="C3974" t="str">
            <v>Chairs</v>
          </cell>
          <cell r="D3974">
            <v>972592.03999999992</v>
          </cell>
          <cell r="E3974">
            <v>-175353.5</v>
          </cell>
          <cell r="I3974">
            <v>-187040</v>
          </cell>
          <cell r="J3974">
            <v>4</v>
          </cell>
        </row>
        <row r="3975">
          <cell r="B3975" t="str">
            <v>USA</v>
          </cell>
          <cell r="C3975" t="str">
            <v>Tables</v>
          </cell>
          <cell r="D3975">
            <v>6030213.8049999997</v>
          </cell>
          <cell r="E3975">
            <v>-1044847.9999999999</v>
          </cell>
          <cell r="I3975">
            <v>-238190</v>
          </cell>
          <cell r="J3975">
            <v>4</v>
          </cell>
        </row>
        <row r="3976">
          <cell r="B3976" t="str">
            <v>USA</v>
          </cell>
          <cell r="C3976" t="str">
            <v>Kitchen</v>
          </cell>
          <cell r="D3976">
            <v>1893747.6809999999</v>
          </cell>
          <cell r="E3976">
            <v>-369875.51999999996</v>
          </cell>
          <cell r="I3976">
            <v>-200160</v>
          </cell>
          <cell r="J3976">
            <v>4</v>
          </cell>
        </row>
        <row r="3977">
          <cell r="B3977" t="str">
            <v>USA</v>
          </cell>
          <cell r="C3977" t="str">
            <v>Chairs</v>
          </cell>
          <cell r="D3977">
            <v>4321114.3499999996</v>
          </cell>
          <cell r="E3977">
            <v>-352629.63399999996</v>
          </cell>
          <cell r="I3977">
            <v>-188870</v>
          </cell>
          <cell r="J3977">
            <v>4</v>
          </cell>
        </row>
        <row r="3978">
          <cell r="B3978" t="str">
            <v>USA</v>
          </cell>
          <cell r="C3978" t="str">
            <v>Chairs</v>
          </cell>
          <cell r="D3978">
            <v>3433342.9550000001</v>
          </cell>
          <cell r="E3978">
            <v>-456967.098</v>
          </cell>
          <cell r="I3978">
            <v>-112310</v>
          </cell>
          <cell r="J3978">
            <v>4</v>
          </cell>
        </row>
        <row r="3979">
          <cell r="B3979" t="str">
            <v>USA</v>
          </cell>
          <cell r="C3979" t="str">
            <v>Tables</v>
          </cell>
          <cell r="D3979">
            <v>107186.023</v>
          </cell>
          <cell r="E3979">
            <v>-132172.32</v>
          </cell>
          <cell r="I3979">
            <v>-138610</v>
          </cell>
          <cell r="J3979">
            <v>4</v>
          </cell>
        </row>
        <row r="3980">
          <cell r="B3980" t="str">
            <v>USA</v>
          </cell>
          <cell r="C3980" t="str">
            <v>Kitchen</v>
          </cell>
          <cell r="D3980">
            <v>147279.34899999999</v>
          </cell>
          <cell r="E3980">
            <v>-142869.28599999999</v>
          </cell>
          <cell r="I3980">
            <v>-48070</v>
          </cell>
          <cell r="J3980">
            <v>4</v>
          </cell>
        </row>
        <row r="3981">
          <cell r="B3981" t="str">
            <v>USA</v>
          </cell>
          <cell r="C3981" t="str">
            <v>Chairs</v>
          </cell>
          <cell r="D3981">
            <v>95010182.568000004</v>
          </cell>
          <cell r="E3981">
            <v>-151562.15199999997</v>
          </cell>
          <cell r="I3981">
            <v>-122960</v>
          </cell>
          <cell r="J3981">
            <v>4</v>
          </cell>
        </row>
        <row r="3982">
          <cell r="B3982" t="str">
            <v>USA</v>
          </cell>
          <cell r="C3982" t="str">
            <v>Chairs</v>
          </cell>
          <cell r="D3982">
            <v>1490592.5930000001</v>
          </cell>
          <cell r="E3982">
            <v>-124809.68499999998</v>
          </cell>
          <cell r="I3982">
            <v>-141580</v>
          </cell>
          <cell r="J3982">
            <v>4</v>
          </cell>
        </row>
        <row r="3983">
          <cell r="B3983" t="str">
            <v>USA</v>
          </cell>
          <cell r="C3983" t="str">
            <v>Chairs</v>
          </cell>
          <cell r="D3983">
            <v>8743428.9739999995</v>
          </cell>
          <cell r="E3983">
            <v>-4756.71</v>
          </cell>
          <cell r="I3983">
            <v>-194280</v>
          </cell>
          <cell r="J3983">
            <v>4</v>
          </cell>
        </row>
        <row r="3984">
          <cell r="B3984" t="str">
            <v>USA</v>
          </cell>
          <cell r="C3984" t="str">
            <v>Tables</v>
          </cell>
          <cell r="D3984">
            <v>4029934.3559999997</v>
          </cell>
          <cell r="E3984">
            <v>-44881.906999999999</v>
          </cell>
          <cell r="I3984">
            <v>-102410</v>
          </cell>
          <cell r="J3984">
            <v>4</v>
          </cell>
        </row>
        <row r="3985">
          <cell r="B3985" t="str">
            <v>USA</v>
          </cell>
          <cell r="C3985" t="str">
            <v>Kitchen</v>
          </cell>
          <cell r="D3985">
            <v>157493.58099999998</v>
          </cell>
          <cell r="E3985">
            <v>-2038.1130000000001</v>
          </cell>
          <cell r="I3985">
            <v>-156430</v>
          </cell>
          <cell r="J3985">
            <v>4</v>
          </cell>
        </row>
        <row r="3986">
          <cell r="B3986" t="str">
            <v>USA</v>
          </cell>
          <cell r="C3986" t="str">
            <v>Accessories</v>
          </cell>
          <cell r="D3986">
            <v>2858784.3269999996</v>
          </cell>
          <cell r="E3986">
            <v>-31077.647999999997</v>
          </cell>
          <cell r="I3986">
            <v>-169990</v>
          </cell>
          <cell r="J3986">
            <v>4</v>
          </cell>
        </row>
        <row r="3987">
          <cell r="B3987" t="str">
            <v>USA</v>
          </cell>
          <cell r="C3987" t="str">
            <v>Chairs</v>
          </cell>
          <cell r="D3987">
            <v>1457044.8829999999</v>
          </cell>
          <cell r="E3987">
            <v>-21623.657999999999</v>
          </cell>
          <cell r="I3987">
            <v>-231590</v>
          </cell>
          <cell r="J3987">
            <v>4</v>
          </cell>
        </row>
        <row r="3988">
          <cell r="B3988" t="str">
            <v>USA</v>
          </cell>
          <cell r="C3988" t="str">
            <v>Tables</v>
          </cell>
          <cell r="D3988">
            <v>1656805.8499999999</v>
          </cell>
          <cell r="E3988">
            <v>-209034.52499999999</v>
          </cell>
          <cell r="I3988">
            <v>-115540</v>
          </cell>
          <cell r="J3988">
            <v>4</v>
          </cell>
        </row>
        <row r="3989">
          <cell r="B3989" t="str">
            <v>USA</v>
          </cell>
          <cell r="C3989" t="str">
            <v>Kitchen</v>
          </cell>
          <cell r="D3989">
            <v>4598372.0649999995</v>
          </cell>
          <cell r="E3989">
            <v>-1860339.145</v>
          </cell>
          <cell r="I3989">
            <v>-145570</v>
          </cell>
          <cell r="J3989">
            <v>4</v>
          </cell>
        </row>
        <row r="3990">
          <cell r="B3990" t="str">
            <v>USA</v>
          </cell>
          <cell r="C3990" t="str">
            <v>Accessories</v>
          </cell>
          <cell r="D3990">
            <v>3446167.4379999996</v>
          </cell>
          <cell r="E3990">
            <v>-2977267.3979999996</v>
          </cell>
          <cell r="I3990">
            <v>-164520</v>
          </cell>
          <cell r="J3990">
            <v>4</v>
          </cell>
        </row>
        <row r="3991">
          <cell r="B3991" t="str">
            <v>USA</v>
          </cell>
          <cell r="C3991" t="str">
            <v>Chairs</v>
          </cell>
          <cell r="D3991">
            <v>9015399.959999999</v>
          </cell>
          <cell r="E3991">
            <v>-2040223.8430000001</v>
          </cell>
          <cell r="I3991">
            <v>-192470</v>
          </cell>
          <cell r="J3991">
            <v>4</v>
          </cell>
        </row>
        <row r="3992">
          <cell r="B3992" t="str">
            <v>USA</v>
          </cell>
          <cell r="C3992" t="str">
            <v>Tables</v>
          </cell>
          <cell r="D3992">
            <v>29062069.560999997</v>
          </cell>
          <cell r="E3992">
            <v>-489963.712</v>
          </cell>
          <cell r="I3992">
            <v>-229080</v>
          </cell>
          <cell r="J3992">
            <v>4</v>
          </cell>
        </row>
        <row r="3993">
          <cell r="B3993" t="str">
            <v>USA</v>
          </cell>
          <cell r="C3993" t="str">
            <v>Kitchen</v>
          </cell>
          <cell r="D3993">
            <v>9828825.7829999998</v>
          </cell>
          <cell r="E3993">
            <v>-241053.03599999996</v>
          </cell>
          <cell r="I3993">
            <v>-160580</v>
          </cell>
          <cell r="J3993">
            <v>4</v>
          </cell>
        </row>
        <row r="3994">
          <cell r="B3994" t="str">
            <v>USA</v>
          </cell>
          <cell r="C3994" t="str">
            <v>Accessories</v>
          </cell>
          <cell r="D3994">
            <v>61457354.511</v>
          </cell>
          <cell r="E3994">
            <v>-2800653.6949999998</v>
          </cell>
          <cell r="I3994">
            <v>-140840</v>
          </cell>
          <cell r="J3994">
            <v>4</v>
          </cell>
        </row>
        <row r="3995">
          <cell r="B3995" t="str">
            <v>USA</v>
          </cell>
          <cell r="C3995" t="str">
            <v>Chairs</v>
          </cell>
          <cell r="D3995">
            <v>25488925.202999998</v>
          </cell>
          <cell r="E3995">
            <v>-1130629.8569999998</v>
          </cell>
          <cell r="I3995">
            <v>-198010</v>
          </cell>
          <cell r="J3995">
            <v>4</v>
          </cell>
        </row>
        <row r="3996">
          <cell r="B3996" t="str">
            <v>Australia</v>
          </cell>
          <cell r="C3996" t="str">
            <v>Tables</v>
          </cell>
          <cell r="D3996">
            <v>1101621.6469999999</v>
          </cell>
          <cell r="E3996">
            <v>-1176670.18</v>
          </cell>
          <cell r="I3996">
            <v>-191400</v>
          </cell>
          <cell r="J3996">
            <v>5</v>
          </cell>
        </row>
        <row r="3997">
          <cell r="B3997" t="str">
            <v>Australia</v>
          </cell>
          <cell r="C3997" t="str">
            <v>Kitchen</v>
          </cell>
          <cell r="D3997">
            <v>345638.951</v>
          </cell>
          <cell r="E3997">
            <v>-304885.27299999999</v>
          </cell>
          <cell r="I3997">
            <v>-77120</v>
          </cell>
          <cell r="J3997">
            <v>5</v>
          </cell>
        </row>
        <row r="3998">
          <cell r="B3998" t="str">
            <v>Australia</v>
          </cell>
          <cell r="C3998" t="str">
            <v>Accessories</v>
          </cell>
          <cell r="D3998">
            <v>30626.756999999998</v>
          </cell>
          <cell r="E3998">
            <v>-31973.262999999995</v>
          </cell>
          <cell r="I3998">
            <v>-296500</v>
          </cell>
          <cell r="J3998">
            <v>5</v>
          </cell>
        </row>
        <row r="3999">
          <cell r="B3999" t="str">
            <v>Australia</v>
          </cell>
          <cell r="C3999" t="str">
            <v>Chairs</v>
          </cell>
          <cell r="D3999">
            <v>574909.27899999998</v>
          </cell>
          <cell r="E3999">
            <v>-719501.34199999995</v>
          </cell>
          <cell r="I3999">
            <v>-159710</v>
          </cell>
          <cell r="J3999">
            <v>5</v>
          </cell>
        </row>
        <row r="4000">
          <cell r="B4000" t="str">
            <v>Australia</v>
          </cell>
          <cell r="C4000" t="str">
            <v>Chairs</v>
          </cell>
          <cell r="D4000">
            <v>899296.89500000002</v>
          </cell>
          <cell r="E4000">
            <v>-1468679.3589999999</v>
          </cell>
          <cell r="I4000">
            <v>-105030</v>
          </cell>
          <cell r="J4000">
            <v>5</v>
          </cell>
        </row>
        <row r="4001">
          <cell r="B4001" t="str">
            <v>Australia</v>
          </cell>
          <cell r="C4001" t="str">
            <v>Tables</v>
          </cell>
          <cell r="D4001">
            <v>544822.94299999997</v>
          </cell>
          <cell r="E4001">
            <v>-351164.61099999998</v>
          </cell>
          <cell r="I4001">
            <v>-215850</v>
          </cell>
          <cell r="J4001">
            <v>5</v>
          </cell>
        </row>
        <row r="4002">
          <cell r="B4002" t="str">
            <v>Australia</v>
          </cell>
          <cell r="C4002" t="str">
            <v>Kitchen</v>
          </cell>
          <cell r="D4002">
            <v>28321.292999999998</v>
          </cell>
          <cell r="E4002">
            <v>-10262.959000000001</v>
          </cell>
          <cell r="I4002">
            <v>-194480</v>
          </cell>
          <cell r="J4002">
            <v>5</v>
          </cell>
        </row>
        <row r="4003">
          <cell r="B4003" t="str">
            <v>Australia</v>
          </cell>
          <cell r="C4003" t="str">
            <v>Chairs</v>
          </cell>
          <cell r="D4003">
            <v>115201.87</v>
          </cell>
          <cell r="E4003">
            <v>-154180.75399999999</v>
          </cell>
          <cell r="I4003">
            <v>-220900</v>
          </cell>
          <cell r="J4003">
            <v>5</v>
          </cell>
        </row>
        <row r="4004">
          <cell r="B4004" t="str">
            <v>Australia</v>
          </cell>
          <cell r="C4004" t="str">
            <v>Tables</v>
          </cell>
          <cell r="D4004">
            <v>361862.739</v>
          </cell>
          <cell r="E4004">
            <v>-18566.506000000001</v>
          </cell>
          <cell r="I4004">
            <v>-171380</v>
          </cell>
          <cell r="J4004">
            <v>5</v>
          </cell>
        </row>
        <row r="4005">
          <cell r="B4005" t="str">
            <v>Australia</v>
          </cell>
          <cell r="C4005" t="str">
            <v>Kitchen</v>
          </cell>
          <cell r="D4005">
            <v>45561.746999999996</v>
          </cell>
          <cell r="E4005">
            <v>-3285.5619999999999</v>
          </cell>
          <cell r="I4005">
            <v>-145040</v>
          </cell>
          <cell r="J4005">
            <v>5</v>
          </cell>
        </row>
        <row r="4006">
          <cell r="B4006" t="str">
            <v>Australia</v>
          </cell>
          <cell r="C4006" t="str">
            <v>Chairs</v>
          </cell>
          <cell r="D4006">
            <v>21545.985999999997</v>
          </cell>
          <cell r="E4006">
            <v>-10522.308999999999</v>
          </cell>
          <cell r="I4006">
            <v>-197580</v>
          </cell>
          <cell r="J4006">
            <v>5</v>
          </cell>
        </row>
        <row r="4007">
          <cell r="B4007" t="str">
            <v>Australia</v>
          </cell>
          <cell r="C4007" t="str">
            <v>Tables</v>
          </cell>
          <cell r="D4007">
            <v>416642.21899999998</v>
          </cell>
          <cell r="E4007">
            <v>-77305.235000000001</v>
          </cell>
          <cell r="I4007">
            <v>-149490</v>
          </cell>
          <cell r="J4007">
            <v>5</v>
          </cell>
        </row>
        <row r="4008">
          <cell r="B4008" t="str">
            <v>Australia</v>
          </cell>
          <cell r="C4008" t="str">
            <v>Kitchen</v>
          </cell>
          <cell r="D4008">
            <v>570564.91099999996</v>
          </cell>
          <cell r="E4008">
            <v>-157299.492</v>
          </cell>
          <cell r="I4008">
            <v>-167650</v>
          </cell>
          <cell r="J4008">
            <v>5</v>
          </cell>
        </row>
        <row r="4009">
          <cell r="B4009" t="str">
            <v>Australia</v>
          </cell>
          <cell r="C4009" t="str">
            <v>Chairs</v>
          </cell>
          <cell r="D4009">
            <v>64438.758999999991</v>
          </cell>
          <cell r="E4009">
            <v>-9059.9739999999983</v>
          </cell>
          <cell r="I4009">
            <v>-154230</v>
          </cell>
          <cell r="J4009">
            <v>5</v>
          </cell>
        </row>
        <row r="4010">
          <cell r="B4010" t="str">
            <v>Australia</v>
          </cell>
          <cell r="C4010" t="str">
            <v>Chairs</v>
          </cell>
          <cell r="D4010">
            <v>377992.26499999996</v>
          </cell>
          <cell r="E4010">
            <v>-53598.558999999994</v>
          </cell>
          <cell r="I4010">
            <v>-219790</v>
          </cell>
          <cell r="J4010">
            <v>5</v>
          </cell>
        </row>
        <row r="4011">
          <cell r="B4011" t="str">
            <v>Australia</v>
          </cell>
          <cell r="C4011" t="str">
            <v>Chairs</v>
          </cell>
          <cell r="D4011">
            <v>58546.032999999996</v>
          </cell>
          <cell r="E4011">
            <v>-24656.848999999998</v>
          </cell>
          <cell r="I4011">
            <v>-223280</v>
          </cell>
          <cell r="J4011">
            <v>5</v>
          </cell>
        </row>
        <row r="4012">
          <cell r="B4012" t="str">
            <v>Australia</v>
          </cell>
          <cell r="C4012" t="str">
            <v>Chairs</v>
          </cell>
          <cell r="D4012">
            <v>266343.30799999996</v>
          </cell>
          <cell r="E4012">
            <v>-21323.981</v>
          </cell>
          <cell r="I4012">
            <v>-95250</v>
          </cell>
          <cell r="J4012">
            <v>5</v>
          </cell>
        </row>
        <row r="4013">
          <cell r="B4013" t="str">
            <v>Australia</v>
          </cell>
          <cell r="C4013" t="str">
            <v>Chairs</v>
          </cell>
          <cell r="D4013">
            <v>170122.4</v>
          </cell>
          <cell r="E4013">
            <v>-201213.59999999998</v>
          </cell>
          <cell r="I4013">
            <v>-183900</v>
          </cell>
          <cell r="J4013">
            <v>5</v>
          </cell>
        </row>
        <row r="4014">
          <cell r="B4014" t="str">
            <v>Australia</v>
          </cell>
          <cell r="C4014" t="str">
            <v>Chairs</v>
          </cell>
          <cell r="D4014">
            <v>5626.5439999999999</v>
          </cell>
          <cell r="E4014">
            <v>-2215.0520000000001</v>
          </cell>
          <cell r="I4014">
            <v>-215910</v>
          </cell>
          <cell r="J4014">
            <v>5</v>
          </cell>
        </row>
        <row r="4015">
          <cell r="B4015" t="str">
            <v>Australia</v>
          </cell>
          <cell r="C4015" t="str">
            <v>Chairs</v>
          </cell>
          <cell r="D4015">
            <v>-35.909999999999997</v>
          </cell>
          <cell r="E4015">
            <v>701.48399999999992</v>
          </cell>
          <cell r="I4015">
            <v>-93580</v>
          </cell>
          <cell r="J4015">
            <v>5</v>
          </cell>
        </row>
        <row r="4016">
          <cell r="B4016" t="str">
            <v>Australia</v>
          </cell>
          <cell r="C4016" t="str">
            <v>Chairs</v>
          </cell>
          <cell r="D4016">
            <v>95463.262999999992</v>
          </cell>
          <cell r="E4016">
            <v>-28505.812999999995</v>
          </cell>
          <cell r="I4016">
            <v>-216980</v>
          </cell>
          <cell r="J4016">
            <v>5</v>
          </cell>
        </row>
        <row r="4017">
          <cell r="B4017" t="str">
            <v>Australia</v>
          </cell>
          <cell r="C4017" t="str">
            <v>Chairs</v>
          </cell>
          <cell r="D4017">
            <v>88008.885999999999</v>
          </cell>
          <cell r="E4017">
            <v>-26075.188999999995</v>
          </cell>
          <cell r="I4017">
            <v>-244830</v>
          </cell>
          <cell r="J4017">
            <v>5</v>
          </cell>
        </row>
        <row r="4018">
          <cell r="B4018" t="str">
            <v>Australia</v>
          </cell>
          <cell r="C4018" t="str">
            <v>Chairs</v>
          </cell>
          <cell r="D4018">
            <v>95545.127999999997</v>
          </cell>
          <cell r="E4018">
            <v>-32983.096999999994</v>
          </cell>
          <cell r="I4018">
            <v>-156140</v>
          </cell>
          <cell r="J4018">
            <v>5</v>
          </cell>
        </row>
        <row r="4019">
          <cell r="B4019" t="str">
            <v>Australia</v>
          </cell>
          <cell r="C4019" t="str">
            <v>Chairs</v>
          </cell>
          <cell r="D4019">
            <v>96845.279999999984</v>
          </cell>
          <cell r="E4019">
            <v>-90887.93</v>
          </cell>
          <cell r="I4019">
            <v>-173680</v>
          </cell>
          <cell r="J4019">
            <v>5</v>
          </cell>
        </row>
        <row r="4020">
          <cell r="B4020" t="str">
            <v>Australia</v>
          </cell>
          <cell r="C4020" t="str">
            <v>Chairs</v>
          </cell>
          <cell r="D4020">
            <v>129390.14199999999</v>
          </cell>
          <cell r="E4020">
            <v>-98448.209999999992</v>
          </cell>
          <cell r="I4020">
            <v>-260670</v>
          </cell>
          <cell r="J4020">
            <v>5</v>
          </cell>
        </row>
        <row r="4021">
          <cell r="B4021" t="str">
            <v>Australia</v>
          </cell>
          <cell r="C4021" t="str">
            <v>Chairs</v>
          </cell>
          <cell r="D4021">
            <v>123816.87499999999</v>
          </cell>
          <cell r="E4021">
            <v>-89918.135999999999</v>
          </cell>
          <cell r="I4021">
            <v>-155630</v>
          </cell>
          <cell r="J4021">
            <v>5</v>
          </cell>
        </row>
        <row r="4022">
          <cell r="B4022" t="str">
            <v>Australia</v>
          </cell>
          <cell r="C4022" t="str">
            <v>Chairs</v>
          </cell>
          <cell r="D4022">
            <v>108756.25599999998</v>
          </cell>
          <cell r="E4022">
            <v>-57651.11099999999</v>
          </cell>
          <cell r="I4022">
            <v>-223460</v>
          </cell>
          <cell r="J4022">
            <v>5</v>
          </cell>
        </row>
        <row r="4023">
          <cell r="B4023" t="str">
            <v>Australia</v>
          </cell>
          <cell r="C4023" t="str">
            <v>Chairs</v>
          </cell>
          <cell r="D4023">
            <v>58867.388999999996</v>
          </cell>
          <cell r="E4023">
            <v>-158460.58199999999</v>
          </cell>
          <cell r="I4023">
            <v>-189550</v>
          </cell>
          <cell r="J4023">
            <v>5</v>
          </cell>
        </row>
        <row r="4024">
          <cell r="B4024" t="str">
            <v>Australia</v>
          </cell>
          <cell r="C4024" t="str">
            <v>Chairs</v>
          </cell>
          <cell r="D4024">
            <v>94684.127999999997</v>
          </cell>
          <cell r="E4024">
            <v>-116446.21799999998</v>
          </cell>
          <cell r="I4024">
            <v>-242330</v>
          </cell>
          <cell r="J4024">
            <v>5</v>
          </cell>
        </row>
        <row r="4025">
          <cell r="B4025" t="str">
            <v>Australia</v>
          </cell>
          <cell r="C4025" t="str">
            <v>Chairs</v>
          </cell>
          <cell r="D4025">
            <v>76116.865999999995</v>
          </cell>
          <cell r="E4025">
            <v>-137513.65599999999</v>
          </cell>
          <cell r="I4025">
            <v>-188480</v>
          </cell>
          <cell r="J4025">
            <v>5</v>
          </cell>
        </row>
        <row r="4026">
          <cell r="B4026" t="str">
            <v>Australia</v>
          </cell>
          <cell r="C4026" t="str">
            <v>Chairs</v>
          </cell>
          <cell r="D4026">
            <v>26558.727999999999</v>
          </cell>
          <cell r="E4026">
            <v>-19269.151999999998</v>
          </cell>
          <cell r="I4026">
            <v>-199020</v>
          </cell>
          <cell r="J4026">
            <v>5</v>
          </cell>
        </row>
        <row r="4027">
          <cell r="B4027" t="str">
            <v>Australia</v>
          </cell>
          <cell r="C4027" t="str">
            <v>Chairs</v>
          </cell>
          <cell r="D4027">
            <v>36386.762999999992</v>
          </cell>
          <cell r="E4027">
            <v>-22409.519999999997</v>
          </cell>
          <cell r="I4027">
            <v>-101230</v>
          </cell>
          <cell r="J4027">
            <v>5</v>
          </cell>
        </row>
        <row r="4028">
          <cell r="B4028" t="str">
            <v>Australia</v>
          </cell>
          <cell r="C4028" t="str">
            <v>Chairs</v>
          </cell>
          <cell r="D4028">
            <v>48645.37999999999</v>
          </cell>
          <cell r="E4028">
            <v>-25847.464999999997</v>
          </cell>
          <cell r="I4028">
            <v>-118800</v>
          </cell>
          <cell r="J4028">
            <v>5</v>
          </cell>
        </row>
        <row r="4029">
          <cell r="B4029" t="str">
            <v>Australia</v>
          </cell>
          <cell r="C4029" t="str">
            <v>Chairs</v>
          </cell>
          <cell r="D4029">
            <v>30732.897999999997</v>
          </cell>
          <cell r="E4029">
            <v>-15956.324999999999</v>
          </cell>
          <cell r="I4029">
            <v>-149240</v>
          </cell>
          <cell r="J4029">
            <v>5</v>
          </cell>
        </row>
        <row r="4030">
          <cell r="B4030" t="str">
            <v>Australia</v>
          </cell>
          <cell r="C4030" t="str">
            <v>Chairs</v>
          </cell>
          <cell r="D4030">
            <v>102617.109</v>
          </cell>
          <cell r="E4030">
            <v>-92897.034999999989</v>
          </cell>
          <cell r="I4030">
            <v>-190340</v>
          </cell>
          <cell r="J4030">
            <v>5</v>
          </cell>
        </row>
        <row r="4031">
          <cell r="B4031" t="str">
            <v>Australia</v>
          </cell>
          <cell r="C4031" t="str">
            <v>Chairs</v>
          </cell>
          <cell r="D4031">
            <v>23834.587</v>
          </cell>
          <cell r="E4031">
            <v>-3027.0170000000003</v>
          </cell>
          <cell r="I4031">
            <v>-163600</v>
          </cell>
          <cell r="J4031">
            <v>5</v>
          </cell>
        </row>
        <row r="4032">
          <cell r="B4032" t="str">
            <v>Australia</v>
          </cell>
          <cell r="C4032" t="str">
            <v>Chairs</v>
          </cell>
          <cell r="D4032">
            <v>23784.746999999999</v>
          </cell>
          <cell r="E4032">
            <v>-2037.385</v>
          </cell>
          <cell r="I4032">
            <v>-222610</v>
          </cell>
          <cell r="J4032">
            <v>5</v>
          </cell>
        </row>
        <row r="4033">
          <cell r="B4033" t="str">
            <v>Australia</v>
          </cell>
          <cell r="C4033" t="str">
            <v>Chairs</v>
          </cell>
          <cell r="D4033">
            <v>509383.71399999998</v>
          </cell>
          <cell r="E4033">
            <v>-247084.80999999997</v>
          </cell>
          <cell r="I4033">
            <v>-133190</v>
          </cell>
          <cell r="J4033">
            <v>5</v>
          </cell>
        </row>
        <row r="4034">
          <cell r="B4034" t="str">
            <v>Australia</v>
          </cell>
          <cell r="C4034" t="str">
            <v>Chairs</v>
          </cell>
          <cell r="D4034">
            <v>142218.139</v>
          </cell>
          <cell r="E4034">
            <v>-49344.175999999992</v>
          </cell>
          <cell r="I4034">
            <v>-214050</v>
          </cell>
          <cell r="J4034">
            <v>5</v>
          </cell>
        </row>
        <row r="4035">
          <cell r="B4035" t="str">
            <v>Australia</v>
          </cell>
          <cell r="C4035" t="str">
            <v>Tables</v>
          </cell>
          <cell r="D4035">
            <v>65128.714</v>
          </cell>
          <cell r="E4035">
            <v>-104445.95699999999</v>
          </cell>
          <cell r="I4035">
            <v>-164900</v>
          </cell>
          <cell r="J4035">
            <v>5</v>
          </cell>
        </row>
        <row r="4036">
          <cell r="B4036" t="str">
            <v>Australia</v>
          </cell>
          <cell r="C4036" t="str">
            <v>Kitchen</v>
          </cell>
          <cell r="D4036">
            <v>41253.904999999999</v>
          </cell>
          <cell r="E4036">
            <v>-44005.584000000003</v>
          </cell>
          <cell r="I4036">
            <v>-220210</v>
          </cell>
          <cell r="J4036">
            <v>5</v>
          </cell>
        </row>
        <row r="4037">
          <cell r="B4037" t="str">
            <v>Australia</v>
          </cell>
          <cell r="C4037" t="str">
            <v>Chairs</v>
          </cell>
          <cell r="D4037">
            <v>51912.475999999995</v>
          </cell>
          <cell r="E4037">
            <v>-77772.134999999995</v>
          </cell>
          <cell r="I4037">
            <v>-127720</v>
          </cell>
          <cell r="J4037">
            <v>5</v>
          </cell>
        </row>
        <row r="4038">
          <cell r="B4038" t="str">
            <v>Australia</v>
          </cell>
          <cell r="C4038" t="str">
            <v>Chairs</v>
          </cell>
          <cell r="D4038">
            <v>74853.87</v>
          </cell>
          <cell r="E4038">
            <v>-89287.793000000005</v>
          </cell>
          <cell r="I4038">
            <v>-150650</v>
          </cell>
          <cell r="J4038">
            <v>5</v>
          </cell>
        </row>
        <row r="4039">
          <cell r="B4039" t="str">
            <v>Australia</v>
          </cell>
          <cell r="C4039" t="str">
            <v>Chairs</v>
          </cell>
          <cell r="D4039">
            <v>65067.827999999994</v>
          </cell>
          <cell r="E4039">
            <v>-88930.365999999995</v>
          </cell>
          <cell r="I4039">
            <v>-195350</v>
          </cell>
          <cell r="J4039">
            <v>5</v>
          </cell>
        </row>
        <row r="4040">
          <cell r="B4040" t="str">
            <v>Australia</v>
          </cell>
          <cell r="C4040" t="str">
            <v>Chairs</v>
          </cell>
          <cell r="D4040">
            <v>58191.657999999996</v>
          </cell>
          <cell r="E4040">
            <v>-72445.603999999992</v>
          </cell>
          <cell r="I4040">
            <v>-218750</v>
          </cell>
          <cell r="J4040">
            <v>5</v>
          </cell>
        </row>
        <row r="4041">
          <cell r="B4041" t="str">
            <v>Australia</v>
          </cell>
          <cell r="C4041" t="str">
            <v>Chairs</v>
          </cell>
          <cell r="D4041">
            <v>57729.174999999996</v>
          </cell>
          <cell r="E4041">
            <v>-28207.206999999999</v>
          </cell>
          <cell r="I4041">
            <v>-122410</v>
          </cell>
          <cell r="J4041">
            <v>5</v>
          </cell>
        </row>
        <row r="4042">
          <cell r="B4042" t="str">
            <v>Australia</v>
          </cell>
          <cell r="C4042" t="str">
            <v>Tables</v>
          </cell>
          <cell r="D4042">
            <v>66908.554999999993</v>
          </cell>
          <cell r="E4042">
            <v>-131177.53599999999</v>
          </cell>
          <cell r="I4042">
            <v>-242450</v>
          </cell>
          <cell r="J4042">
            <v>5</v>
          </cell>
        </row>
        <row r="4043">
          <cell r="B4043" t="str">
            <v>Australia</v>
          </cell>
          <cell r="C4043" t="str">
            <v>Kitchen</v>
          </cell>
          <cell r="D4043">
            <v>256325.78999999998</v>
          </cell>
          <cell r="E4043">
            <v>-555290.53299999994</v>
          </cell>
          <cell r="I4043">
            <v>-152680</v>
          </cell>
          <cell r="J4043">
            <v>5</v>
          </cell>
        </row>
        <row r="4044">
          <cell r="B4044" t="str">
            <v>Australia</v>
          </cell>
          <cell r="C4044" t="str">
            <v>Chairs</v>
          </cell>
          <cell r="D4044">
            <v>3220.07</v>
          </cell>
          <cell r="E4044">
            <v>-7307.2369999999992</v>
          </cell>
          <cell r="I4044">
            <v>-187250</v>
          </cell>
          <cell r="J4044">
            <v>5</v>
          </cell>
        </row>
        <row r="4045">
          <cell r="B4045" t="str">
            <v>Australia</v>
          </cell>
          <cell r="C4045" t="str">
            <v>Chairs</v>
          </cell>
          <cell r="D4045">
            <v>65018.120999999992</v>
          </cell>
          <cell r="E4045">
            <v>-89120.625999999989</v>
          </cell>
          <cell r="I4045">
            <v>-118250</v>
          </cell>
          <cell r="J4045">
            <v>5</v>
          </cell>
        </row>
        <row r="4046">
          <cell r="B4046" t="str">
            <v>Australia</v>
          </cell>
          <cell r="C4046" t="str">
            <v>Chairs</v>
          </cell>
          <cell r="D4046">
            <v>18393.682999999997</v>
          </cell>
          <cell r="E4046">
            <v>-23973.081999999999</v>
          </cell>
          <cell r="I4046">
            <v>-243370</v>
          </cell>
          <cell r="J4046">
            <v>5</v>
          </cell>
        </row>
        <row r="4047">
          <cell r="B4047" t="str">
            <v>Australia</v>
          </cell>
          <cell r="C4047" t="str">
            <v>Tables</v>
          </cell>
          <cell r="D4047">
            <v>5618.6970000000001</v>
          </cell>
          <cell r="E4047">
            <v>-7799.1969999999992</v>
          </cell>
          <cell r="I4047">
            <v>-191390</v>
          </cell>
          <cell r="J4047">
            <v>5</v>
          </cell>
        </row>
        <row r="4048">
          <cell r="B4048" t="str">
            <v>Australia</v>
          </cell>
          <cell r="C4048" t="str">
            <v>Kitchen</v>
          </cell>
          <cell r="D4048">
            <v>93499.048999999999</v>
          </cell>
          <cell r="E4048">
            <v>-134892.70199999999</v>
          </cell>
          <cell r="I4048">
            <v>-191780</v>
          </cell>
          <cell r="J4048">
            <v>5</v>
          </cell>
        </row>
        <row r="4049">
          <cell r="B4049" t="str">
            <v>Australia</v>
          </cell>
          <cell r="C4049" t="str">
            <v>Chairs</v>
          </cell>
          <cell r="D4049">
            <v>166741.35799999998</v>
          </cell>
          <cell r="E4049">
            <v>-348120.89899999998</v>
          </cell>
          <cell r="I4049">
            <v>-253440</v>
          </cell>
          <cell r="J4049">
            <v>5</v>
          </cell>
        </row>
        <row r="4050">
          <cell r="B4050" t="str">
            <v>Australia</v>
          </cell>
          <cell r="C4050" t="str">
            <v>Chairs</v>
          </cell>
          <cell r="D4050">
            <v>20969.738999999998</v>
          </cell>
          <cell r="E4050">
            <v>-29368.324999999997</v>
          </cell>
          <cell r="I4050">
            <v>-174490</v>
          </cell>
          <cell r="J4050">
            <v>5</v>
          </cell>
        </row>
        <row r="4051">
          <cell r="B4051" t="str">
            <v>Australia</v>
          </cell>
          <cell r="C4051" t="str">
            <v>Tables</v>
          </cell>
          <cell r="D4051">
            <v>26763.841999999997</v>
          </cell>
          <cell r="E4051">
            <v>-35020.356</v>
          </cell>
          <cell r="I4051">
            <v>-159300</v>
          </cell>
          <cell r="J4051">
            <v>5</v>
          </cell>
        </row>
        <row r="4052">
          <cell r="B4052" t="str">
            <v>Australia</v>
          </cell>
          <cell r="C4052" t="str">
            <v>Kitchen</v>
          </cell>
          <cell r="D4052">
            <v>51462.145000000004</v>
          </cell>
          <cell r="E4052">
            <v>-113371.55899999999</v>
          </cell>
          <cell r="I4052">
            <v>-149930</v>
          </cell>
          <cell r="J4052">
            <v>5</v>
          </cell>
        </row>
        <row r="4053">
          <cell r="B4053" t="str">
            <v>Australia</v>
          </cell>
          <cell r="C4053" t="str">
            <v>Chairs</v>
          </cell>
          <cell r="D4053">
            <v>147651.37099999998</v>
          </cell>
          <cell r="E4053">
            <v>-77386.616999999998</v>
          </cell>
          <cell r="I4053">
            <v>-171300</v>
          </cell>
          <cell r="J4053">
            <v>5</v>
          </cell>
        </row>
        <row r="4054">
          <cell r="B4054" t="str">
            <v>Australia</v>
          </cell>
          <cell r="C4054" t="str">
            <v>Chairs</v>
          </cell>
          <cell r="D4054">
            <v>198897.83199999999</v>
          </cell>
          <cell r="E4054">
            <v>-173452.92300000001</v>
          </cell>
          <cell r="I4054">
            <v>-142470</v>
          </cell>
          <cell r="J4054">
            <v>5</v>
          </cell>
        </row>
        <row r="4055">
          <cell r="B4055" t="str">
            <v>Australia</v>
          </cell>
          <cell r="C4055" t="str">
            <v>Chairs</v>
          </cell>
          <cell r="D4055">
            <v>3714611.6419999995</v>
          </cell>
          <cell r="E4055">
            <v>-528432.55499999993</v>
          </cell>
          <cell r="I4055">
            <v>-206840</v>
          </cell>
          <cell r="J4055">
            <v>5</v>
          </cell>
        </row>
        <row r="4056">
          <cell r="B4056" t="str">
            <v>Australia</v>
          </cell>
          <cell r="C4056" t="str">
            <v>Tables</v>
          </cell>
          <cell r="D4056">
            <v>120525.15299999999</v>
          </cell>
          <cell r="E4056">
            <v>-12399.470999999998</v>
          </cell>
          <cell r="I4056">
            <v>-82770</v>
          </cell>
          <cell r="J4056">
            <v>5</v>
          </cell>
        </row>
        <row r="4057">
          <cell r="B4057" t="str">
            <v>Australia</v>
          </cell>
          <cell r="C4057" t="str">
            <v>Kitchen</v>
          </cell>
          <cell r="D4057">
            <v>452441.29699999996</v>
          </cell>
          <cell r="E4057">
            <v>-23651.151999999998</v>
          </cell>
          <cell r="I4057">
            <v>-140570</v>
          </cell>
          <cell r="J4057">
            <v>5</v>
          </cell>
        </row>
        <row r="4058">
          <cell r="B4058" t="str">
            <v>Australia</v>
          </cell>
          <cell r="C4058" t="str">
            <v>Accessories</v>
          </cell>
          <cell r="D4058">
            <v>13756.847999999998</v>
          </cell>
          <cell r="E4058">
            <v>-5506.1790000000001</v>
          </cell>
          <cell r="I4058">
            <v>-227410</v>
          </cell>
          <cell r="J4058">
            <v>5</v>
          </cell>
        </row>
        <row r="4059">
          <cell r="B4059" t="str">
            <v>Australia</v>
          </cell>
          <cell r="C4059" t="str">
            <v>Chairs</v>
          </cell>
          <cell r="D4059">
            <v>35648.045999999995</v>
          </cell>
          <cell r="E4059">
            <v>-10056.871999999999</v>
          </cell>
          <cell r="I4059">
            <v>-133960</v>
          </cell>
          <cell r="J4059">
            <v>5</v>
          </cell>
        </row>
        <row r="4060">
          <cell r="B4060" t="str">
            <v>Australia</v>
          </cell>
          <cell r="C4060" t="str">
            <v>Tables</v>
          </cell>
          <cell r="D4060">
            <v>13214.648999999999</v>
          </cell>
          <cell r="E4060">
            <v>-7233.3799999999992</v>
          </cell>
          <cell r="I4060">
            <v>-196180</v>
          </cell>
          <cell r="J4060">
            <v>5</v>
          </cell>
        </row>
        <row r="4061">
          <cell r="B4061" t="str">
            <v>Australia</v>
          </cell>
          <cell r="C4061" t="str">
            <v>Kitchen</v>
          </cell>
          <cell r="D4061">
            <v>112904.008</v>
          </cell>
          <cell r="E4061">
            <v>-20586.530999999999</v>
          </cell>
          <cell r="I4061">
            <v>-190130</v>
          </cell>
          <cell r="J4061">
            <v>5</v>
          </cell>
        </row>
        <row r="4062">
          <cell r="B4062" t="str">
            <v>Australia</v>
          </cell>
          <cell r="C4062" t="str">
            <v>Accessories</v>
          </cell>
          <cell r="D4062">
            <v>68887.454999999987</v>
          </cell>
          <cell r="E4062">
            <v>-11421.501</v>
          </cell>
          <cell r="I4062">
            <v>-184600</v>
          </cell>
          <cell r="J4062">
            <v>5</v>
          </cell>
        </row>
        <row r="4063">
          <cell r="B4063" t="str">
            <v>Australia</v>
          </cell>
          <cell r="C4063" t="str">
            <v>Chairs</v>
          </cell>
          <cell r="D4063">
            <v>419614.17399999994</v>
          </cell>
          <cell r="E4063">
            <v>-30223.276999999998</v>
          </cell>
          <cell r="I4063">
            <v>-223980</v>
          </cell>
          <cell r="J4063">
            <v>5</v>
          </cell>
        </row>
        <row r="4064">
          <cell r="B4064" t="str">
            <v>Australia</v>
          </cell>
          <cell r="C4064" t="str">
            <v>Tables</v>
          </cell>
          <cell r="D4064">
            <v>31186.889999999996</v>
          </cell>
          <cell r="E4064">
            <v>-2240.4829999999997</v>
          </cell>
          <cell r="I4064">
            <v>-213130</v>
          </cell>
          <cell r="J4064">
            <v>5</v>
          </cell>
        </row>
        <row r="4065">
          <cell r="B4065" t="str">
            <v>Australia</v>
          </cell>
          <cell r="C4065" t="str">
            <v>Kitchen</v>
          </cell>
          <cell r="D4065">
            <v>123918.90699999999</v>
          </cell>
          <cell r="E4065">
            <v>-26010.803</v>
          </cell>
          <cell r="I4065">
            <v>-128410</v>
          </cell>
          <cell r="J4065">
            <v>5</v>
          </cell>
        </row>
        <row r="4066">
          <cell r="B4066" t="str">
            <v>Australia</v>
          </cell>
          <cell r="C4066" t="str">
            <v>Accessories</v>
          </cell>
          <cell r="D4066">
            <v>193246.75299999997</v>
          </cell>
          <cell r="E4066">
            <v>-15540.966</v>
          </cell>
          <cell r="I4066">
            <v>-164920</v>
          </cell>
          <cell r="J4066">
            <v>5</v>
          </cell>
        </row>
        <row r="4067">
          <cell r="B4067" t="str">
            <v>Australia</v>
          </cell>
          <cell r="C4067" t="str">
            <v>Chairs</v>
          </cell>
          <cell r="D4067">
            <v>48085.149000000005</v>
          </cell>
          <cell r="E4067">
            <v>-5747.1959999999999</v>
          </cell>
          <cell r="I4067">
            <v>-175270</v>
          </cell>
          <cell r="J4067">
            <v>5</v>
          </cell>
        </row>
        <row r="4068">
          <cell r="B4068" t="str">
            <v>Australia</v>
          </cell>
          <cell r="C4068" t="str">
            <v>Tables</v>
          </cell>
          <cell r="D4068">
            <v>122594.75199999998</v>
          </cell>
          <cell r="E4068">
            <v>-18369.861999999997</v>
          </cell>
          <cell r="I4068">
            <v>-201220</v>
          </cell>
          <cell r="J4068">
            <v>5</v>
          </cell>
        </row>
        <row r="4069">
          <cell r="B4069" t="str">
            <v>Australia</v>
          </cell>
          <cell r="C4069" t="str">
            <v>Kitchen</v>
          </cell>
          <cell r="D4069">
            <v>112497.476</v>
          </cell>
          <cell r="E4069">
            <v>-10945.297999999999</v>
          </cell>
          <cell r="I4069">
            <v>-207010</v>
          </cell>
          <cell r="J4069">
            <v>5</v>
          </cell>
        </row>
        <row r="4070">
          <cell r="B4070" t="str">
            <v>Australia</v>
          </cell>
          <cell r="C4070" t="str">
            <v>Accessories</v>
          </cell>
          <cell r="D4070">
            <v>49702.729999999996</v>
          </cell>
          <cell r="E4070">
            <v>-14275.897999999999</v>
          </cell>
          <cell r="I4070">
            <v>-230510</v>
          </cell>
          <cell r="J4070">
            <v>5</v>
          </cell>
        </row>
        <row r="4071">
          <cell r="B4071" t="str">
            <v>Australia</v>
          </cell>
          <cell r="C4071" t="str">
            <v>Chairs</v>
          </cell>
          <cell r="D4071">
            <v>970974.30499999982</v>
          </cell>
          <cell r="E4071">
            <v>-150270.253</v>
          </cell>
          <cell r="I4071">
            <v>-140150</v>
          </cell>
          <cell r="J4071">
            <v>5</v>
          </cell>
        </row>
        <row r="4072">
          <cell r="B4072" t="str">
            <v>Australia</v>
          </cell>
          <cell r="C4072" t="str">
            <v>Chairs</v>
          </cell>
          <cell r="D4072">
            <v>76055.615999999995</v>
          </cell>
          <cell r="E4072">
            <v>-29983.330999999998</v>
          </cell>
          <cell r="I4072">
            <v>-147640</v>
          </cell>
          <cell r="J4072">
            <v>5</v>
          </cell>
        </row>
        <row r="4073">
          <cell r="B4073" t="str">
            <v>Australia</v>
          </cell>
          <cell r="C4073" t="str">
            <v>Tables</v>
          </cell>
          <cell r="D4073">
            <v>101655.694</v>
          </cell>
          <cell r="E4073">
            <v>-38947.096999999994</v>
          </cell>
          <cell r="I4073">
            <v>-227440</v>
          </cell>
          <cell r="J4073">
            <v>5</v>
          </cell>
        </row>
        <row r="4074">
          <cell r="B4074" t="str">
            <v>Australia</v>
          </cell>
          <cell r="C4074" t="str">
            <v>Kitchen</v>
          </cell>
          <cell r="D4074">
            <v>2386.0619999999999</v>
          </cell>
          <cell r="E4074">
            <v>-2537.2759999999998</v>
          </cell>
          <cell r="I4074">
            <v>-204360</v>
          </cell>
          <cell r="J4074">
            <v>5</v>
          </cell>
        </row>
        <row r="4075">
          <cell r="B4075" t="str">
            <v>Australia</v>
          </cell>
          <cell r="C4075" t="str">
            <v>Chairs</v>
          </cell>
          <cell r="D4075">
            <v>1213017.057</v>
          </cell>
          <cell r="E4075">
            <v>-498806.04899999994</v>
          </cell>
          <cell r="I4075">
            <v>-109240</v>
          </cell>
          <cell r="J4075">
            <v>5</v>
          </cell>
        </row>
        <row r="4076">
          <cell r="B4076" t="str">
            <v>Australia</v>
          </cell>
          <cell r="C4076" t="str">
            <v>Tables</v>
          </cell>
          <cell r="D4076">
            <v>374014.91399999999</v>
          </cell>
          <cell r="E4076">
            <v>-35512.917999999998</v>
          </cell>
          <cell r="I4076">
            <v>-189330</v>
          </cell>
          <cell r="J4076">
            <v>5</v>
          </cell>
        </row>
        <row r="4077">
          <cell r="B4077" t="str">
            <v>Australia</v>
          </cell>
          <cell r="C4077" t="str">
            <v>Kitchen</v>
          </cell>
          <cell r="D4077">
            <v>2299965.6189999999</v>
          </cell>
          <cell r="E4077">
            <v>-198873.997</v>
          </cell>
          <cell r="I4077">
            <v>-230580</v>
          </cell>
          <cell r="J4077">
            <v>5</v>
          </cell>
        </row>
        <row r="4078">
          <cell r="B4078" t="str">
            <v>Australia</v>
          </cell>
          <cell r="C4078" t="str">
            <v>Chairs</v>
          </cell>
          <cell r="D4078">
            <v>535554.47399999993</v>
          </cell>
          <cell r="E4078">
            <v>-348233.33299999998</v>
          </cell>
          <cell r="I4078">
            <v>-192380</v>
          </cell>
          <cell r="J4078">
            <v>5</v>
          </cell>
        </row>
        <row r="4079">
          <cell r="B4079" t="str">
            <v>Australia</v>
          </cell>
          <cell r="C4079" t="str">
            <v>Tables</v>
          </cell>
          <cell r="D4079">
            <v>330355.01099999994</v>
          </cell>
          <cell r="E4079">
            <v>-384579.25099999999</v>
          </cell>
          <cell r="I4079">
            <v>-108890</v>
          </cell>
          <cell r="J4079">
            <v>5</v>
          </cell>
        </row>
        <row r="4080">
          <cell r="B4080" t="str">
            <v>Australia</v>
          </cell>
          <cell r="C4080" t="str">
            <v>Kitchen</v>
          </cell>
          <cell r="D4080">
            <v>266739.158</v>
          </cell>
          <cell r="E4080">
            <v>-608436.76599999995</v>
          </cell>
          <cell r="I4080">
            <v>-218460</v>
          </cell>
          <cell r="J4080">
            <v>5</v>
          </cell>
        </row>
        <row r="4081">
          <cell r="B4081" t="str">
            <v>Belgium</v>
          </cell>
          <cell r="C4081" t="str">
            <v>Chairs</v>
          </cell>
          <cell r="D4081">
            <v>333926.15199999994</v>
          </cell>
          <cell r="E4081">
            <v>-68937.73599999999</v>
          </cell>
          <cell r="I4081">
            <v>-139850</v>
          </cell>
          <cell r="J4081">
            <v>5</v>
          </cell>
        </row>
        <row r="4082">
          <cell r="B4082" t="str">
            <v>Belgium</v>
          </cell>
          <cell r="C4082" t="str">
            <v>Chairs</v>
          </cell>
          <cell r="D4082">
            <v>17051.397999999997</v>
          </cell>
          <cell r="E4082">
            <v>-24230.527999999998</v>
          </cell>
          <cell r="I4082">
            <v>-158280</v>
          </cell>
          <cell r="J4082">
            <v>5</v>
          </cell>
        </row>
        <row r="4083">
          <cell r="B4083" t="str">
            <v>Belgium</v>
          </cell>
          <cell r="C4083" t="str">
            <v>Chairs</v>
          </cell>
          <cell r="D4083">
            <v>762059.4659999999</v>
          </cell>
          <cell r="E4083">
            <v>-687784.60100000002</v>
          </cell>
          <cell r="I4083">
            <v>-175060</v>
          </cell>
          <cell r="J4083">
            <v>5</v>
          </cell>
        </row>
        <row r="4084">
          <cell r="B4084" t="str">
            <v>Belgium</v>
          </cell>
          <cell r="C4084" t="str">
            <v>Chairs</v>
          </cell>
          <cell r="D4084">
            <v>-21426.23</v>
          </cell>
          <cell r="E4084">
            <v>18440.057999999997</v>
          </cell>
          <cell r="I4084">
            <v>-175170</v>
          </cell>
          <cell r="J4084">
            <v>5</v>
          </cell>
        </row>
        <row r="4085">
          <cell r="B4085" t="str">
            <v>Belgium</v>
          </cell>
          <cell r="C4085" t="str">
            <v>Chairs</v>
          </cell>
          <cell r="D4085">
            <v>198209.375</v>
          </cell>
          <cell r="E4085">
            <v>-43702.862000000001</v>
          </cell>
          <cell r="I4085">
            <v>-292490</v>
          </cell>
          <cell r="J4085">
            <v>5</v>
          </cell>
        </row>
        <row r="4086">
          <cell r="B4086" t="str">
            <v>Belgium</v>
          </cell>
          <cell r="C4086" t="str">
            <v>Chairs</v>
          </cell>
          <cell r="D4086">
            <v>193140.766</v>
          </cell>
          <cell r="E4086">
            <v>-212756.62100000001</v>
          </cell>
          <cell r="I4086">
            <v>-207100</v>
          </cell>
          <cell r="J4086">
            <v>5</v>
          </cell>
        </row>
        <row r="4087">
          <cell r="B4087" t="str">
            <v>Belgium</v>
          </cell>
          <cell r="C4087" t="str">
            <v>Chairs</v>
          </cell>
          <cell r="D4087">
            <v>449772.81999999995</v>
          </cell>
          <cell r="E4087">
            <v>-242749.47200000001</v>
          </cell>
          <cell r="I4087">
            <v>-207930</v>
          </cell>
          <cell r="J4087">
            <v>5</v>
          </cell>
        </row>
        <row r="4088">
          <cell r="B4088" t="str">
            <v>Belgium</v>
          </cell>
          <cell r="C4088" t="str">
            <v>Chairs</v>
          </cell>
          <cell r="D4088">
            <v>111006.25199999998</v>
          </cell>
          <cell r="E4088">
            <v>-38851.932000000001</v>
          </cell>
          <cell r="I4088">
            <v>-254070</v>
          </cell>
          <cell r="J4088">
            <v>5</v>
          </cell>
        </row>
        <row r="4089">
          <cell r="B4089" t="str">
            <v>Belgium</v>
          </cell>
          <cell r="C4089" t="str">
            <v>Chairs</v>
          </cell>
          <cell r="D4089">
            <v>62302.064999999995</v>
          </cell>
          <cell r="E4089">
            <v>-66449.207999999999</v>
          </cell>
          <cell r="I4089">
            <v>-95100</v>
          </cell>
          <cell r="J4089">
            <v>5</v>
          </cell>
        </row>
        <row r="4090">
          <cell r="B4090" t="str">
            <v>Belgium</v>
          </cell>
          <cell r="C4090" t="str">
            <v>Chairs</v>
          </cell>
          <cell r="D4090">
            <v>56048.537999999993</v>
          </cell>
          <cell r="E4090">
            <v>-49091.076999999997</v>
          </cell>
          <cell r="I4090">
            <v>-133680</v>
          </cell>
          <cell r="J4090">
            <v>5</v>
          </cell>
        </row>
        <row r="4091">
          <cell r="B4091" t="str">
            <v>Belgium</v>
          </cell>
          <cell r="C4091" t="str">
            <v>Chairs</v>
          </cell>
          <cell r="D4091">
            <v>696880.40799999994</v>
          </cell>
          <cell r="E4091">
            <v>-29011.079999999998</v>
          </cell>
          <cell r="I4091">
            <v>-228890</v>
          </cell>
          <cell r="J4091">
            <v>5</v>
          </cell>
        </row>
        <row r="4092">
          <cell r="B4092" t="str">
            <v>Belgium</v>
          </cell>
          <cell r="C4092" t="str">
            <v>Chairs</v>
          </cell>
          <cell r="D4092">
            <v>101445.04299999999</v>
          </cell>
          <cell r="E4092">
            <v>-7956.277</v>
          </cell>
          <cell r="I4092">
            <v>-225250</v>
          </cell>
          <cell r="J4092">
            <v>5</v>
          </cell>
        </row>
        <row r="4093">
          <cell r="B4093" t="str">
            <v>Belgium</v>
          </cell>
          <cell r="C4093" t="str">
            <v>Chairs</v>
          </cell>
          <cell r="D4093">
            <v>1631159.2709999997</v>
          </cell>
          <cell r="E4093">
            <v>-111610.26799999998</v>
          </cell>
          <cell r="I4093">
            <v>-198220</v>
          </cell>
          <cell r="J4093">
            <v>5</v>
          </cell>
        </row>
        <row r="4094">
          <cell r="B4094" t="str">
            <v>Belgium</v>
          </cell>
          <cell r="C4094" t="str">
            <v>Chairs</v>
          </cell>
          <cell r="D4094">
            <v>123158.02099999999</v>
          </cell>
          <cell r="E4094">
            <v>-8123.1919999999991</v>
          </cell>
          <cell r="I4094">
            <v>-158340</v>
          </cell>
          <cell r="J4094">
            <v>5</v>
          </cell>
        </row>
        <row r="4095">
          <cell r="B4095" t="str">
            <v>Belgium</v>
          </cell>
          <cell r="C4095" t="str">
            <v>Chairs</v>
          </cell>
          <cell r="D4095">
            <v>97160.405999999988</v>
          </cell>
          <cell r="E4095">
            <v>-5460.6089999999995</v>
          </cell>
          <cell r="I4095">
            <v>-203660</v>
          </cell>
          <cell r="J4095">
            <v>5</v>
          </cell>
        </row>
        <row r="4096">
          <cell r="B4096" t="str">
            <v>Belgium</v>
          </cell>
          <cell r="C4096" t="str">
            <v>Chairs</v>
          </cell>
          <cell r="D4096">
            <v>40685.812999999995</v>
          </cell>
          <cell r="E4096">
            <v>-10148.473999999998</v>
          </cell>
          <cell r="I4096">
            <v>-71930</v>
          </cell>
          <cell r="J4096">
            <v>5</v>
          </cell>
        </row>
        <row r="4097">
          <cell r="B4097" t="str">
            <v>Belgium</v>
          </cell>
          <cell r="C4097" t="str">
            <v>Chairs</v>
          </cell>
          <cell r="D4097">
            <v>5841.3949999999995</v>
          </cell>
          <cell r="E4097">
            <v>-8538.9570000000003</v>
          </cell>
          <cell r="I4097">
            <v>-193010</v>
          </cell>
          <cell r="J4097">
            <v>5</v>
          </cell>
        </row>
        <row r="4098">
          <cell r="B4098" t="str">
            <v>Belgium</v>
          </cell>
          <cell r="C4098" t="str">
            <v>Chairs</v>
          </cell>
          <cell r="D4098">
            <v>158210.09400000001</v>
          </cell>
          <cell r="E4098">
            <v>-160534.73799999998</v>
          </cell>
          <cell r="I4098">
            <v>-150760</v>
          </cell>
          <cell r="J4098">
            <v>5</v>
          </cell>
        </row>
        <row r="4099">
          <cell r="B4099" t="str">
            <v>Belgium</v>
          </cell>
          <cell r="C4099" t="str">
            <v>Chairs</v>
          </cell>
          <cell r="D4099">
            <v>189213.65399999998</v>
          </cell>
          <cell r="E4099">
            <v>-167093.80099999998</v>
          </cell>
          <cell r="I4099">
            <v>-174580</v>
          </cell>
          <cell r="J4099">
            <v>5</v>
          </cell>
        </row>
        <row r="4100">
          <cell r="B4100" t="str">
            <v>Belgium</v>
          </cell>
          <cell r="C4100" t="str">
            <v>Chairs</v>
          </cell>
          <cell r="D4100">
            <v>81428.955999999991</v>
          </cell>
          <cell r="E4100">
            <v>-47687.282999999996</v>
          </cell>
          <cell r="I4100">
            <v>-121420</v>
          </cell>
          <cell r="J4100">
            <v>5</v>
          </cell>
        </row>
        <row r="4101">
          <cell r="B4101" t="str">
            <v>Belgium</v>
          </cell>
          <cell r="C4101" t="str">
            <v>Chairs</v>
          </cell>
          <cell r="D4101">
            <v>28238.252</v>
          </cell>
          <cell r="E4101">
            <v>-34731.472999999998</v>
          </cell>
          <cell r="I4101">
            <v>-168960</v>
          </cell>
          <cell r="J4101">
            <v>5</v>
          </cell>
        </row>
        <row r="4102">
          <cell r="B4102" t="str">
            <v>Belgium</v>
          </cell>
          <cell r="C4102" t="str">
            <v>Chairs</v>
          </cell>
          <cell r="D4102">
            <v>77227.751999999993</v>
          </cell>
          <cell r="E4102">
            <v>-29731.400999999998</v>
          </cell>
          <cell r="I4102">
            <v>-199000</v>
          </cell>
          <cell r="J4102">
            <v>5</v>
          </cell>
        </row>
        <row r="4103">
          <cell r="B4103" t="str">
            <v>Belgium</v>
          </cell>
          <cell r="C4103" t="str">
            <v>Chairs</v>
          </cell>
          <cell r="D4103">
            <v>39066.943999999996</v>
          </cell>
          <cell r="E4103">
            <v>-45169.403999999995</v>
          </cell>
          <cell r="I4103">
            <v>-205280</v>
          </cell>
          <cell r="J4103">
            <v>5</v>
          </cell>
        </row>
        <row r="4104">
          <cell r="B4104" t="str">
            <v>Belgium</v>
          </cell>
          <cell r="C4104" t="str">
            <v>Chairs</v>
          </cell>
          <cell r="D4104">
            <v>82660.815999999992</v>
          </cell>
          <cell r="E4104">
            <v>-149223.69699999999</v>
          </cell>
          <cell r="I4104">
            <v>-182010</v>
          </cell>
          <cell r="J4104">
            <v>5</v>
          </cell>
        </row>
        <row r="4105">
          <cell r="B4105" t="str">
            <v>Belgium</v>
          </cell>
          <cell r="C4105" t="str">
            <v>Chairs</v>
          </cell>
          <cell r="D4105">
            <v>21323.175999999999</v>
          </cell>
          <cell r="E4105">
            <v>-7023.6739999999991</v>
          </cell>
          <cell r="I4105">
            <v>-142820</v>
          </cell>
          <cell r="J4105">
            <v>5</v>
          </cell>
        </row>
        <row r="4106">
          <cell r="B4106" t="str">
            <v>Belgium</v>
          </cell>
          <cell r="C4106" t="str">
            <v>Chairs</v>
          </cell>
          <cell r="D4106">
            <v>43243.955999999998</v>
          </cell>
          <cell r="E4106">
            <v>-75463.34599999999</v>
          </cell>
          <cell r="I4106">
            <v>-95530</v>
          </cell>
          <cell r="J4106">
            <v>5</v>
          </cell>
        </row>
        <row r="4107">
          <cell r="B4107" t="str">
            <v>Belgium</v>
          </cell>
          <cell r="C4107" t="str">
            <v>Tables</v>
          </cell>
          <cell r="D4107">
            <v>50240.372000000003</v>
          </cell>
          <cell r="E4107">
            <v>-25253.179</v>
          </cell>
          <cell r="I4107">
            <v>-250380</v>
          </cell>
          <cell r="J4107">
            <v>5</v>
          </cell>
        </row>
        <row r="4108">
          <cell r="B4108" t="str">
            <v>Belgium</v>
          </cell>
          <cell r="C4108" t="str">
            <v>Kitchen</v>
          </cell>
          <cell r="D4108">
            <v>10415.328</v>
          </cell>
          <cell r="E4108">
            <v>-6265.2449999999999</v>
          </cell>
          <cell r="I4108">
            <v>-154370</v>
          </cell>
          <cell r="J4108">
            <v>5</v>
          </cell>
        </row>
        <row r="4109">
          <cell r="B4109" t="str">
            <v>Belgium</v>
          </cell>
          <cell r="C4109" t="str">
            <v>Chairs</v>
          </cell>
          <cell r="D4109">
            <v>39922.770999999993</v>
          </cell>
          <cell r="E4109">
            <v>-24840.227999999999</v>
          </cell>
          <cell r="I4109">
            <v>-142730</v>
          </cell>
          <cell r="J4109">
            <v>5</v>
          </cell>
        </row>
        <row r="4110">
          <cell r="B4110" t="str">
            <v>Belgium</v>
          </cell>
          <cell r="C4110" t="str">
            <v>Chairs</v>
          </cell>
          <cell r="D4110">
            <v>898.21899999999994</v>
          </cell>
          <cell r="E4110">
            <v>-4349.8559999999998</v>
          </cell>
          <cell r="I4110">
            <v>-213910</v>
          </cell>
          <cell r="J4110">
            <v>5</v>
          </cell>
        </row>
        <row r="4111">
          <cell r="B4111" t="str">
            <v>Belgium</v>
          </cell>
          <cell r="C4111" t="str">
            <v>Chairs</v>
          </cell>
          <cell r="D4111">
            <v>20178.284</v>
          </cell>
          <cell r="E4111">
            <v>-13671.664999999999</v>
          </cell>
          <cell r="I4111">
            <v>-163890</v>
          </cell>
          <cell r="J4111">
            <v>5</v>
          </cell>
        </row>
        <row r="4112">
          <cell r="B4112" t="str">
            <v>Belgium</v>
          </cell>
          <cell r="C4112" t="str">
            <v>Chairs</v>
          </cell>
          <cell r="D4112">
            <v>19544.237999999998</v>
          </cell>
          <cell r="E4112">
            <v>-5044.2280000000001</v>
          </cell>
          <cell r="I4112">
            <v>-151830</v>
          </cell>
          <cell r="J4112">
            <v>5</v>
          </cell>
        </row>
        <row r="4113">
          <cell r="B4113" t="str">
            <v>Belgium</v>
          </cell>
          <cell r="C4113" t="str">
            <v>Chairs</v>
          </cell>
          <cell r="D4113">
            <v>71181.09599999999</v>
          </cell>
          <cell r="E4113">
            <v>-18089.393</v>
          </cell>
          <cell r="I4113">
            <v>-121670</v>
          </cell>
          <cell r="J4113">
            <v>5</v>
          </cell>
        </row>
        <row r="4114">
          <cell r="B4114" t="str">
            <v>Belgium</v>
          </cell>
          <cell r="C4114" t="str">
            <v>Tables</v>
          </cell>
          <cell r="D4114">
            <v>15818.319999999998</v>
          </cell>
          <cell r="E4114">
            <v>-1785.5949999999998</v>
          </cell>
          <cell r="I4114">
            <v>-195790</v>
          </cell>
          <cell r="J4114">
            <v>5</v>
          </cell>
        </row>
        <row r="4115">
          <cell r="B4115" t="str">
            <v>Belgium</v>
          </cell>
          <cell r="C4115" t="str">
            <v>Kitchen</v>
          </cell>
          <cell r="D4115">
            <v>15876.643999999998</v>
          </cell>
          <cell r="E4115">
            <v>-2415.203</v>
          </cell>
          <cell r="I4115">
            <v>-176640</v>
          </cell>
          <cell r="J4115">
            <v>5</v>
          </cell>
        </row>
        <row r="4116">
          <cell r="B4116" t="str">
            <v>Belgium</v>
          </cell>
          <cell r="C4116" t="str">
            <v>Chairs</v>
          </cell>
          <cell r="D4116">
            <v>14887.368999999997</v>
          </cell>
          <cell r="E4116">
            <v>-6033.5030000000006</v>
          </cell>
          <cell r="I4116">
            <v>-194880</v>
          </cell>
          <cell r="J4116">
            <v>5</v>
          </cell>
        </row>
        <row r="4117">
          <cell r="B4117" t="str">
            <v>Belgium</v>
          </cell>
          <cell r="C4117" t="str">
            <v>Chairs</v>
          </cell>
          <cell r="D4117">
            <v>120952.37</v>
          </cell>
          <cell r="E4117">
            <v>-42077.104999999996</v>
          </cell>
          <cell r="I4117">
            <v>-175850</v>
          </cell>
          <cell r="J4117">
            <v>5</v>
          </cell>
        </row>
        <row r="4118">
          <cell r="B4118" t="str">
            <v>Belgium</v>
          </cell>
          <cell r="C4118" t="str">
            <v>Chairs</v>
          </cell>
          <cell r="D4118">
            <v>40163.178999999996</v>
          </cell>
          <cell r="E4118">
            <v>-43653.309000000001</v>
          </cell>
          <cell r="I4118">
            <v>-203210</v>
          </cell>
          <cell r="J4118">
            <v>5</v>
          </cell>
        </row>
        <row r="4119">
          <cell r="B4119" t="str">
            <v>Belgium</v>
          </cell>
          <cell r="C4119" t="str">
            <v>Tables</v>
          </cell>
          <cell r="D4119">
            <v>198854.85199999998</v>
          </cell>
          <cell r="E4119">
            <v>-232435.34999999998</v>
          </cell>
          <cell r="I4119">
            <v>-134590</v>
          </cell>
          <cell r="J4119">
            <v>5</v>
          </cell>
        </row>
        <row r="4120">
          <cell r="B4120" t="str">
            <v>Belgium</v>
          </cell>
          <cell r="C4120" t="str">
            <v>Kitchen</v>
          </cell>
          <cell r="D4120">
            <v>137806.39599999998</v>
          </cell>
          <cell r="E4120">
            <v>-152393.367</v>
          </cell>
          <cell r="I4120">
            <v>-114990</v>
          </cell>
          <cell r="J4120">
            <v>5</v>
          </cell>
        </row>
        <row r="4121">
          <cell r="B4121" t="str">
            <v>Belgium</v>
          </cell>
          <cell r="C4121" t="str">
            <v>Chairs</v>
          </cell>
          <cell r="D4121">
            <v>197193.731</v>
          </cell>
          <cell r="E4121">
            <v>-78147.607999999993</v>
          </cell>
          <cell r="I4121">
            <v>-63350</v>
          </cell>
          <cell r="J4121">
            <v>5</v>
          </cell>
        </row>
        <row r="4122">
          <cell r="B4122" t="str">
            <v>Belgium</v>
          </cell>
          <cell r="C4122" t="str">
            <v>Chairs</v>
          </cell>
          <cell r="D4122">
            <v>267211.71399999998</v>
          </cell>
          <cell r="E4122">
            <v>-94052.013999999981</v>
          </cell>
          <cell r="I4122">
            <v>-125110</v>
          </cell>
          <cell r="J4122">
            <v>5</v>
          </cell>
        </row>
        <row r="4123">
          <cell r="B4123" t="str">
            <v>Belgium</v>
          </cell>
          <cell r="C4123" t="str">
            <v>Tables</v>
          </cell>
          <cell r="D4123">
            <v>43385.201999999997</v>
          </cell>
          <cell r="E4123">
            <v>-16726.688999999998</v>
          </cell>
          <cell r="I4123">
            <v>-193000</v>
          </cell>
          <cell r="J4123">
            <v>5</v>
          </cell>
        </row>
        <row r="4124">
          <cell r="B4124" t="str">
            <v>Belgium</v>
          </cell>
          <cell r="C4124" t="str">
            <v>Kitchen</v>
          </cell>
          <cell r="D4124">
            <v>151524.891</v>
          </cell>
          <cell r="E4124">
            <v>-72123.625</v>
          </cell>
          <cell r="I4124">
            <v>-174040</v>
          </cell>
          <cell r="J4124">
            <v>5</v>
          </cell>
        </row>
        <row r="4125">
          <cell r="B4125" t="str">
            <v>Belgium</v>
          </cell>
          <cell r="C4125" t="str">
            <v>Chairs</v>
          </cell>
          <cell r="D4125">
            <v>39553.723999999995</v>
          </cell>
          <cell r="E4125">
            <v>-13325.816000000001</v>
          </cell>
          <cell r="I4125">
            <v>-207180</v>
          </cell>
          <cell r="J4125">
            <v>5</v>
          </cell>
        </row>
        <row r="4126">
          <cell r="B4126" t="str">
            <v>Belgium</v>
          </cell>
          <cell r="C4126" t="str">
            <v>Chairs</v>
          </cell>
          <cell r="D4126">
            <v>118751.57699999998</v>
          </cell>
          <cell r="E4126">
            <v>-51733.514000000003</v>
          </cell>
          <cell r="I4126">
            <v>-262490</v>
          </cell>
          <cell r="J4126">
            <v>5</v>
          </cell>
        </row>
        <row r="4127">
          <cell r="B4127" t="str">
            <v>Belgium</v>
          </cell>
          <cell r="C4127" t="str">
            <v>Chairs</v>
          </cell>
          <cell r="D4127">
            <v>251900.747</v>
          </cell>
          <cell r="E4127">
            <v>-74535.334999999992</v>
          </cell>
          <cell r="I4127">
            <v>-173960</v>
          </cell>
          <cell r="J4127">
            <v>5</v>
          </cell>
        </row>
        <row r="4128">
          <cell r="B4128" t="str">
            <v>Belgium</v>
          </cell>
          <cell r="C4128" t="str">
            <v>Tables</v>
          </cell>
          <cell r="D4128">
            <v>44654.945999999996</v>
          </cell>
          <cell r="E4128">
            <v>-7888.1599999999989</v>
          </cell>
          <cell r="I4128">
            <v>-165490</v>
          </cell>
          <cell r="J4128">
            <v>5</v>
          </cell>
        </row>
        <row r="4129">
          <cell r="B4129" t="str">
            <v>Belgium</v>
          </cell>
          <cell r="C4129" t="str">
            <v>Kitchen</v>
          </cell>
          <cell r="D4129">
            <v>79524.543000000005</v>
          </cell>
          <cell r="E4129">
            <v>-38998.714999999997</v>
          </cell>
          <cell r="I4129">
            <v>-184610</v>
          </cell>
          <cell r="J4129">
            <v>5</v>
          </cell>
        </row>
        <row r="4130">
          <cell r="B4130" t="str">
            <v>Belgium</v>
          </cell>
          <cell r="C4130" t="str">
            <v>Accessories</v>
          </cell>
          <cell r="D4130">
            <v>65753.239999999991</v>
          </cell>
          <cell r="E4130">
            <v>-32204.752999999997</v>
          </cell>
          <cell r="I4130">
            <v>-237540</v>
          </cell>
          <cell r="J4130">
            <v>5</v>
          </cell>
        </row>
        <row r="4131">
          <cell r="B4131" t="str">
            <v>Belgium</v>
          </cell>
          <cell r="C4131" t="str">
            <v>Chairs</v>
          </cell>
          <cell r="D4131">
            <v>75795.145999999993</v>
          </cell>
          <cell r="E4131">
            <v>-33637.463999999993</v>
          </cell>
          <cell r="I4131">
            <v>-236250</v>
          </cell>
          <cell r="J4131">
            <v>5</v>
          </cell>
        </row>
        <row r="4132">
          <cell r="B4132" t="str">
            <v>Belgium</v>
          </cell>
          <cell r="C4132" t="str">
            <v>Tables</v>
          </cell>
          <cell r="D4132">
            <v>34878.080999999998</v>
          </cell>
          <cell r="E4132">
            <v>-26409.558000000001</v>
          </cell>
          <cell r="I4132">
            <v>-251820</v>
          </cell>
          <cell r="J4132">
            <v>5</v>
          </cell>
        </row>
        <row r="4133">
          <cell r="B4133" t="str">
            <v>Belgium</v>
          </cell>
          <cell r="C4133" t="str">
            <v>Kitchen</v>
          </cell>
          <cell r="D4133">
            <v>79181.41</v>
          </cell>
          <cell r="E4133">
            <v>-106005.27</v>
          </cell>
          <cell r="I4133">
            <v>-226920</v>
          </cell>
          <cell r="J4133">
            <v>5</v>
          </cell>
        </row>
        <row r="4134">
          <cell r="B4134" t="str">
            <v>Belgium</v>
          </cell>
          <cell r="C4134" t="str">
            <v>Accessories</v>
          </cell>
          <cell r="D4134">
            <v>80753.035999999993</v>
          </cell>
          <cell r="E4134">
            <v>-16991.331000000002</v>
          </cell>
          <cell r="I4134">
            <v>-107000</v>
          </cell>
          <cell r="J4134">
            <v>5</v>
          </cell>
        </row>
        <row r="4135">
          <cell r="B4135" t="str">
            <v>Belgium</v>
          </cell>
          <cell r="C4135" t="str">
            <v>Chairs</v>
          </cell>
          <cell r="D4135">
            <v>3604458.4659999995</v>
          </cell>
          <cell r="E4135">
            <v>-222162.948</v>
          </cell>
          <cell r="I4135">
            <v>-188360</v>
          </cell>
          <cell r="J4135">
            <v>5</v>
          </cell>
        </row>
        <row r="4136">
          <cell r="B4136" t="str">
            <v>Belgium</v>
          </cell>
          <cell r="C4136" t="str">
            <v>Tables</v>
          </cell>
          <cell r="D4136">
            <v>67733.602999999988</v>
          </cell>
          <cell r="E4136">
            <v>-45970.826999999997</v>
          </cell>
          <cell r="I4136">
            <v>-317220</v>
          </cell>
          <cell r="J4136">
            <v>5</v>
          </cell>
        </row>
        <row r="4137">
          <cell r="B4137" t="str">
            <v>Belgium</v>
          </cell>
          <cell r="C4137" t="str">
            <v>Kitchen</v>
          </cell>
          <cell r="D4137">
            <v>66510.310999999987</v>
          </cell>
          <cell r="E4137">
            <v>-14940.555</v>
          </cell>
          <cell r="I4137">
            <v>-179620</v>
          </cell>
          <cell r="J4137">
            <v>5</v>
          </cell>
        </row>
        <row r="4138">
          <cell r="B4138" t="str">
            <v>Belgium</v>
          </cell>
          <cell r="C4138" t="str">
            <v>Accessories</v>
          </cell>
          <cell r="D4138">
            <v>23095.946999999996</v>
          </cell>
          <cell r="E4138">
            <v>-10656.107</v>
          </cell>
          <cell r="I4138">
            <v>-262580</v>
          </cell>
          <cell r="J4138">
            <v>5</v>
          </cell>
        </row>
        <row r="4139">
          <cell r="B4139" t="str">
            <v>Belgium</v>
          </cell>
          <cell r="C4139" t="str">
            <v>Chairs</v>
          </cell>
          <cell r="D4139">
            <v>29984.499999999996</v>
          </cell>
          <cell r="E4139">
            <v>-17416.888999999999</v>
          </cell>
          <cell r="I4139">
            <v>-52100</v>
          </cell>
          <cell r="J4139">
            <v>5</v>
          </cell>
        </row>
        <row r="4140">
          <cell r="B4140" t="str">
            <v>Belgium</v>
          </cell>
          <cell r="C4140" t="str">
            <v>Tables</v>
          </cell>
          <cell r="D4140">
            <v>136344.30599999998</v>
          </cell>
          <cell r="E4140">
            <v>-41933.072999999997</v>
          </cell>
          <cell r="I4140">
            <v>-136640</v>
          </cell>
          <cell r="J4140">
            <v>5</v>
          </cell>
        </row>
        <row r="4141">
          <cell r="B4141" t="str">
            <v>Belgium</v>
          </cell>
          <cell r="C4141" t="str">
            <v>Kitchen</v>
          </cell>
          <cell r="D4141">
            <v>69451.368000000002</v>
          </cell>
          <cell r="E4141">
            <v>-18643.043999999998</v>
          </cell>
          <cell r="I4141">
            <v>-125890</v>
          </cell>
          <cell r="J4141">
            <v>5</v>
          </cell>
        </row>
        <row r="4142">
          <cell r="B4142" t="str">
            <v>Belgium</v>
          </cell>
          <cell r="C4142" t="str">
            <v>Accessories</v>
          </cell>
          <cell r="D4142">
            <v>5457.5709999999999</v>
          </cell>
          <cell r="E4142">
            <v>-1377.2149999999999</v>
          </cell>
          <cell r="I4142">
            <v>-261150</v>
          </cell>
          <cell r="J4142">
            <v>5</v>
          </cell>
        </row>
        <row r="4143">
          <cell r="B4143" t="str">
            <v>Belgium</v>
          </cell>
          <cell r="C4143" t="str">
            <v>Chairs</v>
          </cell>
          <cell r="D4143">
            <v>49843.352999999996</v>
          </cell>
          <cell r="E4143">
            <v>-11949.769999999999</v>
          </cell>
          <cell r="I4143">
            <v>-197160</v>
          </cell>
          <cell r="J4143">
            <v>5</v>
          </cell>
        </row>
        <row r="4144">
          <cell r="B4144" t="str">
            <v>Belgium</v>
          </cell>
          <cell r="C4144" t="str">
            <v>Chairs</v>
          </cell>
          <cell r="D4144">
            <v>199614.86999999997</v>
          </cell>
          <cell r="E4144">
            <v>-33740.531999999999</v>
          </cell>
          <cell r="I4144">
            <v>-175560</v>
          </cell>
          <cell r="J4144">
            <v>5</v>
          </cell>
        </row>
        <row r="4145">
          <cell r="B4145" t="str">
            <v>Belgium</v>
          </cell>
          <cell r="C4145" t="str">
            <v>Tables</v>
          </cell>
          <cell r="D4145">
            <v>175903.15399999998</v>
          </cell>
          <cell r="E4145">
            <v>-18563.992999999999</v>
          </cell>
          <cell r="I4145">
            <v>-138220</v>
          </cell>
          <cell r="J4145">
            <v>5</v>
          </cell>
        </row>
        <row r="4146">
          <cell r="B4146" t="str">
            <v>Belgium</v>
          </cell>
          <cell r="C4146" t="str">
            <v>Kitchen</v>
          </cell>
          <cell r="D4146">
            <v>64686.587</v>
          </cell>
          <cell r="E4146">
            <v>-13926.318000000001</v>
          </cell>
          <cell r="I4146">
            <v>-223880</v>
          </cell>
          <cell r="J4146">
            <v>5</v>
          </cell>
        </row>
        <row r="4147">
          <cell r="B4147" t="str">
            <v>Belgium</v>
          </cell>
          <cell r="C4147" t="str">
            <v>Chairs</v>
          </cell>
          <cell r="D4147">
            <v>80433.891999999993</v>
          </cell>
          <cell r="E4147">
            <v>-27877.535</v>
          </cell>
          <cell r="I4147">
            <v>-181670</v>
          </cell>
          <cell r="J4147">
            <v>5</v>
          </cell>
        </row>
        <row r="4148">
          <cell r="B4148" t="str">
            <v>Belgium</v>
          </cell>
          <cell r="C4148" t="str">
            <v>Tables</v>
          </cell>
          <cell r="D4148">
            <v>151296.80299999999</v>
          </cell>
          <cell r="E4148">
            <v>-64321.662999999993</v>
          </cell>
          <cell r="I4148">
            <v>-169740</v>
          </cell>
          <cell r="J4148">
            <v>5</v>
          </cell>
        </row>
        <row r="4149">
          <cell r="B4149" t="str">
            <v>Belgium</v>
          </cell>
          <cell r="C4149" t="str">
            <v>Kitchen</v>
          </cell>
          <cell r="D4149">
            <v>27088.355</v>
          </cell>
          <cell r="E4149">
            <v>-16244.381999999998</v>
          </cell>
          <cell r="I4149">
            <v>-140580</v>
          </cell>
          <cell r="J4149">
            <v>5</v>
          </cell>
        </row>
        <row r="4150">
          <cell r="B4150" t="str">
            <v>Belgium</v>
          </cell>
          <cell r="C4150" t="str">
            <v>Chairs</v>
          </cell>
          <cell r="D4150">
            <v>31078.18</v>
          </cell>
          <cell r="E4150">
            <v>-13172.431999999999</v>
          </cell>
          <cell r="I4150">
            <v>-145200</v>
          </cell>
          <cell r="J4150">
            <v>5</v>
          </cell>
        </row>
        <row r="4151">
          <cell r="B4151" t="str">
            <v>Belgium</v>
          </cell>
          <cell r="C4151" t="str">
            <v>Tables</v>
          </cell>
          <cell r="D4151">
            <v>133817.033</v>
          </cell>
          <cell r="E4151">
            <v>-31821.698999999997</v>
          </cell>
          <cell r="I4151">
            <v>-199610</v>
          </cell>
          <cell r="J4151">
            <v>5</v>
          </cell>
        </row>
        <row r="4152">
          <cell r="B4152" t="str">
            <v>Belgium</v>
          </cell>
          <cell r="C4152" t="str">
            <v>Kitchen</v>
          </cell>
          <cell r="D4152">
            <v>3446517.7599999998</v>
          </cell>
          <cell r="E4152">
            <v>-20038.458999999999</v>
          </cell>
          <cell r="I4152">
            <v>-260360</v>
          </cell>
          <cell r="J4152">
            <v>5</v>
          </cell>
        </row>
        <row r="4153">
          <cell r="B4153" t="str">
            <v>Belgium</v>
          </cell>
          <cell r="C4153" t="str">
            <v>Chairs</v>
          </cell>
          <cell r="D4153">
            <v>129938.17899999999</v>
          </cell>
          <cell r="E4153">
            <v>-45713.037999999993</v>
          </cell>
          <cell r="I4153">
            <v>-177820</v>
          </cell>
          <cell r="J4153">
            <v>5</v>
          </cell>
        </row>
        <row r="4154">
          <cell r="B4154" t="str">
            <v>Belgium</v>
          </cell>
          <cell r="C4154" t="str">
            <v>Chairs</v>
          </cell>
          <cell r="D4154">
            <v>230317.171</v>
          </cell>
          <cell r="E4154">
            <v>-18254.915000000001</v>
          </cell>
          <cell r="I4154">
            <v>-224380</v>
          </cell>
          <cell r="J4154">
            <v>5</v>
          </cell>
        </row>
        <row r="4155">
          <cell r="B4155" t="str">
            <v>Belgium</v>
          </cell>
          <cell r="C4155" t="str">
            <v>Chairs</v>
          </cell>
          <cell r="D4155">
            <v>1373858.5419999999</v>
          </cell>
          <cell r="E4155">
            <v>-109443.82399999999</v>
          </cell>
          <cell r="I4155">
            <v>-154260</v>
          </cell>
          <cell r="J4155">
            <v>5</v>
          </cell>
        </row>
        <row r="4156">
          <cell r="B4156" t="str">
            <v>Belgium</v>
          </cell>
          <cell r="C4156" t="str">
            <v>Chairs</v>
          </cell>
          <cell r="D4156">
            <v>61915.097999999998</v>
          </cell>
          <cell r="E4156">
            <v>-7507.57</v>
          </cell>
          <cell r="I4156">
            <v>-93190</v>
          </cell>
          <cell r="J4156">
            <v>5</v>
          </cell>
        </row>
        <row r="4157">
          <cell r="B4157" t="str">
            <v>Belgium</v>
          </cell>
          <cell r="C4157" t="str">
            <v>Chairs</v>
          </cell>
          <cell r="D4157">
            <v>106771.73499999999</v>
          </cell>
          <cell r="E4157">
            <v>-30222.78</v>
          </cell>
          <cell r="I4157">
            <v>-174490</v>
          </cell>
          <cell r="J4157">
            <v>5</v>
          </cell>
        </row>
        <row r="4158">
          <cell r="B4158" t="str">
            <v>Belgium</v>
          </cell>
          <cell r="C4158" t="str">
            <v>Chairs</v>
          </cell>
          <cell r="D4158">
            <v>495454.68699999998</v>
          </cell>
          <cell r="E4158">
            <v>-267031.674</v>
          </cell>
          <cell r="I4158">
            <v>-301040</v>
          </cell>
          <cell r="J4158">
            <v>5</v>
          </cell>
        </row>
        <row r="4159">
          <cell r="B4159" t="str">
            <v>Belgium</v>
          </cell>
          <cell r="C4159" t="str">
            <v>Chairs</v>
          </cell>
          <cell r="D4159">
            <v>207324.67699999997</v>
          </cell>
          <cell r="E4159">
            <v>-221670.533</v>
          </cell>
          <cell r="I4159">
            <v>-181690</v>
          </cell>
          <cell r="J4159">
            <v>5</v>
          </cell>
        </row>
        <row r="4160">
          <cell r="B4160" t="str">
            <v>Belgium</v>
          </cell>
          <cell r="C4160" t="str">
            <v>Chairs</v>
          </cell>
          <cell r="D4160">
            <v>23480.002</v>
          </cell>
          <cell r="E4160">
            <v>-7288.9179999999997</v>
          </cell>
          <cell r="I4160">
            <v>-226800</v>
          </cell>
          <cell r="J4160">
            <v>5</v>
          </cell>
        </row>
        <row r="4161">
          <cell r="B4161" t="str">
            <v>Brazil</v>
          </cell>
          <cell r="C4161" t="str">
            <v>Chairs</v>
          </cell>
          <cell r="D4161">
            <v>265804.59499999997</v>
          </cell>
          <cell r="E4161">
            <v>-81296.383000000002</v>
          </cell>
          <cell r="I4161">
            <v>-100960</v>
          </cell>
          <cell r="J4161">
            <v>5</v>
          </cell>
        </row>
        <row r="4162">
          <cell r="B4162" t="str">
            <v>Brazil</v>
          </cell>
          <cell r="C4162" t="str">
            <v>Chairs</v>
          </cell>
          <cell r="D4162">
            <v>2311510.2919999999</v>
          </cell>
          <cell r="E4162">
            <v>-739917.52799999993</v>
          </cell>
          <cell r="I4162">
            <v>-119810</v>
          </cell>
          <cell r="J4162">
            <v>5</v>
          </cell>
        </row>
        <row r="4163">
          <cell r="B4163" t="str">
            <v>Brazil</v>
          </cell>
          <cell r="C4163" t="str">
            <v>Chairs</v>
          </cell>
          <cell r="D4163">
            <v>2038457.2459999998</v>
          </cell>
          <cell r="E4163">
            <v>-1151898.8389999999</v>
          </cell>
          <cell r="I4163">
            <v>-255910</v>
          </cell>
          <cell r="J4163">
            <v>5</v>
          </cell>
        </row>
        <row r="4164">
          <cell r="B4164" t="str">
            <v>Brazil</v>
          </cell>
          <cell r="C4164" t="str">
            <v>Chairs</v>
          </cell>
          <cell r="D4164">
            <v>4007300.9899999998</v>
          </cell>
          <cell r="E4164">
            <v>-333459.16799999995</v>
          </cell>
          <cell r="I4164">
            <v>-216560</v>
          </cell>
          <cell r="J4164">
            <v>5</v>
          </cell>
        </row>
        <row r="4165">
          <cell r="B4165" t="str">
            <v>Brazil</v>
          </cell>
          <cell r="C4165" t="str">
            <v>Chairs</v>
          </cell>
          <cell r="D4165">
            <v>308714.35699999996</v>
          </cell>
          <cell r="E4165">
            <v>-642068.85399999993</v>
          </cell>
          <cell r="I4165">
            <v>-146540</v>
          </cell>
          <cell r="J4165">
            <v>5</v>
          </cell>
        </row>
        <row r="4166">
          <cell r="B4166" t="str">
            <v>Brazil</v>
          </cell>
          <cell r="C4166" t="str">
            <v>Chairs</v>
          </cell>
          <cell r="D4166">
            <v>873215.11199999985</v>
          </cell>
          <cell r="E4166">
            <v>-254601.90699999998</v>
          </cell>
          <cell r="I4166">
            <v>-260960</v>
          </cell>
          <cell r="J4166">
            <v>5</v>
          </cell>
        </row>
        <row r="4167">
          <cell r="B4167" t="str">
            <v>Brazil</v>
          </cell>
          <cell r="C4167" t="str">
            <v>Chairs</v>
          </cell>
          <cell r="D4167">
            <v>1376816.2590000001</v>
          </cell>
          <cell r="E4167">
            <v>-397556.15199999994</v>
          </cell>
          <cell r="I4167">
            <v>-209280</v>
          </cell>
          <cell r="J4167">
            <v>5</v>
          </cell>
        </row>
        <row r="4168">
          <cell r="B4168" t="str">
            <v>Brazil</v>
          </cell>
          <cell r="C4168" t="str">
            <v>Chairs</v>
          </cell>
          <cell r="D4168">
            <v>322817.05399999995</v>
          </cell>
          <cell r="E4168">
            <v>-148128.23899999997</v>
          </cell>
          <cell r="I4168">
            <v>-132590</v>
          </cell>
          <cell r="J4168">
            <v>5</v>
          </cell>
        </row>
        <row r="4169">
          <cell r="B4169" t="str">
            <v>Brazil</v>
          </cell>
          <cell r="C4169" t="str">
            <v>Chairs</v>
          </cell>
          <cell r="D4169">
            <v>1519091.9450000001</v>
          </cell>
          <cell r="E4169">
            <v>-970892.81099999987</v>
          </cell>
          <cell r="I4169">
            <v>-293350</v>
          </cell>
          <cell r="J4169">
            <v>5</v>
          </cell>
        </row>
        <row r="4170">
          <cell r="B4170" t="str">
            <v>Brazil</v>
          </cell>
          <cell r="C4170" t="str">
            <v>Chairs</v>
          </cell>
          <cell r="D4170">
            <v>16557.429</v>
          </cell>
          <cell r="E4170">
            <v>-5736.0169999999989</v>
          </cell>
          <cell r="I4170">
            <v>-175580</v>
          </cell>
          <cell r="J4170">
            <v>5</v>
          </cell>
        </row>
        <row r="4171">
          <cell r="B4171" t="str">
            <v>Brazil</v>
          </cell>
          <cell r="C4171" t="str">
            <v>Chairs</v>
          </cell>
          <cell r="D4171">
            <v>27648.823999999997</v>
          </cell>
          <cell r="E4171">
            <v>-11624.627</v>
          </cell>
          <cell r="I4171">
            <v>-220530</v>
          </cell>
          <cell r="J4171">
            <v>5</v>
          </cell>
        </row>
        <row r="4172">
          <cell r="B4172" t="str">
            <v>Brazil</v>
          </cell>
          <cell r="C4172" t="str">
            <v>Chairs</v>
          </cell>
          <cell r="D4172">
            <v>61849.416999999994</v>
          </cell>
          <cell r="E4172">
            <v>-34156.71</v>
          </cell>
          <cell r="I4172">
            <v>-129700</v>
          </cell>
          <cell r="J4172">
            <v>5</v>
          </cell>
        </row>
        <row r="4173">
          <cell r="B4173" t="str">
            <v>Brazil</v>
          </cell>
          <cell r="C4173" t="str">
            <v>Chairs</v>
          </cell>
          <cell r="D4173">
            <v>650279.60899999994</v>
          </cell>
          <cell r="E4173">
            <v>-1154754.902</v>
          </cell>
          <cell r="I4173">
            <v>-214310</v>
          </cell>
          <cell r="J4173">
            <v>5</v>
          </cell>
        </row>
        <row r="4174">
          <cell r="B4174" t="str">
            <v>Brazil</v>
          </cell>
          <cell r="C4174" t="str">
            <v>Chairs</v>
          </cell>
          <cell r="D4174">
            <v>12274.947999999999</v>
          </cell>
          <cell r="E4174">
            <v>-3345.9299999999994</v>
          </cell>
          <cell r="I4174">
            <v>-265100</v>
          </cell>
          <cell r="J4174">
            <v>5</v>
          </cell>
        </row>
        <row r="4175">
          <cell r="B4175" t="str">
            <v>Brazil</v>
          </cell>
          <cell r="C4175" t="str">
            <v>Chairs</v>
          </cell>
          <cell r="D4175">
            <v>1592155.537</v>
          </cell>
          <cell r="E4175">
            <v>-149151.60399999999</v>
          </cell>
          <cell r="I4175">
            <v>-144850</v>
          </cell>
          <cell r="J4175">
            <v>5</v>
          </cell>
        </row>
        <row r="4176">
          <cell r="B4176" t="str">
            <v>Brazil</v>
          </cell>
          <cell r="C4176" t="str">
            <v>Chairs</v>
          </cell>
          <cell r="D4176">
            <v>82184.955999999991</v>
          </cell>
          <cell r="E4176">
            <v>-8175.9579999999996</v>
          </cell>
          <cell r="I4176">
            <v>-148710</v>
          </cell>
          <cell r="J4176">
            <v>5</v>
          </cell>
        </row>
        <row r="4177">
          <cell r="B4177" t="str">
            <v>Brazil</v>
          </cell>
          <cell r="C4177" t="str">
            <v>Chairs</v>
          </cell>
          <cell r="D4177">
            <v>1765819.9510000001</v>
          </cell>
          <cell r="E4177">
            <v>-126368.75999999998</v>
          </cell>
          <cell r="I4177">
            <v>-112360</v>
          </cell>
          <cell r="J4177">
            <v>5</v>
          </cell>
        </row>
        <row r="4178">
          <cell r="B4178" t="str">
            <v>Brazil</v>
          </cell>
          <cell r="C4178" t="str">
            <v>Chairs</v>
          </cell>
          <cell r="D4178">
            <v>63437.387999999992</v>
          </cell>
          <cell r="E4178">
            <v>-10371.123</v>
          </cell>
          <cell r="I4178">
            <v>-124010</v>
          </cell>
          <cell r="J4178">
            <v>5</v>
          </cell>
        </row>
        <row r="4179">
          <cell r="B4179" t="str">
            <v>Brazil</v>
          </cell>
          <cell r="C4179" t="str">
            <v>Tables</v>
          </cell>
          <cell r="D4179">
            <v>541186.28899999999</v>
          </cell>
          <cell r="E4179">
            <v>-62800.212999999996</v>
          </cell>
          <cell r="I4179">
            <v>-226210</v>
          </cell>
          <cell r="J4179">
            <v>5</v>
          </cell>
        </row>
        <row r="4180">
          <cell r="B4180" t="str">
            <v>Brazil</v>
          </cell>
          <cell r="C4180" t="str">
            <v>Kitchen</v>
          </cell>
          <cell r="D4180">
            <v>317525.72599999997</v>
          </cell>
          <cell r="E4180">
            <v>-23719.513999999996</v>
          </cell>
          <cell r="I4180">
            <v>-196630</v>
          </cell>
          <cell r="J4180">
            <v>5</v>
          </cell>
        </row>
        <row r="4181">
          <cell r="B4181" t="str">
            <v>Brazil</v>
          </cell>
          <cell r="C4181" t="str">
            <v>Chairs</v>
          </cell>
          <cell r="D4181">
            <v>590402.73599999992</v>
          </cell>
          <cell r="E4181">
            <v>-40954.123</v>
          </cell>
          <cell r="I4181">
            <v>-140200</v>
          </cell>
          <cell r="J4181">
            <v>5</v>
          </cell>
        </row>
        <row r="4182">
          <cell r="B4182" t="str">
            <v>Brazil</v>
          </cell>
          <cell r="C4182" t="str">
            <v>Chairs</v>
          </cell>
          <cell r="D4182">
            <v>109359.887</v>
          </cell>
          <cell r="E4182">
            <v>-99956.661000000007</v>
          </cell>
          <cell r="I4182">
            <v>-99820</v>
          </cell>
          <cell r="J4182">
            <v>5</v>
          </cell>
        </row>
        <row r="4183">
          <cell r="B4183" t="str">
            <v>Brazil</v>
          </cell>
          <cell r="C4183" t="str">
            <v>Chairs</v>
          </cell>
          <cell r="D4183">
            <v>108822.882</v>
          </cell>
          <cell r="E4183">
            <v>-75995.569999999992</v>
          </cell>
          <cell r="I4183">
            <v>-169480</v>
          </cell>
          <cell r="J4183">
            <v>5</v>
          </cell>
        </row>
        <row r="4184">
          <cell r="B4184" t="str">
            <v>Brazil</v>
          </cell>
          <cell r="C4184" t="str">
            <v>Chairs</v>
          </cell>
          <cell r="D4184">
            <v>200072.54399999997</v>
          </cell>
          <cell r="E4184">
            <v>-171284.09199999998</v>
          </cell>
          <cell r="I4184">
            <v>-146240</v>
          </cell>
          <cell r="J4184">
            <v>5</v>
          </cell>
        </row>
        <row r="4185">
          <cell r="B4185" t="str">
            <v>Brazil</v>
          </cell>
          <cell r="C4185" t="str">
            <v>Chairs</v>
          </cell>
          <cell r="D4185">
            <v>136906.56</v>
          </cell>
          <cell r="E4185">
            <v>-130377.89099999999</v>
          </cell>
          <cell r="I4185">
            <v>-146480</v>
          </cell>
          <cell r="J4185">
            <v>5</v>
          </cell>
        </row>
        <row r="4186">
          <cell r="B4186" t="str">
            <v>Brazil</v>
          </cell>
          <cell r="C4186" t="str">
            <v>Tables</v>
          </cell>
          <cell r="D4186">
            <v>115151.253</v>
          </cell>
          <cell r="E4186">
            <v>-119898.86299999998</v>
          </cell>
          <cell r="I4186">
            <v>-216730</v>
          </cell>
          <cell r="J4186">
            <v>5</v>
          </cell>
        </row>
        <row r="4187">
          <cell r="B4187" t="str">
            <v>Brazil</v>
          </cell>
          <cell r="C4187" t="str">
            <v>Kitchen</v>
          </cell>
          <cell r="D4187">
            <v>68075.175000000003</v>
          </cell>
          <cell r="E4187">
            <v>-142637.53699999998</v>
          </cell>
          <cell r="I4187">
            <v>-163930</v>
          </cell>
          <cell r="J4187">
            <v>5</v>
          </cell>
        </row>
        <row r="4188">
          <cell r="B4188" t="str">
            <v>Brazil</v>
          </cell>
          <cell r="C4188" t="str">
            <v>Chairs</v>
          </cell>
          <cell r="D4188">
            <v>303803.89899999998</v>
          </cell>
          <cell r="E4188">
            <v>-101256.533</v>
          </cell>
          <cell r="I4188">
            <v>-173230</v>
          </cell>
          <cell r="J4188">
            <v>5</v>
          </cell>
        </row>
        <row r="4189">
          <cell r="B4189" t="str">
            <v>Brazil</v>
          </cell>
          <cell r="C4189" t="str">
            <v>Chairs</v>
          </cell>
          <cell r="D4189">
            <v>100130.13499999998</v>
          </cell>
          <cell r="E4189">
            <v>-94459.59599999999</v>
          </cell>
          <cell r="I4189">
            <v>-199160</v>
          </cell>
          <cell r="J4189">
            <v>5</v>
          </cell>
        </row>
        <row r="4190">
          <cell r="B4190" t="str">
            <v>Brazil</v>
          </cell>
          <cell r="C4190" t="str">
            <v>Chairs</v>
          </cell>
          <cell r="D4190">
            <v>136116.141</v>
          </cell>
          <cell r="E4190">
            <v>-97258.748999999996</v>
          </cell>
          <cell r="I4190">
            <v>-210250</v>
          </cell>
          <cell r="J4190">
            <v>5</v>
          </cell>
        </row>
        <row r="4191">
          <cell r="B4191" t="str">
            <v>Brazil</v>
          </cell>
          <cell r="C4191" t="str">
            <v>Tables</v>
          </cell>
          <cell r="D4191">
            <v>259499.82799999998</v>
          </cell>
          <cell r="E4191">
            <v>-104680.75099999999</v>
          </cell>
          <cell r="I4191">
            <v>-216650</v>
          </cell>
          <cell r="J4191">
            <v>5</v>
          </cell>
        </row>
        <row r="4192">
          <cell r="B4192" t="str">
            <v>Brazil</v>
          </cell>
          <cell r="C4192" t="str">
            <v>Kitchen</v>
          </cell>
          <cell r="D4192">
            <v>544359.31200000003</v>
          </cell>
          <cell r="E4192">
            <v>-115601.15</v>
          </cell>
          <cell r="I4192">
            <v>-144770</v>
          </cell>
          <cell r="J4192">
            <v>5</v>
          </cell>
        </row>
        <row r="4193">
          <cell r="B4193" t="str">
            <v>Brazil</v>
          </cell>
          <cell r="C4193" t="str">
            <v>Chairs</v>
          </cell>
          <cell r="D4193">
            <v>67422.019</v>
          </cell>
          <cell r="E4193">
            <v>-6535.0809999999992</v>
          </cell>
          <cell r="I4193">
            <v>-162620</v>
          </cell>
          <cell r="J4193">
            <v>5</v>
          </cell>
        </row>
        <row r="4194">
          <cell r="B4194" t="str">
            <v>Brazil</v>
          </cell>
          <cell r="C4194" t="str">
            <v>Chairs</v>
          </cell>
          <cell r="D4194">
            <v>71829.225999999995</v>
          </cell>
          <cell r="E4194">
            <v>-8127.3779999999997</v>
          </cell>
          <cell r="I4194">
            <v>-125930</v>
          </cell>
          <cell r="J4194">
            <v>5</v>
          </cell>
        </row>
        <row r="4195">
          <cell r="B4195" t="str">
            <v>Brazil</v>
          </cell>
          <cell r="C4195" t="str">
            <v>Tables</v>
          </cell>
          <cell r="D4195">
            <v>50109.954999999994</v>
          </cell>
          <cell r="E4195">
            <v>-6303.0590000000002</v>
          </cell>
          <cell r="I4195">
            <v>-97660</v>
          </cell>
          <cell r="J4195">
            <v>5</v>
          </cell>
        </row>
        <row r="4196">
          <cell r="B4196" t="str">
            <v>Brazil</v>
          </cell>
          <cell r="C4196" t="str">
            <v>Kitchen</v>
          </cell>
          <cell r="D4196">
            <v>70301.384999999995</v>
          </cell>
          <cell r="E4196">
            <v>-116329.68899999998</v>
          </cell>
          <cell r="I4196">
            <v>-130630</v>
          </cell>
          <cell r="J4196">
            <v>5</v>
          </cell>
        </row>
        <row r="4197">
          <cell r="B4197" t="str">
            <v>Brazil</v>
          </cell>
          <cell r="C4197" t="str">
            <v>Chairs</v>
          </cell>
          <cell r="D4197">
            <v>66527.804000000004</v>
          </cell>
          <cell r="E4197">
            <v>-84453.887000000002</v>
          </cell>
          <cell r="I4197">
            <v>-208090</v>
          </cell>
          <cell r="J4197">
            <v>5</v>
          </cell>
        </row>
        <row r="4198">
          <cell r="B4198" t="str">
            <v>Brazil</v>
          </cell>
          <cell r="C4198" t="str">
            <v>Chairs</v>
          </cell>
          <cell r="D4198">
            <v>88804.953999999998</v>
          </cell>
          <cell r="E4198">
            <v>-91000.888999999996</v>
          </cell>
          <cell r="I4198">
            <v>-215870</v>
          </cell>
          <cell r="J4198">
            <v>5</v>
          </cell>
        </row>
        <row r="4199">
          <cell r="B4199" t="str">
            <v>Brazil</v>
          </cell>
          <cell r="C4199" t="str">
            <v>Chairs</v>
          </cell>
          <cell r="D4199">
            <v>730263.59</v>
          </cell>
          <cell r="E4199">
            <v>-580891.88500000001</v>
          </cell>
          <cell r="I4199">
            <v>-264960</v>
          </cell>
          <cell r="J4199">
            <v>5</v>
          </cell>
        </row>
        <row r="4200">
          <cell r="B4200" t="str">
            <v>Brazil</v>
          </cell>
          <cell r="C4200" t="str">
            <v>Tables</v>
          </cell>
          <cell r="D4200">
            <v>201672.42199999999</v>
          </cell>
          <cell r="E4200">
            <v>-156435.88799999998</v>
          </cell>
          <cell r="I4200">
            <v>-173470</v>
          </cell>
          <cell r="J4200">
            <v>5</v>
          </cell>
        </row>
        <row r="4201">
          <cell r="B4201" t="str">
            <v>Brazil</v>
          </cell>
          <cell r="C4201" t="str">
            <v>Kitchen</v>
          </cell>
          <cell r="D4201">
            <v>80418.778999999995</v>
          </cell>
          <cell r="E4201">
            <v>-67676.517999999996</v>
          </cell>
          <cell r="I4201">
            <v>-245990</v>
          </cell>
          <cell r="J4201">
            <v>5</v>
          </cell>
        </row>
        <row r="4202">
          <cell r="B4202" t="str">
            <v>Brazil</v>
          </cell>
          <cell r="C4202" t="str">
            <v>Accessories</v>
          </cell>
          <cell r="D4202">
            <v>201902.239</v>
          </cell>
          <cell r="E4202">
            <v>-175140.81200000001</v>
          </cell>
          <cell r="I4202">
            <v>-193480</v>
          </cell>
          <cell r="J4202">
            <v>5</v>
          </cell>
        </row>
        <row r="4203">
          <cell r="B4203" t="str">
            <v>Brazil</v>
          </cell>
          <cell r="C4203" t="str">
            <v>Chairs</v>
          </cell>
          <cell r="D4203">
            <v>209245.22499999998</v>
          </cell>
          <cell r="E4203">
            <v>-180852.18899999998</v>
          </cell>
          <cell r="I4203">
            <v>-175140</v>
          </cell>
          <cell r="J4203">
            <v>5</v>
          </cell>
        </row>
        <row r="4204">
          <cell r="B4204" t="str">
            <v>Brazil</v>
          </cell>
          <cell r="C4204" t="str">
            <v>Tables</v>
          </cell>
          <cell r="D4204">
            <v>237111.448</v>
          </cell>
          <cell r="E4204">
            <v>-336595.22399999999</v>
          </cell>
          <cell r="I4204">
            <v>-286100</v>
          </cell>
          <cell r="J4204">
            <v>5</v>
          </cell>
        </row>
        <row r="4205">
          <cell r="B4205" t="str">
            <v>Brazil</v>
          </cell>
          <cell r="C4205" t="str">
            <v>Kitchen</v>
          </cell>
          <cell r="D4205">
            <v>100835.29400000001</v>
          </cell>
          <cell r="E4205">
            <v>-25349.666999999998</v>
          </cell>
          <cell r="I4205">
            <v>-160220</v>
          </cell>
          <cell r="J4205">
            <v>5</v>
          </cell>
        </row>
        <row r="4206">
          <cell r="B4206" t="str">
            <v>Brazil</v>
          </cell>
          <cell r="C4206" t="str">
            <v>Accessories</v>
          </cell>
          <cell r="D4206">
            <v>419757.27499999997</v>
          </cell>
          <cell r="E4206">
            <v>-111889.22499999999</v>
          </cell>
          <cell r="I4206">
            <v>-175250</v>
          </cell>
          <cell r="J4206">
            <v>5</v>
          </cell>
        </row>
        <row r="4207">
          <cell r="B4207" t="str">
            <v>Brazil</v>
          </cell>
          <cell r="C4207" t="str">
            <v>Chairs</v>
          </cell>
          <cell r="D4207">
            <v>109915.848</v>
          </cell>
          <cell r="E4207">
            <v>-243236.30799999999</v>
          </cell>
          <cell r="I4207">
            <v>-207130</v>
          </cell>
          <cell r="J4207">
            <v>5</v>
          </cell>
        </row>
        <row r="4208">
          <cell r="B4208" t="str">
            <v>Brazil</v>
          </cell>
          <cell r="C4208" t="str">
            <v>Tables</v>
          </cell>
          <cell r="D4208">
            <v>71328.243000000002</v>
          </cell>
          <cell r="E4208">
            <v>-46251.247000000003</v>
          </cell>
          <cell r="I4208">
            <v>-211230</v>
          </cell>
          <cell r="J4208">
            <v>5</v>
          </cell>
        </row>
        <row r="4209">
          <cell r="B4209" t="str">
            <v>Brazil</v>
          </cell>
          <cell r="C4209" t="str">
            <v>Kitchen</v>
          </cell>
          <cell r="D4209">
            <v>36052.625</v>
          </cell>
          <cell r="E4209">
            <v>-13857.9</v>
          </cell>
          <cell r="I4209">
            <v>-174460</v>
          </cell>
          <cell r="J4209">
            <v>5</v>
          </cell>
        </row>
        <row r="4210">
          <cell r="B4210" t="str">
            <v>Brazil</v>
          </cell>
          <cell r="C4210" t="str">
            <v>Accessories</v>
          </cell>
          <cell r="D4210">
            <v>97917.645000000004</v>
          </cell>
          <cell r="E4210">
            <v>-46786.116999999998</v>
          </cell>
          <cell r="I4210">
            <v>-198620</v>
          </cell>
          <cell r="J4210">
            <v>5</v>
          </cell>
        </row>
        <row r="4211">
          <cell r="B4211" t="str">
            <v>Brazil</v>
          </cell>
          <cell r="C4211" t="str">
            <v>Chairs</v>
          </cell>
          <cell r="D4211">
            <v>5441198.0349999992</v>
          </cell>
          <cell r="E4211">
            <v>-512729.32199999993</v>
          </cell>
          <cell r="I4211">
            <v>-107580</v>
          </cell>
          <cell r="J4211">
            <v>5</v>
          </cell>
        </row>
        <row r="4212">
          <cell r="B4212" t="str">
            <v>Brazil</v>
          </cell>
          <cell r="C4212" t="str">
            <v>Tables</v>
          </cell>
          <cell r="D4212">
            <v>13925.582999999999</v>
          </cell>
          <cell r="E4212">
            <v>-15498.958999999999</v>
          </cell>
          <cell r="I4212">
            <v>-220440</v>
          </cell>
          <cell r="J4212">
            <v>5</v>
          </cell>
        </row>
        <row r="4213">
          <cell r="B4213" t="str">
            <v>Brazil</v>
          </cell>
          <cell r="C4213" t="str">
            <v>Kitchen</v>
          </cell>
          <cell r="D4213">
            <v>107195.45199999999</v>
          </cell>
          <cell r="E4213">
            <v>-72190.712999999989</v>
          </cell>
          <cell r="I4213">
            <v>-193920</v>
          </cell>
          <cell r="J4213">
            <v>5</v>
          </cell>
        </row>
        <row r="4214">
          <cell r="B4214" t="str">
            <v>Brazil</v>
          </cell>
          <cell r="C4214" t="str">
            <v>Accessories</v>
          </cell>
          <cell r="D4214">
            <v>392862.484</v>
          </cell>
          <cell r="E4214">
            <v>-178848.59999999998</v>
          </cell>
          <cell r="I4214">
            <v>-102160</v>
          </cell>
          <cell r="J4214">
            <v>5</v>
          </cell>
        </row>
        <row r="4215">
          <cell r="B4215" t="str">
            <v>Brazil</v>
          </cell>
          <cell r="C4215" t="str">
            <v>Chairs</v>
          </cell>
          <cell r="D4215">
            <v>194549.698</v>
          </cell>
          <cell r="E4215">
            <v>-129855.77499999999</v>
          </cell>
          <cell r="I4215">
            <v>-182300</v>
          </cell>
          <cell r="J4215">
            <v>5</v>
          </cell>
        </row>
        <row r="4216">
          <cell r="B4216" t="str">
            <v>Brazil</v>
          </cell>
          <cell r="C4216" t="str">
            <v>Chairs</v>
          </cell>
          <cell r="D4216">
            <v>26823.642999999996</v>
          </cell>
          <cell r="E4216">
            <v>-38709.51</v>
          </cell>
          <cell r="I4216">
            <v>-124480</v>
          </cell>
          <cell r="J4216">
            <v>5</v>
          </cell>
        </row>
        <row r="4217">
          <cell r="B4217" t="str">
            <v>Brazil</v>
          </cell>
          <cell r="C4217" t="str">
            <v>Tables</v>
          </cell>
          <cell r="D4217">
            <v>717176.55099999998</v>
          </cell>
          <cell r="E4217">
            <v>-31047.876999999997</v>
          </cell>
          <cell r="I4217">
            <v>-165250</v>
          </cell>
          <cell r="J4217">
            <v>5</v>
          </cell>
        </row>
        <row r="4218">
          <cell r="B4218" t="str">
            <v>Brazil</v>
          </cell>
          <cell r="C4218" t="str">
            <v>Kitchen</v>
          </cell>
          <cell r="D4218">
            <v>1106649.3969999999</v>
          </cell>
          <cell r="E4218">
            <v>-26164.537</v>
          </cell>
          <cell r="I4218">
            <v>-90440</v>
          </cell>
          <cell r="J4218">
            <v>5</v>
          </cell>
        </row>
        <row r="4219">
          <cell r="B4219" t="str">
            <v>Brazil</v>
          </cell>
          <cell r="C4219" t="str">
            <v>Chairs</v>
          </cell>
          <cell r="D4219">
            <v>1491548.9819999998</v>
          </cell>
          <cell r="E4219">
            <v>-234863.02699999997</v>
          </cell>
          <cell r="I4219">
            <v>-205410</v>
          </cell>
          <cell r="J4219">
            <v>5</v>
          </cell>
        </row>
        <row r="4220">
          <cell r="B4220" t="str">
            <v>Brazil</v>
          </cell>
          <cell r="C4220" t="str">
            <v>Tables</v>
          </cell>
          <cell r="D4220">
            <v>460746.51</v>
          </cell>
          <cell r="E4220">
            <v>-616348.29899999988</v>
          </cell>
          <cell r="I4220">
            <v>-162740</v>
          </cell>
          <cell r="J4220">
            <v>5</v>
          </cell>
        </row>
        <row r="4221">
          <cell r="B4221" t="str">
            <v>Brazil</v>
          </cell>
          <cell r="C4221" t="str">
            <v>Kitchen</v>
          </cell>
          <cell r="D4221">
            <v>287329.79099999997</v>
          </cell>
          <cell r="E4221">
            <v>-415823.114</v>
          </cell>
          <cell r="I4221">
            <v>-206090</v>
          </cell>
          <cell r="J4221">
            <v>5</v>
          </cell>
        </row>
        <row r="4222">
          <cell r="B4222" t="str">
            <v>Brazil</v>
          </cell>
          <cell r="C4222" t="str">
            <v>Chairs</v>
          </cell>
          <cell r="D4222">
            <v>100985.38099999998</v>
          </cell>
          <cell r="E4222">
            <v>-237468.41999999995</v>
          </cell>
          <cell r="I4222">
            <v>-172550</v>
          </cell>
          <cell r="J4222">
            <v>5</v>
          </cell>
        </row>
        <row r="4223">
          <cell r="B4223" t="str">
            <v>Brazil</v>
          </cell>
          <cell r="C4223" t="str">
            <v>Tables</v>
          </cell>
          <cell r="D4223">
            <v>10124.253999999999</v>
          </cell>
          <cell r="E4223">
            <v>-33249.705999999998</v>
          </cell>
          <cell r="I4223">
            <v>-239470</v>
          </cell>
          <cell r="J4223">
            <v>5</v>
          </cell>
        </row>
        <row r="4224">
          <cell r="B4224" t="str">
            <v>Brazil</v>
          </cell>
          <cell r="C4224" t="str">
            <v>Kitchen</v>
          </cell>
          <cell r="D4224">
            <v>304482.717</v>
          </cell>
          <cell r="E4224">
            <v>-1269131.6539999999</v>
          </cell>
          <cell r="I4224">
            <v>-171670</v>
          </cell>
          <cell r="J4224">
            <v>5</v>
          </cell>
        </row>
        <row r="4225">
          <cell r="B4225" t="str">
            <v>Canada</v>
          </cell>
          <cell r="C4225" t="str">
            <v>Chairs</v>
          </cell>
          <cell r="D4225">
            <v>14981.953</v>
          </cell>
          <cell r="E4225">
            <v>-11866.4</v>
          </cell>
          <cell r="I4225">
            <v>-171560</v>
          </cell>
          <cell r="J4225">
            <v>5</v>
          </cell>
        </row>
        <row r="4226">
          <cell r="B4226" t="str">
            <v>Canada</v>
          </cell>
          <cell r="C4226" t="str">
            <v>Chairs</v>
          </cell>
          <cell r="D4226">
            <v>40152.811999999998</v>
          </cell>
          <cell r="E4226">
            <v>-2760.3029999999999</v>
          </cell>
          <cell r="I4226">
            <v>-103890</v>
          </cell>
          <cell r="J4226">
            <v>5</v>
          </cell>
        </row>
        <row r="4227">
          <cell r="B4227" t="str">
            <v>Canada</v>
          </cell>
          <cell r="C4227" t="str">
            <v>Chairs</v>
          </cell>
          <cell r="D4227">
            <v>436139.97</v>
          </cell>
          <cell r="E4227">
            <v>-180846.519</v>
          </cell>
          <cell r="I4227">
            <v>-168050</v>
          </cell>
          <cell r="J4227">
            <v>5</v>
          </cell>
        </row>
        <row r="4228">
          <cell r="B4228" t="str">
            <v>Canada</v>
          </cell>
          <cell r="C4228" t="str">
            <v>Chairs</v>
          </cell>
          <cell r="D4228">
            <v>2737880.5649999999</v>
          </cell>
          <cell r="E4228">
            <v>-1460529.6159999999</v>
          </cell>
          <cell r="I4228">
            <v>-159980</v>
          </cell>
          <cell r="J4228">
            <v>5</v>
          </cell>
        </row>
        <row r="4229">
          <cell r="B4229" t="str">
            <v>Canada</v>
          </cell>
          <cell r="C4229" t="str">
            <v>Chairs</v>
          </cell>
          <cell r="D4229">
            <v>2940.8820000000001</v>
          </cell>
          <cell r="E4229">
            <v>-2671.2279999999996</v>
          </cell>
          <cell r="I4229">
            <v>-210860</v>
          </cell>
          <cell r="J4229">
            <v>5</v>
          </cell>
        </row>
        <row r="4230">
          <cell r="B4230" t="str">
            <v>Canada</v>
          </cell>
          <cell r="C4230" t="str">
            <v>Chairs</v>
          </cell>
          <cell r="D4230">
            <v>962587.745</v>
          </cell>
          <cell r="E4230">
            <v>-1185798.6979999999</v>
          </cell>
          <cell r="I4230">
            <v>-160980</v>
          </cell>
          <cell r="J4230">
            <v>5</v>
          </cell>
        </row>
        <row r="4231">
          <cell r="B4231" t="str">
            <v>Canada</v>
          </cell>
          <cell r="C4231" t="str">
            <v>Chairs</v>
          </cell>
          <cell r="D4231">
            <v>857982.93699999992</v>
          </cell>
          <cell r="E4231">
            <v>-966606.82999999984</v>
          </cell>
          <cell r="I4231">
            <v>-121410</v>
          </cell>
          <cell r="J4231">
            <v>5</v>
          </cell>
        </row>
        <row r="4232">
          <cell r="B4232" t="str">
            <v>Canada</v>
          </cell>
          <cell r="C4232" t="str">
            <v>Chairs</v>
          </cell>
          <cell r="D4232">
            <v>101381.924</v>
          </cell>
          <cell r="E4232">
            <v>-7862.8129999999992</v>
          </cell>
          <cell r="I4232">
            <v>-230910</v>
          </cell>
          <cell r="J4232">
            <v>5</v>
          </cell>
        </row>
        <row r="4233">
          <cell r="B4233" t="str">
            <v>Canada</v>
          </cell>
          <cell r="C4233" t="str">
            <v>Chairs</v>
          </cell>
          <cell r="D4233">
            <v>84485.52</v>
          </cell>
          <cell r="E4233">
            <v>-55462.645000000004</v>
          </cell>
          <cell r="I4233">
            <v>-154120</v>
          </cell>
          <cell r="J4233">
            <v>5</v>
          </cell>
        </row>
        <row r="4234">
          <cell r="B4234" t="str">
            <v>Canada</v>
          </cell>
          <cell r="C4234" t="str">
            <v>Chairs</v>
          </cell>
          <cell r="D4234">
            <v>3484676.9369999999</v>
          </cell>
          <cell r="E4234">
            <v>-1274740.7609999999</v>
          </cell>
          <cell r="I4234">
            <v>-245700</v>
          </cell>
          <cell r="J4234">
            <v>5</v>
          </cell>
        </row>
        <row r="4235">
          <cell r="B4235" t="str">
            <v>Canada</v>
          </cell>
          <cell r="C4235" t="str">
            <v>Chairs</v>
          </cell>
          <cell r="D4235">
            <v>1145221.301</v>
          </cell>
          <cell r="E4235">
            <v>-1244390.777</v>
          </cell>
          <cell r="I4235">
            <v>-182230</v>
          </cell>
          <cell r="J4235">
            <v>5</v>
          </cell>
        </row>
        <row r="4236">
          <cell r="B4236" t="str">
            <v>Canada</v>
          </cell>
          <cell r="C4236" t="str">
            <v>Chairs</v>
          </cell>
          <cell r="D4236">
            <v>444316.35499999998</v>
          </cell>
          <cell r="E4236">
            <v>-654016.86699999997</v>
          </cell>
          <cell r="I4236">
            <v>-153060</v>
          </cell>
          <cell r="J4236">
            <v>5</v>
          </cell>
        </row>
        <row r="4237">
          <cell r="B4237" t="str">
            <v>Canada</v>
          </cell>
          <cell r="C4237" t="str">
            <v>Chairs</v>
          </cell>
          <cell r="D4237">
            <v>73281.410999999993</v>
          </cell>
          <cell r="E4237">
            <v>-27833.371999999999</v>
          </cell>
          <cell r="I4237">
            <v>-160160</v>
          </cell>
          <cell r="J4237">
            <v>5</v>
          </cell>
        </row>
        <row r="4238">
          <cell r="B4238" t="str">
            <v>Canada</v>
          </cell>
          <cell r="C4238" t="str">
            <v>Chairs</v>
          </cell>
          <cell r="D4238">
            <v>179539.45799999998</v>
          </cell>
          <cell r="E4238">
            <v>-30078.502999999997</v>
          </cell>
          <cell r="I4238">
            <v>-221860</v>
          </cell>
          <cell r="J4238">
            <v>5</v>
          </cell>
        </row>
        <row r="4239">
          <cell r="B4239" t="str">
            <v>Canada</v>
          </cell>
          <cell r="C4239" t="str">
            <v>Chairs</v>
          </cell>
          <cell r="D4239">
            <v>179539.45799999998</v>
          </cell>
          <cell r="E4239">
            <v>-45016.383999999998</v>
          </cell>
          <cell r="I4239">
            <v>-238580</v>
          </cell>
          <cell r="J4239">
            <v>5</v>
          </cell>
        </row>
        <row r="4240">
          <cell r="B4240" t="str">
            <v>Canada</v>
          </cell>
          <cell r="C4240" t="str">
            <v>Chairs</v>
          </cell>
          <cell r="D4240">
            <v>94890.704999999987</v>
          </cell>
          <cell r="E4240">
            <v>-59062.933999999994</v>
          </cell>
          <cell r="I4240">
            <v>-134850</v>
          </cell>
          <cell r="J4240">
            <v>5</v>
          </cell>
        </row>
        <row r="4241">
          <cell r="B4241" t="str">
            <v>Canada</v>
          </cell>
          <cell r="C4241" t="str">
            <v>Chairs</v>
          </cell>
          <cell r="D4241">
            <v>977814.89399999985</v>
          </cell>
          <cell r="E4241">
            <v>-811581.77799999993</v>
          </cell>
          <cell r="I4241">
            <v>-212010</v>
          </cell>
          <cell r="J4241">
            <v>5</v>
          </cell>
        </row>
        <row r="4242">
          <cell r="B4242" t="str">
            <v>Canada</v>
          </cell>
          <cell r="C4242" t="str">
            <v>Chairs</v>
          </cell>
          <cell r="D4242">
            <v>691211.67499999993</v>
          </cell>
          <cell r="E4242">
            <v>-599277.91</v>
          </cell>
          <cell r="I4242">
            <v>-184840</v>
          </cell>
          <cell r="J4242">
            <v>5</v>
          </cell>
        </row>
        <row r="4243">
          <cell r="B4243" t="str">
            <v>Canada</v>
          </cell>
          <cell r="C4243" t="str">
            <v>Chairs</v>
          </cell>
          <cell r="D4243">
            <v>61264.356999999989</v>
          </cell>
          <cell r="E4243">
            <v>-10675.111999999999</v>
          </cell>
          <cell r="I4243">
            <v>-187170</v>
          </cell>
          <cell r="J4243">
            <v>5</v>
          </cell>
        </row>
        <row r="4244">
          <cell r="B4244" t="str">
            <v>Canada</v>
          </cell>
          <cell r="C4244" t="str">
            <v>Chairs</v>
          </cell>
          <cell r="D4244">
            <v>470407.78399999999</v>
          </cell>
          <cell r="E4244">
            <v>-31263.602999999999</v>
          </cell>
          <cell r="I4244">
            <v>-129010</v>
          </cell>
          <cell r="J4244">
            <v>5</v>
          </cell>
        </row>
        <row r="4245">
          <cell r="B4245" t="str">
            <v>Canada</v>
          </cell>
          <cell r="C4245" t="str">
            <v>Chairs</v>
          </cell>
          <cell r="D4245">
            <v>165033.49099999998</v>
          </cell>
          <cell r="E4245">
            <v>-7479.1919999999991</v>
          </cell>
          <cell r="I4245">
            <v>-190520</v>
          </cell>
          <cell r="J4245">
            <v>5</v>
          </cell>
        </row>
        <row r="4246">
          <cell r="B4246" t="str">
            <v>Canada</v>
          </cell>
          <cell r="C4246" t="str">
            <v>Chairs</v>
          </cell>
          <cell r="D4246">
            <v>933715.59399999992</v>
          </cell>
          <cell r="E4246">
            <v>-41737.317999999999</v>
          </cell>
          <cell r="I4246">
            <v>-189200</v>
          </cell>
          <cell r="J4246">
            <v>5</v>
          </cell>
        </row>
        <row r="4247">
          <cell r="B4247" t="str">
            <v>Canada</v>
          </cell>
          <cell r="C4247" t="str">
            <v>Chairs</v>
          </cell>
          <cell r="D4247">
            <v>104374.249</v>
          </cell>
          <cell r="E4247">
            <v>-203212.36599999998</v>
          </cell>
          <cell r="I4247">
            <v>-153910</v>
          </cell>
          <cell r="J4247">
            <v>5</v>
          </cell>
        </row>
        <row r="4248">
          <cell r="B4248" t="str">
            <v>Canada</v>
          </cell>
          <cell r="C4248" t="str">
            <v>Chairs</v>
          </cell>
          <cell r="D4248">
            <v>-401235.64600000001</v>
          </cell>
          <cell r="E4248">
            <v>151963.147</v>
          </cell>
          <cell r="I4248">
            <v>-184360</v>
          </cell>
          <cell r="J4248">
            <v>5</v>
          </cell>
        </row>
        <row r="4249">
          <cell r="B4249" t="str">
            <v>Canada</v>
          </cell>
          <cell r="C4249" t="str">
            <v>Chairs</v>
          </cell>
          <cell r="D4249">
            <v>15405.117</v>
          </cell>
          <cell r="E4249">
            <v>-3218.39</v>
          </cell>
          <cell r="I4249">
            <v>-214910</v>
          </cell>
          <cell r="J4249">
            <v>5</v>
          </cell>
        </row>
        <row r="4250">
          <cell r="B4250" t="str">
            <v>Canada</v>
          </cell>
          <cell r="C4250" t="str">
            <v>Chairs</v>
          </cell>
          <cell r="D4250">
            <v>88047.231999999989</v>
          </cell>
          <cell r="E4250">
            <v>-42839.992999999995</v>
          </cell>
          <cell r="I4250">
            <v>-175410</v>
          </cell>
          <cell r="J4250">
            <v>5</v>
          </cell>
        </row>
        <row r="4251">
          <cell r="B4251" t="str">
            <v>Canada</v>
          </cell>
          <cell r="C4251" t="str">
            <v>Tables</v>
          </cell>
          <cell r="D4251">
            <v>11532.632999999998</v>
          </cell>
          <cell r="E4251">
            <v>-13649.509999999998</v>
          </cell>
          <cell r="I4251">
            <v>-147940</v>
          </cell>
          <cell r="J4251">
            <v>5</v>
          </cell>
        </row>
        <row r="4252">
          <cell r="B4252" t="str">
            <v>Canada</v>
          </cell>
          <cell r="C4252" t="str">
            <v>Kitchen</v>
          </cell>
          <cell r="D4252">
            <v>764.74299999999994</v>
          </cell>
          <cell r="E4252">
            <v>-681.12099999999998</v>
          </cell>
          <cell r="I4252">
            <v>-143850</v>
          </cell>
          <cell r="J4252">
            <v>5</v>
          </cell>
        </row>
        <row r="4253">
          <cell r="B4253" t="str">
            <v>Canada</v>
          </cell>
          <cell r="C4253" t="str">
            <v>Chairs</v>
          </cell>
          <cell r="D4253">
            <v>27854.428</v>
          </cell>
          <cell r="E4253">
            <v>-1270.885</v>
          </cell>
          <cell r="I4253">
            <v>-158310</v>
          </cell>
          <cell r="J4253">
            <v>5</v>
          </cell>
        </row>
        <row r="4254">
          <cell r="B4254" t="str">
            <v>Canada</v>
          </cell>
          <cell r="C4254" t="str">
            <v>Chairs</v>
          </cell>
          <cell r="D4254">
            <v>818938.58899999992</v>
          </cell>
          <cell r="E4254">
            <v>-131645.12199999997</v>
          </cell>
          <cell r="I4254">
            <v>-197840</v>
          </cell>
          <cell r="J4254">
            <v>5</v>
          </cell>
        </row>
        <row r="4255">
          <cell r="B4255" t="str">
            <v>Canada</v>
          </cell>
          <cell r="C4255" t="str">
            <v>Chairs</v>
          </cell>
          <cell r="D4255">
            <v>298348.42099999997</v>
          </cell>
          <cell r="E4255">
            <v>-139626.97</v>
          </cell>
          <cell r="I4255">
            <v>-162370</v>
          </cell>
          <cell r="J4255">
            <v>5</v>
          </cell>
        </row>
        <row r="4256">
          <cell r="B4256" t="str">
            <v>Canada</v>
          </cell>
          <cell r="C4256" t="str">
            <v>Chairs</v>
          </cell>
          <cell r="D4256">
            <v>126306.85899999998</v>
          </cell>
          <cell r="E4256">
            <v>-51474.472000000002</v>
          </cell>
          <cell r="I4256">
            <v>-197050</v>
          </cell>
          <cell r="J4256">
            <v>5</v>
          </cell>
        </row>
        <row r="4257">
          <cell r="B4257" t="str">
            <v>Canada</v>
          </cell>
          <cell r="C4257" t="str">
            <v>Chairs</v>
          </cell>
          <cell r="D4257">
            <v>165989.908</v>
          </cell>
          <cell r="E4257">
            <v>-66040.337999999989</v>
          </cell>
          <cell r="I4257">
            <v>-155140</v>
          </cell>
          <cell r="J4257">
            <v>5</v>
          </cell>
        </row>
        <row r="4258">
          <cell r="B4258" t="str">
            <v>Canada</v>
          </cell>
          <cell r="C4258" t="str">
            <v>Tables</v>
          </cell>
          <cell r="D4258">
            <v>197166.93499999997</v>
          </cell>
          <cell r="E4258">
            <v>-271133.58999999997</v>
          </cell>
          <cell r="I4258">
            <v>-164530</v>
          </cell>
          <cell r="J4258">
            <v>5</v>
          </cell>
        </row>
        <row r="4259">
          <cell r="B4259" t="str">
            <v>Canada</v>
          </cell>
          <cell r="C4259" t="str">
            <v>Kitchen</v>
          </cell>
          <cell r="D4259">
            <v>11051698.623</v>
          </cell>
          <cell r="E4259">
            <v>-515815.96499999991</v>
          </cell>
          <cell r="I4259">
            <v>-210800</v>
          </cell>
          <cell r="J4259">
            <v>5</v>
          </cell>
        </row>
        <row r="4260">
          <cell r="B4260" t="str">
            <v>Canada</v>
          </cell>
          <cell r="C4260" t="str">
            <v>Chairs</v>
          </cell>
          <cell r="D4260">
            <v>62342.188999999998</v>
          </cell>
          <cell r="E4260">
            <v>-6599.8659999999991</v>
          </cell>
          <cell r="I4260">
            <v>-173230</v>
          </cell>
          <cell r="J4260">
            <v>5</v>
          </cell>
        </row>
        <row r="4261">
          <cell r="B4261" t="str">
            <v>Canada</v>
          </cell>
          <cell r="C4261" t="str">
            <v>Chairs</v>
          </cell>
          <cell r="D4261">
            <v>67429.054000000004</v>
          </cell>
          <cell r="E4261">
            <v>-10431.490999999998</v>
          </cell>
          <cell r="I4261">
            <v>-146400</v>
          </cell>
          <cell r="J4261">
            <v>5</v>
          </cell>
        </row>
        <row r="4262">
          <cell r="B4262" t="str">
            <v>Canada</v>
          </cell>
          <cell r="C4262" t="str">
            <v>Chairs</v>
          </cell>
          <cell r="D4262">
            <v>63156.295999999995</v>
          </cell>
          <cell r="E4262">
            <v>-8542.66</v>
          </cell>
          <cell r="I4262">
            <v>-103350</v>
          </cell>
          <cell r="J4262">
            <v>5</v>
          </cell>
        </row>
        <row r="4263">
          <cell r="B4263" t="str">
            <v>Canada</v>
          </cell>
          <cell r="C4263" t="str">
            <v>Tables</v>
          </cell>
          <cell r="D4263">
            <v>26382.901999999998</v>
          </cell>
          <cell r="E4263">
            <v>-5068.7769999999991</v>
          </cell>
          <cell r="I4263">
            <v>-165220</v>
          </cell>
          <cell r="J4263">
            <v>5</v>
          </cell>
        </row>
        <row r="4264">
          <cell r="B4264" t="str">
            <v>Canada</v>
          </cell>
          <cell r="C4264" t="str">
            <v>Kitchen</v>
          </cell>
          <cell r="D4264">
            <v>748955.77399999998</v>
          </cell>
          <cell r="E4264">
            <v>-39108.047999999995</v>
          </cell>
          <cell r="I4264">
            <v>-239090</v>
          </cell>
          <cell r="J4264">
            <v>5</v>
          </cell>
        </row>
        <row r="4265">
          <cell r="B4265" t="str">
            <v>Canada</v>
          </cell>
          <cell r="C4265" t="str">
            <v>Chairs</v>
          </cell>
          <cell r="D4265">
            <v>71181.922000000006</v>
          </cell>
          <cell r="E4265">
            <v>-6782.4749999999995</v>
          </cell>
          <cell r="I4265">
            <v>-222460</v>
          </cell>
          <cell r="J4265">
            <v>5</v>
          </cell>
        </row>
        <row r="4266">
          <cell r="B4266" t="str">
            <v>Canada</v>
          </cell>
          <cell r="C4266" t="str">
            <v>Chairs</v>
          </cell>
          <cell r="D4266">
            <v>93604.475999999995</v>
          </cell>
          <cell r="E4266">
            <v>-10754.31</v>
          </cell>
          <cell r="I4266">
            <v>-205910</v>
          </cell>
          <cell r="J4266">
            <v>5</v>
          </cell>
        </row>
        <row r="4267">
          <cell r="B4267" t="str">
            <v>Canada</v>
          </cell>
          <cell r="C4267" t="str">
            <v>Tables</v>
          </cell>
          <cell r="D4267">
            <v>141266.601</v>
          </cell>
          <cell r="E4267">
            <v>-15326.017</v>
          </cell>
          <cell r="I4267">
            <v>-162990</v>
          </cell>
          <cell r="J4267">
            <v>5</v>
          </cell>
        </row>
        <row r="4268">
          <cell r="B4268" t="str">
            <v>Canada</v>
          </cell>
          <cell r="C4268" t="str">
            <v>Kitchen</v>
          </cell>
          <cell r="D4268">
            <v>100463.811</v>
          </cell>
          <cell r="E4268">
            <v>-10961.495999999999</v>
          </cell>
          <cell r="I4268">
            <v>-208440</v>
          </cell>
          <cell r="J4268">
            <v>5</v>
          </cell>
        </row>
        <row r="4269">
          <cell r="B4269" t="str">
            <v>Canada</v>
          </cell>
          <cell r="C4269" t="str">
            <v>Chairs</v>
          </cell>
          <cell r="D4269">
            <v>206643.35299999997</v>
          </cell>
          <cell r="E4269">
            <v>-25996.144999999997</v>
          </cell>
          <cell r="I4269">
            <v>-120110</v>
          </cell>
          <cell r="J4269">
            <v>5</v>
          </cell>
        </row>
        <row r="4270">
          <cell r="B4270" t="str">
            <v>Canada</v>
          </cell>
          <cell r="C4270" t="str">
            <v>Chairs</v>
          </cell>
          <cell r="D4270">
            <v>105058.23299999999</v>
          </cell>
          <cell r="E4270">
            <v>-16456.699000000001</v>
          </cell>
          <cell r="I4270">
            <v>-175930</v>
          </cell>
          <cell r="J4270">
            <v>5</v>
          </cell>
        </row>
        <row r="4271">
          <cell r="B4271" t="str">
            <v>Canada</v>
          </cell>
          <cell r="C4271" t="str">
            <v>Chairs</v>
          </cell>
          <cell r="D4271">
            <v>531301.1129999999</v>
          </cell>
          <cell r="E4271">
            <v>-51255.099000000002</v>
          </cell>
          <cell r="I4271">
            <v>-178040</v>
          </cell>
          <cell r="J4271">
            <v>5</v>
          </cell>
        </row>
        <row r="4272">
          <cell r="B4272" t="str">
            <v>Canada</v>
          </cell>
          <cell r="C4272" t="str">
            <v>Tables</v>
          </cell>
          <cell r="D4272">
            <v>2656302.7819999997</v>
          </cell>
          <cell r="E4272">
            <v>-94237.646999999983</v>
          </cell>
          <cell r="I4272">
            <v>-165980</v>
          </cell>
          <cell r="J4272">
            <v>5</v>
          </cell>
        </row>
        <row r="4273">
          <cell r="B4273" t="str">
            <v>Canada</v>
          </cell>
          <cell r="C4273" t="str">
            <v>Kitchen</v>
          </cell>
          <cell r="D4273">
            <v>59473.441999999995</v>
          </cell>
          <cell r="E4273">
            <v>-14380.435999999998</v>
          </cell>
          <cell r="I4273">
            <v>-210410</v>
          </cell>
          <cell r="J4273">
            <v>5</v>
          </cell>
        </row>
        <row r="4274">
          <cell r="B4274" t="str">
            <v>Canada</v>
          </cell>
          <cell r="C4274" t="str">
            <v>Accessories</v>
          </cell>
          <cell r="D4274">
            <v>125490.74999999999</v>
          </cell>
          <cell r="E4274">
            <v>-6803.9579999999996</v>
          </cell>
          <cell r="I4274">
            <v>-245350</v>
          </cell>
          <cell r="J4274">
            <v>5</v>
          </cell>
        </row>
        <row r="4275">
          <cell r="B4275" t="str">
            <v>Canada</v>
          </cell>
          <cell r="C4275" t="str">
            <v>Chairs</v>
          </cell>
          <cell r="D4275">
            <v>3950182.446</v>
          </cell>
          <cell r="E4275">
            <v>-413084.875</v>
          </cell>
          <cell r="I4275">
            <v>-232370</v>
          </cell>
          <cell r="J4275">
            <v>5</v>
          </cell>
        </row>
        <row r="4276">
          <cell r="B4276" t="str">
            <v>Canada</v>
          </cell>
          <cell r="C4276" t="str">
            <v>Tables</v>
          </cell>
          <cell r="D4276">
            <v>1617608.3419999999</v>
          </cell>
          <cell r="E4276">
            <v>-163479.351</v>
          </cell>
          <cell r="I4276">
            <v>-212430</v>
          </cell>
          <cell r="J4276">
            <v>5</v>
          </cell>
        </row>
        <row r="4277">
          <cell r="B4277" t="str">
            <v>Canada</v>
          </cell>
          <cell r="C4277" t="str">
            <v>Kitchen</v>
          </cell>
          <cell r="D4277">
            <v>12859.447999999999</v>
          </cell>
          <cell r="E4277">
            <v>-9805.9009999999998</v>
          </cell>
          <cell r="I4277">
            <v>-137070</v>
          </cell>
          <cell r="J4277">
            <v>5</v>
          </cell>
        </row>
        <row r="4278">
          <cell r="B4278" t="str">
            <v>Canada</v>
          </cell>
          <cell r="C4278" t="str">
            <v>Accessories</v>
          </cell>
          <cell r="D4278">
            <v>42953.119999999995</v>
          </cell>
          <cell r="E4278">
            <v>-16156.601999999999</v>
          </cell>
          <cell r="I4278">
            <v>-92150</v>
          </cell>
          <cell r="J4278">
            <v>5</v>
          </cell>
        </row>
        <row r="4279">
          <cell r="B4279" t="str">
            <v>Canada</v>
          </cell>
          <cell r="C4279" t="str">
            <v>Chairs</v>
          </cell>
          <cell r="D4279">
            <v>628394.94899999991</v>
          </cell>
          <cell r="E4279">
            <v>-177425.353</v>
          </cell>
          <cell r="I4279">
            <v>-189670</v>
          </cell>
          <cell r="J4279">
            <v>5</v>
          </cell>
        </row>
        <row r="4280">
          <cell r="B4280" t="str">
            <v>Canada</v>
          </cell>
          <cell r="C4280" t="str">
            <v>Tables</v>
          </cell>
          <cell r="D4280">
            <v>11413.339</v>
          </cell>
          <cell r="E4280">
            <v>-13132.756000000001</v>
          </cell>
          <cell r="I4280">
            <v>-233640</v>
          </cell>
          <cell r="J4280">
            <v>5</v>
          </cell>
        </row>
        <row r="4281">
          <cell r="B4281" t="str">
            <v>Canada</v>
          </cell>
          <cell r="C4281" t="str">
            <v>Kitchen</v>
          </cell>
          <cell r="D4281">
            <v>5820935.3369999994</v>
          </cell>
          <cell r="E4281">
            <v>-38461.919999999998</v>
          </cell>
          <cell r="I4281">
            <v>-247160</v>
          </cell>
          <cell r="J4281">
            <v>5</v>
          </cell>
        </row>
        <row r="4282">
          <cell r="B4282" t="str">
            <v>Canada</v>
          </cell>
          <cell r="C4282" t="str">
            <v>Accessories</v>
          </cell>
          <cell r="D4282">
            <v>1546712.034</v>
          </cell>
          <cell r="E4282">
            <v>-470660.44199999998</v>
          </cell>
          <cell r="I4282">
            <v>-220800</v>
          </cell>
          <cell r="J4282">
            <v>5</v>
          </cell>
        </row>
        <row r="4283">
          <cell r="B4283" t="str">
            <v>Canada</v>
          </cell>
          <cell r="C4283" t="str">
            <v>Chairs</v>
          </cell>
          <cell r="D4283">
            <v>19309.766</v>
          </cell>
          <cell r="E4283">
            <v>-6221.5509999999995</v>
          </cell>
          <cell r="I4283">
            <v>-180990</v>
          </cell>
          <cell r="J4283">
            <v>5</v>
          </cell>
        </row>
        <row r="4284">
          <cell r="B4284" t="str">
            <v>Canada</v>
          </cell>
          <cell r="C4284" t="str">
            <v>Tables</v>
          </cell>
          <cell r="D4284">
            <v>1193982.7409999999</v>
          </cell>
          <cell r="E4284">
            <v>-34547.680999999997</v>
          </cell>
          <cell r="I4284">
            <v>-221060</v>
          </cell>
          <cell r="J4284">
            <v>5</v>
          </cell>
        </row>
        <row r="4285">
          <cell r="B4285" t="str">
            <v>Canada</v>
          </cell>
          <cell r="C4285" t="str">
            <v>Kitchen</v>
          </cell>
          <cell r="D4285">
            <v>313829.67</v>
          </cell>
          <cell r="E4285">
            <v>-34466.270999999993</v>
          </cell>
          <cell r="I4285">
            <v>-283630</v>
          </cell>
          <cell r="J4285">
            <v>5</v>
          </cell>
        </row>
        <row r="4286">
          <cell r="B4286" t="str">
            <v>Canada</v>
          </cell>
          <cell r="C4286" t="str">
            <v>Accessories</v>
          </cell>
          <cell r="D4286">
            <v>382467.08500000002</v>
          </cell>
          <cell r="E4286">
            <v>-34673.722999999998</v>
          </cell>
          <cell r="I4286">
            <v>-232560</v>
          </cell>
          <cell r="J4286">
            <v>5</v>
          </cell>
        </row>
        <row r="4287">
          <cell r="B4287" t="str">
            <v>Canada</v>
          </cell>
          <cell r="C4287" t="str">
            <v>Chairs</v>
          </cell>
          <cell r="D4287">
            <v>325546.68299999996</v>
          </cell>
          <cell r="E4287">
            <v>-37912.146999999997</v>
          </cell>
          <cell r="I4287">
            <v>-171310</v>
          </cell>
          <cell r="J4287">
            <v>5</v>
          </cell>
        </row>
        <row r="4288">
          <cell r="B4288" t="str">
            <v>Canada</v>
          </cell>
          <cell r="C4288" t="str">
            <v>Chairs</v>
          </cell>
          <cell r="D4288">
            <v>1270798.0319999999</v>
          </cell>
          <cell r="E4288">
            <v>-167945.61</v>
          </cell>
          <cell r="I4288">
            <v>-124370</v>
          </cell>
          <cell r="J4288">
            <v>5</v>
          </cell>
        </row>
        <row r="4289">
          <cell r="B4289" t="str">
            <v>Canada</v>
          </cell>
          <cell r="C4289" t="str">
            <v>Tables</v>
          </cell>
          <cell r="D4289">
            <v>431018.93799999997</v>
          </cell>
          <cell r="E4289">
            <v>-535405.95499999996</v>
          </cell>
          <cell r="I4289">
            <v>-150480</v>
          </cell>
          <cell r="J4289">
            <v>5</v>
          </cell>
        </row>
        <row r="4290">
          <cell r="B4290" t="str">
            <v>China</v>
          </cell>
          <cell r="C4290" t="str">
            <v>Kitchen</v>
          </cell>
          <cell r="D4290">
            <v>377887.55199999997</v>
          </cell>
          <cell r="E4290">
            <v>-348921.43299999996</v>
          </cell>
          <cell r="I4290">
            <v>-225980</v>
          </cell>
          <cell r="J4290">
            <v>5</v>
          </cell>
        </row>
        <row r="4291">
          <cell r="B4291" t="str">
            <v>China</v>
          </cell>
          <cell r="C4291" t="str">
            <v>Chairs</v>
          </cell>
          <cell r="D4291">
            <v>5290767.699</v>
          </cell>
          <cell r="E4291">
            <v>-2631651.5819999995</v>
          </cell>
          <cell r="I4291">
            <v>-170010</v>
          </cell>
          <cell r="J4291">
            <v>5</v>
          </cell>
        </row>
        <row r="4292">
          <cell r="B4292" t="str">
            <v>China</v>
          </cell>
          <cell r="C4292" t="str">
            <v>Tables</v>
          </cell>
          <cell r="D4292">
            <v>2368349.284</v>
          </cell>
          <cell r="E4292">
            <v>-194470.864</v>
          </cell>
          <cell r="I4292">
            <v>-115670</v>
          </cell>
          <cell r="J4292">
            <v>5</v>
          </cell>
        </row>
        <row r="4293">
          <cell r="B4293" t="str">
            <v>China</v>
          </cell>
          <cell r="C4293" t="str">
            <v>Kitchen</v>
          </cell>
          <cell r="D4293">
            <v>265038.35399999999</v>
          </cell>
          <cell r="E4293">
            <v>-12882.492</v>
          </cell>
          <cell r="I4293">
            <v>-212680</v>
          </cell>
          <cell r="J4293">
            <v>5</v>
          </cell>
        </row>
        <row r="4294">
          <cell r="B4294" t="str">
            <v>China</v>
          </cell>
          <cell r="C4294" t="str">
            <v>Chairs</v>
          </cell>
          <cell r="D4294">
            <v>1205412.1169999999</v>
          </cell>
          <cell r="E4294">
            <v>-4463224.4720000001</v>
          </cell>
          <cell r="I4294">
            <v>-159830</v>
          </cell>
          <cell r="J4294">
            <v>5</v>
          </cell>
        </row>
        <row r="4295">
          <cell r="B4295" t="str">
            <v>China</v>
          </cell>
          <cell r="C4295" t="str">
            <v>Tables</v>
          </cell>
          <cell r="D4295">
            <v>1864843.1829999997</v>
          </cell>
          <cell r="E4295">
            <v>-1253100.618</v>
          </cell>
          <cell r="I4295">
            <v>-183970</v>
          </cell>
          <cell r="J4295">
            <v>5</v>
          </cell>
        </row>
        <row r="4296">
          <cell r="B4296" t="str">
            <v>China</v>
          </cell>
          <cell r="C4296" t="str">
            <v>Kitchen</v>
          </cell>
          <cell r="D4296">
            <v>35165.171999999999</v>
          </cell>
          <cell r="E4296">
            <v>-30014.977999999999</v>
          </cell>
          <cell r="I4296">
            <v>-172090</v>
          </cell>
          <cell r="J4296">
            <v>5</v>
          </cell>
        </row>
        <row r="4297">
          <cell r="B4297" t="str">
            <v>China</v>
          </cell>
          <cell r="C4297" t="str">
            <v>Chairs</v>
          </cell>
          <cell r="D4297">
            <v>2942949.0929999999</v>
          </cell>
          <cell r="E4297">
            <v>-3238947.1029999997</v>
          </cell>
          <cell r="I4297">
            <v>-168070</v>
          </cell>
          <cell r="J4297">
            <v>5</v>
          </cell>
        </row>
        <row r="4298">
          <cell r="B4298" t="str">
            <v>China</v>
          </cell>
          <cell r="C4298" t="str">
            <v>Chairs</v>
          </cell>
          <cell r="D4298">
            <v>1132555.3119999999</v>
          </cell>
          <cell r="E4298">
            <v>-1308643.301</v>
          </cell>
          <cell r="I4298">
            <v>-155510</v>
          </cell>
          <cell r="J4298">
            <v>5</v>
          </cell>
        </row>
        <row r="4299">
          <cell r="B4299" t="str">
            <v>China</v>
          </cell>
          <cell r="C4299" t="str">
            <v>Chairs</v>
          </cell>
          <cell r="D4299">
            <v>418374.19400000002</v>
          </cell>
          <cell r="E4299">
            <v>-69750.31</v>
          </cell>
          <cell r="I4299">
            <v>-146590</v>
          </cell>
          <cell r="J4299">
            <v>5</v>
          </cell>
        </row>
        <row r="4300">
          <cell r="B4300" t="str">
            <v>China</v>
          </cell>
          <cell r="C4300" t="str">
            <v>Chairs</v>
          </cell>
          <cell r="D4300">
            <v>972701.82799999998</v>
          </cell>
          <cell r="E4300">
            <v>-148046.04499999998</v>
          </cell>
          <cell r="I4300">
            <v>-229970</v>
          </cell>
          <cell r="J4300">
            <v>5</v>
          </cell>
        </row>
        <row r="4301">
          <cell r="B4301" t="str">
            <v>China</v>
          </cell>
          <cell r="C4301" t="str">
            <v>Chairs</v>
          </cell>
          <cell r="D4301">
            <v>98480.192999999985</v>
          </cell>
          <cell r="E4301">
            <v>-14224.266</v>
          </cell>
          <cell r="I4301">
            <v>-122650</v>
          </cell>
          <cell r="J4301">
            <v>5</v>
          </cell>
        </row>
        <row r="4302">
          <cell r="B4302" t="str">
            <v>China</v>
          </cell>
          <cell r="C4302" t="str">
            <v>Chairs</v>
          </cell>
          <cell r="D4302">
            <v>8679555.7379999999</v>
          </cell>
          <cell r="E4302">
            <v>-684513.83</v>
          </cell>
          <cell r="I4302">
            <v>-74900</v>
          </cell>
          <cell r="J4302">
            <v>5</v>
          </cell>
        </row>
        <row r="4303">
          <cell r="B4303" t="str">
            <v>China</v>
          </cell>
          <cell r="C4303" t="str">
            <v>Chairs</v>
          </cell>
          <cell r="D4303">
            <v>1040913.475</v>
          </cell>
          <cell r="E4303">
            <v>-519772.49799999996</v>
          </cell>
          <cell r="I4303">
            <v>-96130</v>
          </cell>
          <cell r="J4303">
            <v>5</v>
          </cell>
        </row>
        <row r="4304">
          <cell r="B4304" t="str">
            <v>China</v>
          </cell>
          <cell r="C4304" t="str">
            <v>Chairs</v>
          </cell>
          <cell r="D4304">
            <v>1396190.2359999998</v>
          </cell>
          <cell r="E4304">
            <v>-694337.95899999992</v>
          </cell>
          <cell r="I4304">
            <v>-192300</v>
          </cell>
          <cell r="J4304">
            <v>5</v>
          </cell>
        </row>
        <row r="4305">
          <cell r="B4305" t="str">
            <v>China</v>
          </cell>
          <cell r="C4305" t="str">
            <v>Chairs</v>
          </cell>
          <cell r="D4305">
            <v>235694.71099999998</v>
          </cell>
          <cell r="E4305">
            <v>-109748.891</v>
          </cell>
          <cell r="I4305">
            <v>-242030</v>
          </cell>
          <cell r="J4305">
            <v>5</v>
          </cell>
        </row>
        <row r="4306">
          <cell r="B4306" t="str">
            <v>China</v>
          </cell>
          <cell r="C4306" t="str">
            <v>Chairs</v>
          </cell>
          <cell r="D4306">
            <v>-45290.517999999996</v>
          </cell>
          <cell r="E4306">
            <v>20469.911</v>
          </cell>
          <cell r="I4306">
            <v>-142470</v>
          </cell>
          <cell r="J4306">
            <v>5</v>
          </cell>
        </row>
        <row r="4307">
          <cell r="B4307" t="str">
            <v>China</v>
          </cell>
          <cell r="C4307" t="str">
            <v>Chairs</v>
          </cell>
          <cell r="D4307">
            <v>6495724.5639999993</v>
          </cell>
          <cell r="E4307">
            <v>-2905118.7689999999</v>
          </cell>
          <cell r="I4307">
            <v>-181950</v>
          </cell>
          <cell r="J4307">
            <v>5</v>
          </cell>
        </row>
        <row r="4308">
          <cell r="B4308" t="str">
            <v>China</v>
          </cell>
          <cell r="C4308" t="str">
            <v>Chairs</v>
          </cell>
          <cell r="D4308">
            <v>645868.66399999999</v>
          </cell>
          <cell r="E4308">
            <v>-342050.54800000001</v>
          </cell>
          <cell r="I4308">
            <v>-148910</v>
          </cell>
          <cell r="J4308">
            <v>5</v>
          </cell>
        </row>
        <row r="4309">
          <cell r="B4309" t="str">
            <v>China</v>
          </cell>
          <cell r="C4309" t="str">
            <v>Chairs</v>
          </cell>
          <cell r="D4309">
            <v>656070.38</v>
          </cell>
          <cell r="E4309">
            <v>-320620.755</v>
          </cell>
          <cell r="I4309">
            <v>-151820</v>
          </cell>
          <cell r="J4309">
            <v>5</v>
          </cell>
        </row>
        <row r="4310">
          <cell r="B4310" t="str">
            <v>China</v>
          </cell>
          <cell r="C4310" t="str">
            <v>Chairs</v>
          </cell>
          <cell r="D4310">
            <v>1070949.1310000001</v>
          </cell>
          <cell r="E4310">
            <v>-522956.98</v>
          </cell>
          <cell r="I4310">
            <v>-167490</v>
          </cell>
          <cell r="J4310">
            <v>5</v>
          </cell>
        </row>
        <row r="4311">
          <cell r="B4311" t="str">
            <v>China</v>
          </cell>
          <cell r="C4311" t="str">
            <v>Chairs</v>
          </cell>
          <cell r="D4311">
            <v>524421.24699999997</v>
          </cell>
          <cell r="E4311">
            <v>-373792.076</v>
          </cell>
          <cell r="I4311">
            <v>-134840</v>
          </cell>
          <cell r="J4311">
            <v>5</v>
          </cell>
        </row>
        <row r="4312">
          <cell r="B4312" t="str">
            <v>China</v>
          </cell>
          <cell r="C4312" t="str">
            <v>Chairs</v>
          </cell>
          <cell r="D4312">
            <v>1555595.804</v>
          </cell>
          <cell r="E4312">
            <v>-523604.228</v>
          </cell>
          <cell r="I4312">
            <v>-198220</v>
          </cell>
          <cell r="J4312">
            <v>5</v>
          </cell>
        </row>
        <row r="4313">
          <cell r="B4313" t="str">
            <v>China</v>
          </cell>
          <cell r="C4313" t="str">
            <v>Chairs</v>
          </cell>
          <cell r="D4313">
            <v>3440942.6520000002</v>
          </cell>
          <cell r="E4313">
            <v>-321500.788</v>
          </cell>
          <cell r="I4313">
            <v>-191640</v>
          </cell>
          <cell r="J4313">
            <v>5</v>
          </cell>
        </row>
        <row r="4314">
          <cell r="B4314" t="str">
            <v>China</v>
          </cell>
          <cell r="C4314" t="str">
            <v>Chairs</v>
          </cell>
          <cell r="D4314">
            <v>5310530.1689999998</v>
          </cell>
          <cell r="E4314">
            <v>-4022147.6469999999</v>
          </cell>
          <cell r="I4314">
            <v>-165350</v>
          </cell>
          <cell r="J4314">
            <v>5</v>
          </cell>
        </row>
        <row r="4315">
          <cell r="B4315" t="str">
            <v>China</v>
          </cell>
          <cell r="C4315" t="str">
            <v>Chairs</v>
          </cell>
          <cell r="D4315">
            <v>128221.72999999998</v>
          </cell>
          <cell r="E4315">
            <v>-88533.661999999997</v>
          </cell>
          <cell r="I4315">
            <v>-237600</v>
          </cell>
          <cell r="J4315">
            <v>5</v>
          </cell>
        </row>
        <row r="4316">
          <cell r="B4316" t="str">
            <v>China</v>
          </cell>
          <cell r="C4316" t="str">
            <v>Chairs</v>
          </cell>
          <cell r="D4316">
            <v>153719.34899999999</v>
          </cell>
          <cell r="E4316">
            <v>-213411.94</v>
          </cell>
          <cell r="I4316">
            <v>-155190</v>
          </cell>
          <cell r="J4316">
            <v>5</v>
          </cell>
        </row>
        <row r="4317">
          <cell r="B4317" t="str">
            <v>China</v>
          </cell>
          <cell r="C4317" t="str">
            <v>Chairs</v>
          </cell>
          <cell r="D4317">
            <v>69146.881999999998</v>
          </cell>
          <cell r="E4317">
            <v>-82721.52</v>
          </cell>
          <cell r="I4317">
            <v>-199270</v>
          </cell>
          <cell r="J4317">
            <v>5</v>
          </cell>
        </row>
        <row r="4318">
          <cell r="B4318" t="str">
            <v>China</v>
          </cell>
          <cell r="C4318" t="str">
            <v>Chairs</v>
          </cell>
          <cell r="D4318">
            <v>3770412.4360000002</v>
          </cell>
          <cell r="E4318">
            <v>-192550.73599999998</v>
          </cell>
          <cell r="I4318">
            <v>-198360</v>
          </cell>
          <cell r="J4318">
            <v>5</v>
          </cell>
        </row>
        <row r="4319">
          <cell r="B4319" t="str">
            <v>China</v>
          </cell>
          <cell r="C4319" t="str">
            <v>Chairs</v>
          </cell>
          <cell r="D4319">
            <v>1717492.0559999999</v>
          </cell>
          <cell r="E4319">
            <v>-346632.01999999996</v>
          </cell>
          <cell r="I4319">
            <v>-263030</v>
          </cell>
          <cell r="J4319">
            <v>5</v>
          </cell>
        </row>
        <row r="4320">
          <cell r="B4320" t="str">
            <v>China</v>
          </cell>
          <cell r="C4320" t="str">
            <v>Chairs</v>
          </cell>
          <cell r="D4320">
            <v>1696829.456</v>
          </cell>
          <cell r="E4320">
            <v>-522891.94999999995</v>
          </cell>
          <cell r="I4320">
            <v>-243000</v>
          </cell>
          <cell r="J4320">
            <v>5</v>
          </cell>
        </row>
        <row r="4321">
          <cell r="B4321" t="str">
            <v>China</v>
          </cell>
          <cell r="C4321" t="str">
            <v>Chairs</v>
          </cell>
          <cell r="D4321">
            <v>1700515.5439999998</v>
          </cell>
          <cell r="E4321">
            <v>-684591.6</v>
          </cell>
          <cell r="I4321">
            <v>-148930</v>
          </cell>
          <cell r="J4321">
            <v>5</v>
          </cell>
        </row>
        <row r="4322">
          <cell r="B4322" t="str">
            <v>China</v>
          </cell>
          <cell r="C4322" t="str">
            <v>Chairs</v>
          </cell>
          <cell r="D4322">
            <v>521409.81900000002</v>
          </cell>
          <cell r="E4322">
            <v>-193637.37399999998</v>
          </cell>
          <cell r="I4322">
            <v>-160590</v>
          </cell>
          <cell r="J4322">
            <v>5</v>
          </cell>
        </row>
        <row r="4323">
          <cell r="B4323" t="str">
            <v>China</v>
          </cell>
          <cell r="C4323" t="str">
            <v>Tables</v>
          </cell>
          <cell r="D4323">
            <v>1172389.764</v>
          </cell>
          <cell r="E4323">
            <v>-84680.567999999999</v>
          </cell>
          <cell r="I4323">
            <v>-173700</v>
          </cell>
          <cell r="J4323">
            <v>5</v>
          </cell>
        </row>
        <row r="4324">
          <cell r="B4324" t="str">
            <v>China</v>
          </cell>
          <cell r="C4324" t="str">
            <v>Kitchen</v>
          </cell>
          <cell r="D4324">
            <v>359091.52299999999</v>
          </cell>
          <cell r="E4324">
            <v>-73980.06</v>
          </cell>
          <cell r="I4324">
            <v>-186120</v>
          </cell>
          <cell r="J4324">
            <v>5</v>
          </cell>
        </row>
        <row r="4325">
          <cell r="B4325" t="str">
            <v>China</v>
          </cell>
          <cell r="C4325" t="str">
            <v>Chairs</v>
          </cell>
          <cell r="D4325">
            <v>818460.60799999989</v>
          </cell>
          <cell r="E4325">
            <v>-159303.05999999997</v>
          </cell>
          <cell r="I4325">
            <v>-171130</v>
          </cell>
          <cell r="J4325">
            <v>5</v>
          </cell>
        </row>
        <row r="4326">
          <cell r="B4326" t="str">
            <v>China</v>
          </cell>
          <cell r="C4326" t="str">
            <v>Chairs</v>
          </cell>
          <cell r="D4326">
            <v>775198.74599999993</v>
          </cell>
          <cell r="E4326">
            <v>-152567.56200000001</v>
          </cell>
          <cell r="I4326">
            <v>-172550</v>
          </cell>
          <cell r="J4326">
            <v>5</v>
          </cell>
        </row>
        <row r="4327">
          <cell r="B4327" t="str">
            <v>China</v>
          </cell>
          <cell r="C4327" t="str">
            <v>Chairs</v>
          </cell>
          <cell r="D4327">
            <v>279526.75099999999</v>
          </cell>
          <cell r="E4327">
            <v>-13852.44</v>
          </cell>
          <cell r="I4327">
            <v>-218430</v>
          </cell>
          <cell r="J4327">
            <v>5</v>
          </cell>
        </row>
        <row r="4328">
          <cell r="B4328" t="str">
            <v>China</v>
          </cell>
          <cell r="C4328" t="str">
            <v>Chairs</v>
          </cell>
          <cell r="D4328">
            <v>766666.42499999993</v>
          </cell>
          <cell r="E4328">
            <v>-41465.423999999999</v>
          </cell>
          <cell r="I4328">
            <v>-171060</v>
          </cell>
          <cell r="J4328">
            <v>5</v>
          </cell>
        </row>
        <row r="4329">
          <cell r="B4329" t="str">
            <v>China</v>
          </cell>
          <cell r="C4329" t="str">
            <v>Chairs</v>
          </cell>
          <cell r="D4329">
            <v>188685.399</v>
          </cell>
          <cell r="E4329">
            <v>-53380.795999999995</v>
          </cell>
          <cell r="I4329">
            <v>-108780</v>
          </cell>
          <cell r="J4329">
            <v>5</v>
          </cell>
        </row>
        <row r="4330">
          <cell r="B4330" t="str">
            <v>China</v>
          </cell>
          <cell r="C4330" t="str">
            <v>Tables</v>
          </cell>
          <cell r="D4330">
            <v>70632.477999999988</v>
          </cell>
          <cell r="E4330">
            <v>-22475.697999999997</v>
          </cell>
          <cell r="I4330">
            <v>-175790</v>
          </cell>
          <cell r="J4330">
            <v>5</v>
          </cell>
        </row>
        <row r="4331">
          <cell r="B4331" t="str">
            <v>China</v>
          </cell>
          <cell r="C4331" t="str">
            <v>Kitchen</v>
          </cell>
          <cell r="D4331">
            <v>1855813.8549999997</v>
          </cell>
          <cell r="E4331">
            <v>-1937394.781</v>
          </cell>
          <cell r="I4331">
            <v>-157470</v>
          </cell>
          <cell r="J4331">
            <v>5</v>
          </cell>
        </row>
        <row r="4332">
          <cell r="B4332" t="str">
            <v>Germany</v>
          </cell>
          <cell r="C4332" t="str">
            <v>Chairs</v>
          </cell>
          <cell r="D4332">
            <v>108781.09199999999</v>
          </cell>
          <cell r="E4332">
            <v>-44474.633000000002</v>
          </cell>
          <cell r="I4332">
            <v>-112030</v>
          </cell>
          <cell r="J4332">
            <v>5</v>
          </cell>
        </row>
        <row r="4333">
          <cell r="B4333" t="str">
            <v>Germany</v>
          </cell>
          <cell r="C4333" t="str">
            <v>Chairs</v>
          </cell>
          <cell r="D4333">
            <v>17892248.884999998</v>
          </cell>
          <cell r="E4333">
            <v>-6964595.2740000002</v>
          </cell>
          <cell r="I4333">
            <v>-150890</v>
          </cell>
          <cell r="J4333">
            <v>5</v>
          </cell>
        </row>
        <row r="4334">
          <cell r="B4334" t="str">
            <v>Germany</v>
          </cell>
          <cell r="C4334" t="str">
            <v>Chairs</v>
          </cell>
          <cell r="D4334">
            <v>1286283.831</v>
          </cell>
          <cell r="E4334">
            <v>-564460.00799999991</v>
          </cell>
          <cell r="I4334">
            <v>-196540</v>
          </cell>
          <cell r="J4334">
            <v>5</v>
          </cell>
        </row>
        <row r="4335">
          <cell r="B4335" t="str">
            <v>Germany</v>
          </cell>
          <cell r="C4335" t="str">
            <v>Tables</v>
          </cell>
          <cell r="D4335">
            <v>2622447.6739999996</v>
          </cell>
          <cell r="E4335">
            <v>-813396.54200000002</v>
          </cell>
          <cell r="I4335">
            <v>-141860</v>
          </cell>
          <cell r="J4335">
            <v>5</v>
          </cell>
        </row>
        <row r="4336">
          <cell r="B4336" t="str">
            <v>Germany</v>
          </cell>
          <cell r="C4336" t="str">
            <v>Kitchen</v>
          </cell>
          <cell r="D4336">
            <v>4893596.8969999999</v>
          </cell>
          <cell r="E4336">
            <v>-1688754.7180000001</v>
          </cell>
          <cell r="I4336">
            <v>-189880</v>
          </cell>
          <cell r="J4336">
            <v>5</v>
          </cell>
        </row>
        <row r="4337">
          <cell r="B4337" t="str">
            <v>Germany</v>
          </cell>
          <cell r="C4337" t="str">
            <v>Chairs</v>
          </cell>
          <cell r="D4337">
            <v>5588231.8379999995</v>
          </cell>
          <cell r="E4337">
            <v>-363472.06</v>
          </cell>
          <cell r="I4337">
            <v>-132070</v>
          </cell>
          <cell r="J4337">
            <v>5</v>
          </cell>
        </row>
        <row r="4338">
          <cell r="B4338" t="str">
            <v>Germany</v>
          </cell>
          <cell r="C4338" t="str">
            <v>Chairs</v>
          </cell>
          <cell r="D4338">
            <v>5930011.5839999989</v>
          </cell>
          <cell r="E4338">
            <v>-4625753.8039999995</v>
          </cell>
          <cell r="I4338">
            <v>-141120</v>
          </cell>
          <cell r="J4338">
            <v>5</v>
          </cell>
        </row>
        <row r="4339">
          <cell r="B4339" t="str">
            <v>Germany</v>
          </cell>
          <cell r="C4339" t="str">
            <v>Tables</v>
          </cell>
          <cell r="D4339">
            <v>103930.47</v>
          </cell>
          <cell r="E4339">
            <v>-84818.495999999999</v>
          </cell>
          <cell r="I4339">
            <v>-232040</v>
          </cell>
          <cell r="J4339">
            <v>5</v>
          </cell>
        </row>
        <row r="4340">
          <cell r="B4340" t="str">
            <v>Germany</v>
          </cell>
          <cell r="C4340" t="str">
            <v>Kitchen</v>
          </cell>
          <cell r="D4340">
            <v>1283879.7929999998</v>
          </cell>
          <cell r="E4340">
            <v>-338446.38799999998</v>
          </cell>
          <cell r="I4340">
            <v>-273030</v>
          </cell>
          <cell r="J4340">
            <v>5</v>
          </cell>
        </row>
        <row r="4341">
          <cell r="B4341" t="str">
            <v>Germany</v>
          </cell>
          <cell r="C4341" t="str">
            <v>Chairs</v>
          </cell>
          <cell r="D4341">
            <v>283117.28899999999</v>
          </cell>
          <cell r="E4341">
            <v>-58569.231</v>
          </cell>
          <cell r="I4341">
            <v>-52470</v>
          </cell>
          <cell r="J4341">
            <v>5</v>
          </cell>
        </row>
        <row r="4342">
          <cell r="B4342" t="str">
            <v>Germany</v>
          </cell>
          <cell r="C4342" t="str">
            <v>Chairs</v>
          </cell>
          <cell r="D4342">
            <v>37876.803999999996</v>
          </cell>
          <cell r="E4342">
            <v>-7373.6179999999995</v>
          </cell>
          <cell r="I4342">
            <v>-197550</v>
          </cell>
          <cell r="J4342">
            <v>5</v>
          </cell>
        </row>
        <row r="4343">
          <cell r="B4343" t="str">
            <v>Germany</v>
          </cell>
          <cell r="C4343" t="str">
            <v>Chairs</v>
          </cell>
          <cell r="D4343">
            <v>111119.59599999999</v>
          </cell>
          <cell r="E4343">
            <v>-66779.034</v>
          </cell>
          <cell r="I4343">
            <v>-245670</v>
          </cell>
          <cell r="J4343">
            <v>5</v>
          </cell>
        </row>
        <row r="4344">
          <cell r="B4344" t="str">
            <v>Germany</v>
          </cell>
          <cell r="C4344" t="str">
            <v>Tables</v>
          </cell>
          <cell r="D4344">
            <v>3959397.4979999997</v>
          </cell>
          <cell r="E4344">
            <v>-2295640.4309999999</v>
          </cell>
          <cell r="I4344">
            <v>-235500</v>
          </cell>
          <cell r="J4344">
            <v>5</v>
          </cell>
        </row>
        <row r="4345">
          <cell r="B4345" t="str">
            <v>Germany</v>
          </cell>
          <cell r="C4345" t="str">
            <v>Kitchen</v>
          </cell>
          <cell r="D4345">
            <v>5439125.3979999991</v>
          </cell>
          <cell r="E4345">
            <v>-2349098.8640000001</v>
          </cell>
          <cell r="I4345">
            <v>-178420</v>
          </cell>
          <cell r="J4345">
            <v>5</v>
          </cell>
        </row>
        <row r="4346">
          <cell r="B4346" t="str">
            <v>Germany</v>
          </cell>
          <cell r="C4346" t="str">
            <v>Accessories</v>
          </cell>
          <cell r="D4346">
            <v>154781.38199999998</v>
          </cell>
          <cell r="E4346">
            <v>-47087.025999999991</v>
          </cell>
          <cell r="I4346">
            <v>-176810</v>
          </cell>
          <cell r="J4346">
            <v>5</v>
          </cell>
        </row>
        <row r="4347">
          <cell r="B4347" t="str">
            <v>Germany</v>
          </cell>
          <cell r="C4347" t="str">
            <v>Chairs</v>
          </cell>
          <cell r="D4347">
            <v>4682629.091</v>
          </cell>
          <cell r="E4347">
            <v>-1359613.997</v>
          </cell>
          <cell r="I4347">
            <v>-245020</v>
          </cell>
          <cell r="J4347">
            <v>5</v>
          </cell>
        </row>
        <row r="4348">
          <cell r="B4348" t="str">
            <v>Germany</v>
          </cell>
          <cell r="C4348" t="str">
            <v>Tables</v>
          </cell>
          <cell r="D4348">
            <v>214425.533</v>
          </cell>
          <cell r="E4348">
            <v>-43527.252999999997</v>
          </cell>
          <cell r="I4348">
            <v>-194540</v>
          </cell>
          <cell r="J4348">
            <v>5</v>
          </cell>
        </row>
        <row r="4349">
          <cell r="B4349" t="str">
            <v>Germany</v>
          </cell>
          <cell r="C4349" t="str">
            <v>Kitchen</v>
          </cell>
          <cell r="D4349">
            <v>446046.92300000001</v>
          </cell>
          <cell r="E4349">
            <v>-72359.853999999992</v>
          </cell>
          <cell r="I4349">
            <v>-186010</v>
          </cell>
          <cell r="J4349">
            <v>5</v>
          </cell>
        </row>
        <row r="4350">
          <cell r="B4350" t="str">
            <v>Germany</v>
          </cell>
          <cell r="C4350" t="str">
            <v>Accessories</v>
          </cell>
          <cell r="D4350">
            <v>617419.33399999992</v>
          </cell>
          <cell r="E4350">
            <v>-152861.70199999999</v>
          </cell>
          <cell r="I4350">
            <v>-184030</v>
          </cell>
          <cell r="J4350">
            <v>5</v>
          </cell>
        </row>
        <row r="4351">
          <cell r="B4351" t="str">
            <v>Germany</v>
          </cell>
          <cell r="C4351" t="str">
            <v>Chairs</v>
          </cell>
          <cell r="D4351">
            <v>152093.93499999997</v>
          </cell>
          <cell r="E4351">
            <v>-39379.038999999997</v>
          </cell>
          <cell r="I4351">
            <v>-165560</v>
          </cell>
          <cell r="J4351">
            <v>5</v>
          </cell>
        </row>
        <row r="4352">
          <cell r="B4352" t="str">
            <v>Germany</v>
          </cell>
          <cell r="C4352" t="str">
            <v>Tables</v>
          </cell>
          <cell r="D4352">
            <v>77373.73</v>
          </cell>
          <cell r="E4352">
            <v>-32521.516999999996</v>
          </cell>
          <cell r="I4352">
            <v>-102300</v>
          </cell>
          <cell r="J4352">
            <v>5</v>
          </cell>
        </row>
        <row r="4353">
          <cell r="B4353" t="str">
            <v>Germany</v>
          </cell>
          <cell r="C4353" t="str">
            <v>Kitchen</v>
          </cell>
          <cell r="D4353">
            <v>3990395.8360000001</v>
          </cell>
          <cell r="E4353">
            <v>-2631461.2450000001</v>
          </cell>
          <cell r="I4353">
            <v>-181600</v>
          </cell>
          <cell r="J4353">
            <v>5</v>
          </cell>
        </row>
        <row r="4354">
          <cell r="B4354" t="str">
            <v>Germany</v>
          </cell>
          <cell r="C4354" t="str">
            <v>Accessories</v>
          </cell>
          <cell r="D4354">
            <v>825644.93199999991</v>
          </cell>
          <cell r="E4354">
            <v>-17072.565999999999</v>
          </cell>
          <cell r="I4354">
            <v>-213000</v>
          </cell>
          <cell r="J4354">
            <v>5</v>
          </cell>
        </row>
        <row r="4355">
          <cell r="B4355" t="str">
            <v>Germany</v>
          </cell>
          <cell r="C4355" t="str">
            <v>Chairs</v>
          </cell>
          <cell r="D4355">
            <v>1203951.959</v>
          </cell>
          <cell r="E4355">
            <v>-21749.475999999999</v>
          </cell>
          <cell r="I4355">
            <v>-131300</v>
          </cell>
          <cell r="J4355">
            <v>5</v>
          </cell>
        </row>
        <row r="4356">
          <cell r="B4356" t="str">
            <v>Germany</v>
          </cell>
          <cell r="C4356" t="str">
            <v>Tables</v>
          </cell>
          <cell r="D4356">
            <v>265935.565</v>
          </cell>
          <cell r="E4356">
            <v>-21864.668000000001</v>
          </cell>
          <cell r="I4356">
            <v>-90580</v>
          </cell>
          <cell r="J4356">
            <v>5</v>
          </cell>
        </row>
        <row r="4357">
          <cell r="B4357" t="str">
            <v>Germany</v>
          </cell>
          <cell r="C4357" t="str">
            <v>Kitchen</v>
          </cell>
          <cell r="D4357">
            <v>1743924.595</v>
          </cell>
          <cell r="E4357">
            <v>-57125.214999999997</v>
          </cell>
          <cell r="I4357">
            <v>-191370</v>
          </cell>
          <cell r="J4357">
            <v>5</v>
          </cell>
        </row>
        <row r="4358">
          <cell r="B4358" t="str">
            <v>Germany</v>
          </cell>
          <cell r="C4358" t="str">
            <v>Accessories</v>
          </cell>
          <cell r="D4358">
            <v>310699.83</v>
          </cell>
          <cell r="E4358">
            <v>-17578.463</v>
          </cell>
          <cell r="I4358">
            <v>-131980</v>
          </cell>
          <cell r="J4358">
            <v>5</v>
          </cell>
        </row>
        <row r="4359">
          <cell r="B4359" t="str">
            <v>Germany</v>
          </cell>
          <cell r="C4359" t="str">
            <v>Chairs</v>
          </cell>
          <cell r="D4359">
            <v>77143.940999999992</v>
          </cell>
          <cell r="E4359">
            <v>-12009.486999999999</v>
          </cell>
          <cell r="I4359">
            <v>-172390</v>
          </cell>
          <cell r="J4359">
            <v>5</v>
          </cell>
        </row>
        <row r="4360">
          <cell r="B4360" t="str">
            <v>Germany</v>
          </cell>
          <cell r="C4360" t="str">
            <v>Chairs</v>
          </cell>
          <cell r="D4360">
            <v>206060.77100000001</v>
          </cell>
          <cell r="E4360">
            <v>-21789.347999999998</v>
          </cell>
          <cell r="I4360">
            <v>-180350</v>
          </cell>
          <cell r="J4360">
            <v>5</v>
          </cell>
        </row>
        <row r="4361">
          <cell r="B4361" t="str">
            <v>Germany</v>
          </cell>
          <cell r="C4361" t="str">
            <v>Tables</v>
          </cell>
          <cell r="D4361">
            <v>152897.003</v>
          </cell>
          <cell r="E4361">
            <v>-7887.6840000000002</v>
          </cell>
          <cell r="I4361">
            <v>-226930</v>
          </cell>
          <cell r="J4361">
            <v>5</v>
          </cell>
        </row>
        <row r="4362">
          <cell r="B4362" t="str">
            <v>Germany</v>
          </cell>
          <cell r="C4362" t="str">
            <v>Kitchen</v>
          </cell>
          <cell r="D4362">
            <v>1221871.4759999998</v>
          </cell>
          <cell r="E4362">
            <v>-49675.814999999995</v>
          </cell>
          <cell r="I4362">
            <v>-162690</v>
          </cell>
          <cell r="J4362">
            <v>5</v>
          </cell>
        </row>
        <row r="4363">
          <cell r="B4363" t="str">
            <v>Germany</v>
          </cell>
          <cell r="C4363" t="str">
            <v>Chairs</v>
          </cell>
          <cell r="D4363">
            <v>1233321.824</v>
          </cell>
          <cell r="E4363">
            <v>-41086.737999999998</v>
          </cell>
          <cell r="I4363">
            <v>-227750</v>
          </cell>
          <cell r="J4363">
            <v>5</v>
          </cell>
        </row>
        <row r="4364">
          <cell r="B4364" t="str">
            <v>Germany</v>
          </cell>
          <cell r="C4364" t="str">
            <v>Tables</v>
          </cell>
          <cell r="D4364">
            <v>7219.3449999999993</v>
          </cell>
          <cell r="E4364">
            <v>-4365.8230000000003</v>
          </cell>
          <cell r="I4364">
            <v>-62020</v>
          </cell>
          <cell r="J4364">
            <v>5</v>
          </cell>
        </row>
        <row r="4365">
          <cell r="B4365" t="str">
            <v>Germany</v>
          </cell>
          <cell r="C4365" t="str">
            <v>Kitchen</v>
          </cell>
          <cell r="D4365">
            <v>23652.768999999997</v>
          </cell>
          <cell r="E4365">
            <v>-10266.543</v>
          </cell>
          <cell r="I4365">
            <v>-250460</v>
          </cell>
          <cell r="J4365">
            <v>5</v>
          </cell>
        </row>
        <row r="4366">
          <cell r="B4366" t="str">
            <v>Germany</v>
          </cell>
          <cell r="C4366" t="str">
            <v>Chairs</v>
          </cell>
          <cell r="D4366">
            <v>9602.0469999999987</v>
          </cell>
          <cell r="E4366">
            <v>-9088.0579999999991</v>
          </cell>
          <cell r="I4366">
            <v>-64540</v>
          </cell>
          <cell r="J4366">
            <v>5</v>
          </cell>
        </row>
        <row r="4367">
          <cell r="B4367" t="str">
            <v>Germany</v>
          </cell>
          <cell r="C4367" t="str">
            <v>Tables</v>
          </cell>
          <cell r="D4367">
            <v>69940.170999999988</v>
          </cell>
          <cell r="E4367">
            <v>-65891.497000000003</v>
          </cell>
          <cell r="I4367">
            <v>-227580</v>
          </cell>
          <cell r="J4367">
            <v>5</v>
          </cell>
        </row>
        <row r="4368">
          <cell r="B4368" t="str">
            <v>Germany</v>
          </cell>
          <cell r="C4368" t="str">
            <v>Kitchen</v>
          </cell>
          <cell r="D4368">
            <v>212451.35799999998</v>
          </cell>
          <cell r="E4368">
            <v>-201258.141</v>
          </cell>
          <cell r="I4368">
            <v>-193310</v>
          </cell>
          <cell r="J4368">
            <v>5</v>
          </cell>
        </row>
        <row r="4369">
          <cell r="B4369" t="str">
            <v>Germany</v>
          </cell>
          <cell r="C4369" t="str">
            <v>Chairs</v>
          </cell>
          <cell r="D4369">
            <v>850178.26599999983</v>
          </cell>
          <cell r="E4369">
            <v>-804969.89299999992</v>
          </cell>
          <cell r="I4369">
            <v>-171110</v>
          </cell>
          <cell r="J4369">
            <v>5</v>
          </cell>
        </row>
        <row r="4370">
          <cell r="B4370" t="str">
            <v>Germany</v>
          </cell>
          <cell r="C4370" t="str">
            <v>Chairs</v>
          </cell>
          <cell r="D4370">
            <v>849129.43499999994</v>
          </cell>
          <cell r="E4370">
            <v>-806896.74799999991</v>
          </cell>
          <cell r="I4370">
            <v>-242710</v>
          </cell>
          <cell r="J4370">
            <v>5</v>
          </cell>
        </row>
        <row r="4371">
          <cell r="B4371" t="str">
            <v>Germany</v>
          </cell>
          <cell r="C4371" t="str">
            <v>Chairs</v>
          </cell>
          <cell r="D4371">
            <v>908.9849999999999</v>
          </cell>
          <cell r="E4371">
            <v>-960.505</v>
          </cell>
          <cell r="I4371">
            <v>-107030</v>
          </cell>
          <cell r="J4371">
            <v>5</v>
          </cell>
        </row>
        <row r="4372">
          <cell r="B4372" t="str">
            <v>Germany</v>
          </cell>
          <cell r="C4372" t="str">
            <v>Chairs</v>
          </cell>
          <cell r="D4372">
            <v>42604.967999999993</v>
          </cell>
          <cell r="E4372">
            <v>-40064.983</v>
          </cell>
          <cell r="I4372">
            <v>-264410</v>
          </cell>
          <cell r="J4372">
            <v>5</v>
          </cell>
        </row>
        <row r="4373">
          <cell r="B4373" t="str">
            <v>Germany</v>
          </cell>
          <cell r="C4373" t="str">
            <v>Chairs</v>
          </cell>
          <cell r="D4373">
            <v>689893.62399999995</v>
          </cell>
          <cell r="E4373">
            <v>-39795.959000000003</v>
          </cell>
          <cell r="I4373">
            <v>-122870</v>
          </cell>
          <cell r="J4373">
            <v>5</v>
          </cell>
        </row>
        <row r="4374">
          <cell r="B4374" t="str">
            <v>Germany</v>
          </cell>
          <cell r="C4374" t="str">
            <v>Chairs</v>
          </cell>
          <cell r="D4374">
            <v>84936.193999999989</v>
          </cell>
          <cell r="E4374">
            <v>-7560.42</v>
          </cell>
          <cell r="I4374">
            <v>-154540</v>
          </cell>
          <cell r="J4374">
            <v>5</v>
          </cell>
        </row>
        <row r="4375">
          <cell r="B4375" t="str">
            <v>Germany</v>
          </cell>
          <cell r="C4375" t="str">
            <v>Chairs</v>
          </cell>
          <cell r="D4375">
            <v>-76184.653999999995</v>
          </cell>
          <cell r="E4375">
            <v>19481.496999999999</v>
          </cell>
          <cell r="I4375">
            <v>-217850</v>
          </cell>
          <cell r="J4375">
            <v>5</v>
          </cell>
        </row>
        <row r="4376">
          <cell r="B4376" t="str">
            <v>Germany</v>
          </cell>
          <cell r="C4376" t="str">
            <v>Chairs</v>
          </cell>
          <cell r="D4376">
            <v>22274.923999999999</v>
          </cell>
          <cell r="E4376">
            <v>-59472.657999999996</v>
          </cell>
          <cell r="I4376">
            <v>-142070</v>
          </cell>
          <cell r="J4376">
            <v>5</v>
          </cell>
        </row>
        <row r="4377">
          <cell r="B4377" t="str">
            <v>Germany</v>
          </cell>
          <cell r="C4377" t="str">
            <v>Chairs</v>
          </cell>
          <cell r="D4377">
            <v>254925.54499999995</v>
          </cell>
          <cell r="E4377">
            <v>-68016.689999999988</v>
          </cell>
          <cell r="I4377">
            <v>-166430</v>
          </cell>
          <cell r="J4377">
            <v>5</v>
          </cell>
        </row>
        <row r="4378">
          <cell r="B4378" t="str">
            <v>Germany</v>
          </cell>
          <cell r="C4378" t="str">
            <v>Chairs</v>
          </cell>
          <cell r="D4378">
            <v>78963.962</v>
          </cell>
          <cell r="E4378">
            <v>-53721.688999999998</v>
          </cell>
          <cell r="I4378">
            <v>-85870</v>
          </cell>
          <cell r="J4378">
            <v>5</v>
          </cell>
        </row>
        <row r="4379">
          <cell r="B4379" t="str">
            <v>Germany</v>
          </cell>
          <cell r="C4379" t="str">
            <v>Chairs</v>
          </cell>
          <cell r="D4379">
            <v>108232.37599999999</v>
          </cell>
          <cell r="E4379">
            <v>-73652.67</v>
          </cell>
          <cell r="I4379">
            <v>-185700</v>
          </cell>
          <cell r="J4379">
            <v>5</v>
          </cell>
        </row>
        <row r="4380">
          <cell r="B4380" t="str">
            <v>Germany</v>
          </cell>
          <cell r="C4380" t="str">
            <v>Chairs</v>
          </cell>
          <cell r="D4380">
            <v>278126.12799999997</v>
          </cell>
          <cell r="E4380">
            <v>-117171.70499999999</v>
          </cell>
          <cell r="I4380">
            <v>-236280</v>
          </cell>
          <cell r="J4380">
            <v>5</v>
          </cell>
        </row>
        <row r="4381">
          <cell r="B4381" t="str">
            <v>Germany</v>
          </cell>
          <cell r="C4381" t="str">
            <v>Chairs</v>
          </cell>
          <cell r="D4381">
            <v>106612.954</v>
          </cell>
          <cell r="E4381">
            <v>-7858.6479999999992</v>
          </cell>
          <cell r="I4381">
            <v>-284670</v>
          </cell>
          <cell r="J4381">
            <v>5</v>
          </cell>
        </row>
        <row r="4382">
          <cell r="B4382" t="str">
            <v>Germany</v>
          </cell>
          <cell r="C4382" t="str">
            <v>Chairs</v>
          </cell>
          <cell r="D4382">
            <v>97330.120999999999</v>
          </cell>
          <cell r="E4382">
            <v>-10151.315999999999</v>
          </cell>
          <cell r="I4382">
            <v>-197700</v>
          </cell>
          <cell r="J4382">
            <v>5</v>
          </cell>
        </row>
        <row r="4383">
          <cell r="B4383" t="str">
            <v>Germany</v>
          </cell>
          <cell r="C4383" t="str">
            <v>Chairs</v>
          </cell>
          <cell r="D4383">
            <v>52459.420999999995</v>
          </cell>
          <cell r="E4383">
            <v>-7627.7109999999993</v>
          </cell>
          <cell r="I4383">
            <v>-210070</v>
          </cell>
          <cell r="J4383">
            <v>5</v>
          </cell>
        </row>
        <row r="4384">
          <cell r="B4384" t="str">
            <v>Germany</v>
          </cell>
          <cell r="C4384" t="str">
            <v>Chairs</v>
          </cell>
          <cell r="D4384">
            <v>47324.171999999999</v>
          </cell>
          <cell r="E4384">
            <v>-25576.515999999996</v>
          </cell>
          <cell r="I4384">
            <v>-232970</v>
          </cell>
          <cell r="J4384">
            <v>5</v>
          </cell>
        </row>
        <row r="4385">
          <cell r="B4385" t="str">
            <v>Germany</v>
          </cell>
          <cell r="C4385" t="str">
            <v>Chairs</v>
          </cell>
          <cell r="D4385">
            <v>25224.065999999995</v>
          </cell>
          <cell r="E4385">
            <v>-16130.016</v>
          </cell>
          <cell r="I4385">
            <v>-190330</v>
          </cell>
          <cell r="J4385">
            <v>5</v>
          </cell>
        </row>
        <row r="4386">
          <cell r="B4386" t="str">
            <v>Germany</v>
          </cell>
          <cell r="C4386" t="str">
            <v>Chairs</v>
          </cell>
          <cell r="D4386">
            <v>127385.05499999999</v>
          </cell>
          <cell r="E4386">
            <v>-148700.23699999999</v>
          </cell>
          <cell r="I4386">
            <v>-153390</v>
          </cell>
          <cell r="J4386">
            <v>5</v>
          </cell>
        </row>
        <row r="4387">
          <cell r="B4387" t="str">
            <v>Germany</v>
          </cell>
          <cell r="C4387" t="str">
            <v>Chairs</v>
          </cell>
          <cell r="D4387">
            <v>121254.77699999999</v>
          </cell>
          <cell r="E4387">
            <v>-146511.34400000001</v>
          </cell>
          <cell r="I4387">
            <v>-280490</v>
          </cell>
          <cell r="J4387">
            <v>5</v>
          </cell>
        </row>
        <row r="4388">
          <cell r="B4388" t="str">
            <v>Germany</v>
          </cell>
          <cell r="C4388" t="str">
            <v>Chairs</v>
          </cell>
          <cell r="D4388">
            <v>142242.41500000001</v>
          </cell>
          <cell r="E4388">
            <v>-74524.750999999989</v>
          </cell>
          <cell r="I4388">
            <v>-163860</v>
          </cell>
          <cell r="J4388">
            <v>5</v>
          </cell>
        </row>
        <row r="4389">
          <cell r="B4389" t="str">
            <v>Germany</v>
          </cell>
          <cell r="C4389" t="str">
            <v>Chairs</v>
          </cell>
          <cell r="D4389">
            <v>71292.416999999987</v>
          </cell>
          <cell r="E4389">
            <v>-18590.418000000001</v>
          </cell>
          <cell r="I4389">
            <v>-269370</v>
          </cell>
          <cell r="J4389">
            <v>5</v>
          </cell>
        </row>
        <row r="4390">
          <cell r="B4390" t="str">
            <v>Germany</v>
          </cell>
          <cell r="C4390" t="str">
            <v>Chairs</v>
          </cell>
          <cell r="D4390">
            <v>499372.48199999996</v>
          </cell>
          <cell r="E4390">
            <v>-114236.178</v>
          </cell>
          <cell r="I4390">
            <v>-249010</v>
          </cell>
          <cell r="J4390">
            <v>5</v>
          </cell>
        </row>
        <row r="4391">
          <cell r="B4391" t="str">
            <v>Germany</v>
          </cell>
          <cell r="C4391" t="str">
            <v>Chairs</v>
          </cell>
          <cell r="D4391">
            <v>6770.4840000000004</v>
          </cell>
          <cell r="E4391">
            <v>-538.32799999999997</v>
          </cell>
          <cell r="I4391">
            <v>-159850</v>
          </cell>
          <cell r="J4391">
            <v>5</v>
          </cell>
        </row>
        <row r="4392">
          <cell r="B4392" t="str">
            <v>Germany</v>
          </cell>
          <cell r="C4392" t="str">
            <v>Chairs</v>
          </cell>
          <cell r="D4392">
            <v>24535.335999999999</v>
          </cell>
          <cell r="E4392">
            <v>-1538.999</v>
          </cell>
          <cell r="I4392">
            <v>-177180</v>
          </cell>
          <cell r="J4392">
            <v>5</v>
          </cell>
        </row>
        <row r="4393">
          <cell r="B4393" t="str">
            <v>Germany</v>
          </cell>
          <cell r="C4393" t="str">
            <v>Chairs</v>
          </cell>
          <cell r="D4393">
            <v>7278.2569999999996</v>
          </cell>
          <cell r="E4393">
            <v>-562.702</v>
          </cell>
          <cell r="I4393">
            <v>-221960</v>
          </cell>
          <cell r="J4393">
            <v>5</v>
          </cell>
        </row>
        <row r="4394">
          <cell r="B4394" t="str">
            <v>Germany</v>
          </cell>
          <cell r="C4394" t="str">
            <v>Chairs</v>
          </cell>
          <cell r="D4394">
            <v>113532.50999999998</v>
          </cell>
          <cell r="E4394">
            <v>-32135.963999999996</v>
          </cell>
          <cell r="I4394">
            <v>-179690</v>
          </cell>
          <cell r="J4394">
            <v>5</v>
          </cell>
        </row>
        <row r="4395">
          <cell r="B4395" t="str">
            <v>Germany</v>
          </cell>
          <cell r="C4395" t="str">
            <v>Tables</v>
          </cell>
          <cell r="D4395">
            <v>100668.40700000001</v>
          </cell>
          <cell r="E4395">
            <v>-80266.283999999985</v>
          </cell>
          <cell r="I4395">
            <v>-175280</v>
          </cell>
          <cell r="J4395">
            <v>5</v>
          </cell>
        </row>
        <row r="4396">
          <cell r="B4396" t="str">
            <v>Germany</v>
          </cell>
          <cell r="C4396" t="str">
            <v>Kitchen</v>
          </cell>
          <cell r="D4396">
            <v>79548.020999999993</v>
          </cell>
          <cell r="E4396">
            <v>-43063.811000000002</v>
          </cell>
          <cell r="I4396">
            <v>-155580</v>
          </cell>
          <cell r="J4396">
            <v>5</v>
          </cell>
        </row>
        <row r="4397">
          <cell r="B4397" t="str">
            <v>Germany</v>
          </cell>
          <cell r="C4397" t="str">
            <v>Chairs</v>
          </cell>
          <cell r="D4397">
            <v>97187.362999999998</v>
          </cell>
          <cell r="E4397">
            <v>-52349.143000000004</v>
          </cell>
          <cell r="I4397">
            <v>-184620</v>
          </cell>
          <cell r="J4397">
            <v>5</v>
          </cell>
        </row>
        <row r="4398">
          <cell r="B4398" t="str">
            <v>Germany</v>
          </cell>
          <cell r="C4398" t="str">
            <v>Chairs</v>
          </cell>
          <cell r="D4398">
            <v>219997.91799999998</v>
          </cell>
          <cell r="E4398">
            <v>-116158.58799999999</v>
          </cell>
          <cell r="I4398">
            <v>-112230</v>
          </cell>
          <cell r="J4398">
            <v>5</v>
          </cell>
        </row>
        <row r="4399">
          <cell r="B4399" t="str">
            <v>Germany</v>
          </cell>
          <cell r="C4399" t="str">
            <v>Chairs</v>
          </cell>
          <cell r="D4399">
            <v>215802.19499999998</v>
          </cell>
          <cell r="E4399">
            <v>-129408.40499999998</v>
          </cell>
          <cell r="I4399">
            <v>-235910</v>
          </cell>
          <cell r="J4399">
            <v>5</v>
          </cell>
        </row>
        <row r="4400">
          <cell r="B4400" t="str">
            <v>Germany</v>
          </cell>
          <cell r="C4400" t="str">
            <v>Chairs</v>
          </cell>
          <cell r="D4400">
            <v>749264.47400000005</v>
          </cell>
          <cell r="E4400">
            <v>-381123.95299999998</v>
          </cell>
          <cell r="I4400">
            <v>-248510</v>
          </cell>
          <cell r="J4400">
            <v>5</v>
          </cell>
        </row>
        <row r="4401">
          <cell r="B4401" t="str">
            <v>Germany</v>
          </cell>
          <cell r="C4401" t="str">
            <v>Chairs</v>
          </cell>
          <cell r="D4401">
            <v>116834.361</v>
          </cell>
          <cell r="E4401">
            <v>-64926.099000000002</v>
          </cell>
          <cell r="I4401">
            <v>-205140</v>
          </cell>
          <cell r="J4401">
            <v>5</v>
          </cell>
        </row>
        <row r="4402">
          <cell r="B4402" t="str">
            <v>Germany</v>
          </cell>
          <cell r="C4402" t="str">
            <v>Tables</v>
          </cell>
          <cell r="D4402">
            <v>42829.226999999999</v>
          </cell>
          <cell r="E4402">
            <v>-28915.607</v>
          </cell>
          <cell r="I4402">
            <v>-54450</v>
          </cell>
          <cell r="J4402">
            <v>5</v>
          </cell>
        </row>
        <row r="4403">
          <cell r="B4403" t="str">
            <v>Germany</v>
          </cell>
          <cell r="C4403" t="str">
            <v>Kitchen</v>
          </cell>
          <cell r="D4403">
            <v>304066.27299999999</v>
          </cell>
          <cell r="E4403">
            <v>-106311.92599999999</v>
          </cell>
          <cell r="I4403">
            <v>-183930</v>
          </cell>
          <cell r="J4403">
            <v>5</v>
          </cell>
        </row>
        <row r="4404">
          <cell r="B4404" t="str">
            <v>Germany</v>
          </cell>
          <cell r="C4404" t="str">
            <v>Chairs</v>
          </cell>
          <cell r="D4404">
            <v>368859.26</v>
          </cell>
          <cell r="E4404">
            <v>-127432.54999999999</v>
          </cell>
          <cell r="I4404">
            <v>-169660</v>
          </cell>
          <cell r="J4404">
            <v>5</v>
          </cell>
        </row>
        <row r="4405">
          <cell r="B4405" t="str">
            <v>Germany</v>
          </cell>
          <cell r="C4405" t="str">
            <v>Chairs</v>
          </cell>
          <cell r="D4405">
            <v>1666847.9099999997</v>
          </cell>
          <cell r="E4405">
            <v>-513119.19400000002</v>
          </cell>
          <cell r="I4405">
            <v>-143730</v>
          </cell>
          <cell r="J4405">
            <v>5</v>
          </cell>
        </row>
        <row r="4406">
          <cell r="B4406" t="str">
            <v>Germany</v>
          </cell>
          <cell r="C4406" t="str">
            <v>Chairs</v>
          </cell>
          <cell r="D4406">
            <v>23527.496999999999</v>
          </cell>
          <cell r="E4406">
            <v>-7438.3679999999995</v>
          </cell>
          <cell r="I4406">
            <v>-175020</v>
          </cell>
          <cell r="J4406">
            <v>5</v>
          </cell>
        </row>
        <row r="4407">
          <cell r="B4407" t="str">
            <v>Germany</v>
          </cell>
          <cell r="C4407" t="str">
            <v>Tables</v>
          </cell>
          <cell r="D4407">
            <v>28621.851999999999</v>
          </cell>
          <cell r="E4407">
            <v>-12199.557999999999</v>
          </cell>
          <cell r="I4407">
            <v>-286790</v>
          </cell>
          <cell r="J4407">
            <v>5</v>
          </cell>
        </row>
        <row r="4408">
          <cell r="B4408" t="str">
            <v>Germany</v>
          </cell>
          <cell r="C4408" t="str">
            <v>Kitchen</v>
          </cell>
          <cell r="D4408">
            <v>264756.24</v>
          </cell>
          <cell r="E4408">
            <v>-78452.57699999999</v>
          </cell>
          <cell r="I4408">
            <v>-179420</v>
          </cell>
          <cell r="J4408">
            <v>5</v>
          </cell>
        </row>
        <row r="4409">
          <cell r="B4409" t="str">
            <v>Germany</v>
          </cell>
          <cell r="C4409" t="str">
            <v>Chairs</v>
          </cell>
          <cell r="D4409">
            <v>1480093.8459999997</v>
          </cell>
          <cell r="E4409">
            <v>-654961.94400000002</v>
          </cell>
          <cell r="I4409">
            <v>-116570</v>
          </cell>
          <cell r="J4409">
            <v>5</v>
          </cell>
        </row>
        <row r="4410">
          <cell r="B4410" t="str">
            <v>Germany</v>
          </cell>
          <cell r="C4410" t="str">
            <v>Chairs</v>
          </cell>
          <cell r="D4410">
            <v>989486.26699999999</v>
          </cell>
          <cell r="E4410">
            <v>-444513.01299999998</v>
          </cell>
          <cell r="I4410">
            <v>-149860</v>
          </cell>
          <cell r="J4410">
            <v>5</v>
          </cell>
        </row>
        <row r="4411">
          <cell r="B4411" t="str">
            <v>Germany</v>
          </cell>
          <cell r="C4411" t="str">
            <v>Tables</v>
          </cell>
          <cell r="D4411">
            <v>380140.19400000002</v>
          </cell>
          <cell r="E4411">
            <v>-167204.345</v>
          </cell>
          <cell r="I4411">
            <v>-159270</v>
          </cell>
          <cell r="J4411">
            <v>5</v>
          </cell>
        </row>
        <row r="4412">
          <cell r="B4412" t="str">
            <v>Germany</v>
          </cell>
          <cell r="C4412" t="str">
            <v>Kitchen</v>
          </cell>
          <cell r="D4412">
            <v>110764.88499999998</v>
          </cell>
          <cell r="E4412">
            <v>-51273.557999999997</v>
          </cell>
          <cell r="I4412">
            <v>-181920</v>
          </cell>
          <cell r="J4412">
            <v>5</v>
          </cell>
        </row>
        <row r="4413">
          <cell r="B4413" t="str">
            <v>Germany</v>
          </cell>
          <cell r="C4413" t="str">
            <v>Chairs</v>
          </cell>
          <cell r="D4413">
            <v>5362.1469999999999</v>
          </cell>
          <cell r="E4413">
            <v>-4883.0459999999994</v>
          </cell>
          <cell r="I4413">
            <v>-128290</v>
          </cell>
          <cell r="J4413">
            <v>5</v>
          </cell>
        </row>
        <row r="4414">
          <cell r="B4414" t="str">
            <v>Germany</v>
          </cell>
          <cell r="C4414" t="str">
            <v>Chairs</v>
          </cell>
          <cell r="D4414">
            <v>18346.041000000001</v>
          </cell>
          <cell r="E4414">
            <v>-66767.148000000001</v>
          </cell>
          <cell r="I4414">
            <v>-183130</v>
          </cell>
          <cell r="J4414">
            <v>5</v>
          </cell>
        </row>
        <row r="4415">
          <cell r="B4415" t="str">
            <v>Germany</v>
          </cell>
          <cell r="C4415" t="str">
            <v>Chairs</v>
          </cell>
          <cell r="D4415">
            <v>30328.703999999998</v>
          </cell>
          <cell r="E4415">
            <v>-113873.73899999999</v>
          </cell>
          <cell r="I4415">
            <v>-265790</v>
          </cell>
          <cell r="J4415">
            <v>5</v>
          </cell>
        </row>
        <row r="4416">
          <cell r="B4416" t="str">
            <v>Germany</v>
          </cell>
          <cell r="C4416" t="str">
            <v>Tables</v>
          </cell>
          <cell r="D4416">
            <v>3012.5409999999997</v>
          </cell>
          <cell r="E4416">
            <v>-14003.485999999999</v>
          </cell>
          <cell r="I4416">
            <v>-231350</v>
          </cell>
          <cell r="J4416">
            <v>5</v>
          </cell>
        </row>
        <row r="4417">
          <cell r="B4417" t="str">
            <v>Germany</v>
          </cell>
          <cell r="C4417" t="str">
            <v>Kitchen</v>
          </cell>
          <cell r="D4417">
            <v>104587.45499999999</v>
          </cell>
          <cell r="E4417">
            <v>-15776.326999999999</v>
          </cell>
          <cell r="I4417">
            <v>-179940</v>
          </cell>
          <cell r="J4417">
            <v>5</v>
          </cell>
        </row>
        <row r="4418">
          <cell r="B4418" t="str">
            <v>Germany</v>
          </cell>
          <cell r="C4418" t="str">
            <v>Accessories</v>
          </cell>
          <cell r="D4418">
            <v>70351.035999999993</v>
          </cell>
          <cell r="E4418">
            <v>-21516.844999999998</v>
          </cell>
          <cell r="I4418">
            <v>-144990</v>
          </cell>
          <cell r="J4418">
            <v>5</v>
          </cell>
        </row>
        <row r="4419">
          <cell r="B4419" t="str">
            <v>Germany</v>
          </cell>
          <cell r="C4419" t="str">
            <v>Chairs</v>
          </cell>
          <cell r="D4419">
            <v>505568.27299999999</v>
          </cell>
          <cell r="E4419">
            <v>-173025.81099999999</v>
          </cell>
          <cell r="I4419">
            <v>-100510</v>
          </cell>
          <cell r="J4419">
            <v>5</v>
          </cell>
        </row>
        <row r="4420">
          <cell r="B4420" t="str">
            <v>Germany</v>
          </cell>
          <cell r="C4420" t="str">
            <v>Tables</v>
          </cell>
          <cell r="D4420">
            <v>20547.148999999998</v>
          </cell>
          <cell r="E4420">
            <v>-7093.4989999999998</v>
          </cell>
          <cell r="I4420">
            <v>-97960</v>
          </cell>
          <cell r="J4420">
            <v>5</v>
          </cell>
        </row>
        <row r="4421">
          <cell r="B4421" t="str">
            <v>Germany</v>
          </cell>
          <cell r="C4421" t="str">
            <v>Kitchen</v>
          </cell>
          <cell r="D4421">
            <v>255362.36599999998</v>
          </cell>
          <cell r="E4421">
            <v>-89802.537999999986</v>
          </cell>
          <cell r="I4421">
            <v>-146890</v>
          </cell>
          <cell r="J4421">
            <v>5</v>
          </cell>
        </row>
        <row r="4422">
          <cell r="B4422" t="str">
            <v>Germany</v>
          </cell>
          <cell r="C4422" t="str">
            <v>Accessories</v>
          </cell>
          <cell r="D4422">
            <v>1001890.1829999998</v>
          </cell>
          <cell r="E4422">
            <v>-346575.24299999996</v>
          </cell>
          <cell r="I4422">
            <v>-208460</v>
          </cell>
          <cell r="J4422">
            <v>5</v>
          </cell>
        </row>
        <row r="4423">
          <cell r="B4423" t="str">
            <v>Germany</v>
          </cell>
          <cell r="C4423" t="str">
            <v>Chairs</v>
          </cell>
          <cell r="D4423">
            <v>49555.849000000002</v>
          </cell>
          <cell r="E4423">
            <v>-15898.546999999999</v>
          </cell>
          <cell r="I4423">
            <v>-125810</v>
          </cell>
          <cell r="J4423">
            <v>5</v>
          </cell>
        </row>
        <row r="4424">
          <cell r="B4424" t="str">
            <v>Germany</v>
          </cell>
          <cell r="C4424" t="str">
            <v>Tables</v>
          </cell>
          <cell r="D4424">
            <v>488843.03999999992</v>
          </cell>
          <cell r="E4424">
            <v>-170688.88199999998</v>
          </cell>
          <cell r="I4424">
            <v>-148300</v>
          </cell>
          <cell r="J4424">
            <v>5</v>
          </cell>
        </row>
        <row r="4425">
          <cell r="B4425" t="str">
            <v>Germany</v>
          </cell>
          <cell r="C4425" t="str">
            <v>Kitchen</v>
          </cell>
          <cell r="D4425">
            <v>562197.59400000004</v>
          </cell>
          <cell r="E4425">
            <v>-337752.91199999995</v>
          </cell>
          <cell r="I4425">
            <v>-192590</v>
          </cell>
          <cell r="J4425">
            <v>5</v>
          </cell>
        </row>
        <row r="4426">
          <cell r="B4426" t="str">
            <v>Germany</v>
          </cell>
          <cell r="C4426" t="str">
            <v>Accessories</v>
          </cell>
          <cell r="D4426">
            <v>18449.353999999999</v>
          </cell>
          <cell r="E4426">
            <v>-5755.1619999999994</v>
          </cell>
          <cell r="I4426">
            <v>-133100</v>
          </cell>
          <cell r="J4426">
            <v>5</v>
          </cell>
        </row>
        <row r="4427">
          <cell r="B4427" t="str">
            <v>Germany</v>
          </cell>
          <cell r="C4427" t="str">
            <v>Chairs</v>
          </cell>
          <cell r="D4427">
            <v>14890.595999999998</v>
          </cell>
          <cell r="E4427">
            <v>-5217.1559999999999</v>
          </cell>
          <cell r="I4427">
            <v>-223490</v>
          </cell>
          <cell r="J4427">
            <v>5</v>
          </cell>
        </row>
        <row r="4428">
          <cell r="B4428" t="str">
            <v>Germany</v>
          </cell>
          <cell r="C4428" t="str">
            <v>Tables</v>
          </cell>
          <cell r="D4428">
            <v>190459.05199999997</v>
          </cell>
          <cell r="E4428">
            <v>-66966.829999999987</v>
          </cell>
          <cell r="I4428">
            <v>-195310</v>
          </cell>
          <cell r="J4428">
            <v>5</v>
          </cell>
        </row>
        <row r="4429">
          <cell r="B4429" t="str">
            <v>Germany</v>
          </cell>
          <cell r="C4429" t="str">
            <v>Kitchen</v>
          </cell>
          <cell r="D4429">
            <v>18730.306</v>
          </cell>
          <cell r="E4429">
            <v>-6474.6359999999995</v>
          </cell>
          <cell r="I4429">
            <v>-208980</v>
          </cell>
          <cell r="J4429">
            <v>5</v>
          </cell>
        </row>
        <row r="4430">
          <cell r="B4430" t="str">
            <v>Germany</v>
          </cell>
          <cell r="C4430" t="str">
            <v>Accessories</v>
          </cell>
          <cell r="D4430">
            <v>338738.74299999996</v>
          </cell>
          <cell r="E4430">
            <v>-118014.89699999998</v>
          </cell>
          <cell r="I4430">
            <v>-188880</v>
          </cell>
          <cell r="J4430">
            <v>5</v>
          </cell>
        </row>
        <row r="4431">
          <cell r="B4431" t="str">
            <v>Germany</v>
          </cell>
          <cell r="C4431" t="str">
            <v>Chairs</v>
          </cell>
          <cell r="D4431">
            <v>18977.636999999999</v>
          </cell>
          <cell r="E4431">
            <v>-6452.0749999999998</v>
          </cell>
          <cell r="I4431">
            <v>-163070</v>
          </cell>
          <cell r="J4431">
            <v>5</v>
          </cell>
        </row>
        <row r="4432">
          <cell r="B4432" t="str">
            <v>Germany</v>
          </cell>
          <cell r="C4432" t="str">
            <v>Chairs</v>
          </cell>
          <cell r="D4432">
            <v>156481.12899999999</v>
          </cell>
          <cell r="E4432">
            <v>-55047.950999999994</v>
          </cell>
          <cell r="I4432">
            <v>-212260</v>
          </cell>
          <cell r="J4432">
            <v>5</v>
          </cell>
        </row>
        <row r="4433">
          <cell r="B4433" t="str">
            <v>Germany</v>
          </cell>
          <cell r="C4433" t="str">
            <v>Tables</v>
          </cell>
          <cell r="D4433">
            <v>22156.952999999998</v>
          </cell>
          <cell r="E4433">
            <v>-3640.8539999999998</v>
          </cell>
          <cell r="I4433">
            <v>-202400</v>
          </cell>
          <cell r="J4433">
            <v>5</v>
          </cell>
        </row>
        <row r="4434">
          <cell r="B4434" t="str">
            <v>Germany</v>
          </cell>
          <cell r="C4434" t="str">
            <v>Kitchen</v>
          </cell>
          <cell r="D4434">
            <v>3597644.0639999993</v>
          </cell>
          <cell r="E4434">
            <v>-141014.25099999999</v>
          </cell>
          <cell r="I4434">
            <v>-203090</v>
          </cell>
          <cell r="J4434">
            <v>5</v>
          </cell>
        </row>
        <row r="4435">
          <cell r="B4435" t="str">
            <v>Germany</v>
          </cell>
          <cell r="C4435" t="str">
            <v>Chairs</v>
          </cell>
          <cell r="D4435">
            <v>18698620.072999999</v>
          </cell>
          <cell r="E4435">
            <v>-763226.98199999996</v>
          </cell>
          <cell r="I4435">
            <v>-184840</v>
          </cell>
          <cell r="J4435">
            <v>5</v>
          </cell>
        </row>
        <row r="4436">
          <cell r="B4436" t="str">
            <v>Germany</v>
          </cell>
          <cell r="C4436" t="str">
            <v>Tables</v>
          </cell>
          <cell r="D4436">
            <v>23761.968999999997</v>
          </cell>
          <cell r="E4436">
            <v>-3889.06</v>
          </cell>
          <cell r="I4436">
            <v>-146150</v>
          </cell>
          <cell r="J4436">
            <v>5</v>
          </cell>
        </row>
        <row r="4437">
          <cell r="B4437" t="str">
            <v>Germany</v>
          </cell>
          <cell r="C4437" t="str">
            <v>Kitchen</v>
          </cell>
          <cell r="D4437">
            <v>160710.78099999999</v>
          </cell>
          <cell r="E4437">
            <v>-32752.376999999997</v>
          </cell>
          <cell r="I4437">
            <v>-114360</v>
          </cell>
          <cell r="J4437">
            <v>5</v>
          </cell>
        </row>
        <row r="4438">
          <cell r="B4438" t="str">
            <v>Germany</v>
          </cell>
          <cell r="C4438" t="str">
            <v>Chairs</v>
          </cell>
          <cell r="D4438">
            <v>112311.395</v>
          </cell>
          <cell r="E4438">
            <v>-11050.430999999999</v>
          </cell>
          <cell r="I4438">
            <v>-230630</v>
          </cell>
          <cell r="J4438">
            <v>5</v>
          </cell>
        </row>
        <row r="4439">
          <cell r="B4439" t="str">
            <v>Germany</v>
          </cell>
          <cell r="C4439" t="str">
            <v>Tables</v>
          </cell>
          <cell r="D4439">
            <v>197185.84899999999</v>
          </cell>
          <cell r="E4439">
            <v>-25095.265999999996</v>
          </cell>
          <cell r="I4439">
            <v>-181800</v>
          </cell>
          <cell r="J4439">
            <v>5</v>
          </cell>
        </row>
        <row r="4440">
          <cell r="B4440" t="str">
            <v>Germany</v>
          </cell>
          <cell r="C4440" t="str">
            <v>Kitchen</v>
          </cell>
          <cell r="D4440">
            <v>229918.15699999998</v>
          </cell>
          <cell r="E4440">
            <v>-19841.513999999999</v>
          </cell>
          <cell r="I4440">
            <v>-235250</v>
          </cell>
          <cell r="J4440">
            <v>5</v>
          </cell>
        </row>
        <row r="4441">
          <cell r="B4441" t="str">
            <v>Germany</v>
          </cell>
          <cell r="C4441" t="str">
            <v>Chairs</v>
          </cell>
          <cell r="D4441">
            <v>112724.42300000001</v>
          </cell>
          <cell r="E4441">
            <v>-21893.010999999999</v>
          </cell>
          <cell r="I4441">
            <v>-164280</v>
          </cell>
          <cell r="J4441">
            <v>5</v>
          </cell>
        </row>
        <row r="4442">
          <cell r="B4442" t="str">
            <v>Germany</v>
          </cell>
          <cell r="C4442" t="str">
            <v>Chairs</v>
          </cell>
          <cell r="D4442">
            <v>33609.807000000001</v>
          </cell>
          <cell r="E4442">
            <v>-9293.8019999999997</v>
          </cell>
          <cell r="I4442">
            <v>-215740</v>
          </cell>
          <cell r="J4442">
            <v>5</v>
          </cell>
        </row>
        <row r="4443">
          <cell r="B4443" t="str">
            <v>Germany</v>
          </cell>
          <cell r="C4443" t="str">
            <v>Chairs</v>
          </cell>
          <cell r="D4443">
            <v>134185.1</v>
          </cell>
          <cell r="E4443">
            <v>-75377.883000000002</v>
          </cell>
          <cell r="I4443">
            <v>-187970</v>
          </cell>
          <cell r="J4443">
            <v>5</v>
          </cell>
        </row>
        <row r="4444">
          <cell r="B4444" t="str">
            <v>Germany</v>
          </cell>
          <cell r="C4444" t="str">
            <v>Chairs</v>
          </cell>
          <cell r="D4444">
            <v>343922.25699999998</v>
          </cell>
          <cell r="E4444">
            <v>-55886.495000000003</v>
          </cell>
          <cell r="I4444">
            <v>-110780</v>
          </cell>
          <cell r="J4444">
            <v>5</v>
          </cell>
        </row>
        <row r="4445">
          <cell r="B4445" t="str">
            <v>Germany</v>
          </cell>
          <cell r="C4445" t="str">
            <v>Chairs</v>
          </cell>
          <cell r="D4445">
            <v>38875.004000000001</v>
          </cell>
          <cell r="E4445">
            <v>-4969.4889999999996</v>
          </cell>
          <cell r="I4445">
            <v>-196070</v>
          </cell>
          <cell r="J4445">
            <v>5</v>
          </cell>
        </row>
        <row r="4446">
          <cell r="B4446" t="str">
            <v>Germany</v>
          </cell>
          <cell r="C4446" t="str">
            <v>Chairs</v>
          </cell>
          <cell r="D4446">
            <v>301189.609</v>
          </cell>
          <cell r="E4446">
            <v>-33408.066999999995</v>
          </cell>
          <cell r="I4446">
            <v>-184600</v>
          </cell>
          <cell r="J4446">
            <v>5</v>
          </cell>
        </row>
        <row r="4447">
          <cell r="B4447" t="str">
            <v>Germany</v>
          </cell>
          <cell r="C4447" t="str">
            <v>Chairs</v>
          </cell>
          <cell r="D4447">
            <v>56391.895000000004</v>
          </cell>
          <cell r="E4447">
            <v>-11196.786999999998</v>
          </cell>
          <cell r="I4447">
            <v>-146760</v>
          </cell>
          <cell r="J4447">
            <v>5</v>
          </cell>
        </row>
        <row r="4448">
          <cell r="B4448" t="str">
            <v>Germany</v>
          </cell>
          <cell r="C4448" t="str">
            <v>Chairs</v>
          </cell>
          <cell r="D4448">
            <v>71315.803999999989</v>
          </cell>
          <cell r="E4448">
            <v>-7554.5959999999995</v>
          </cell>
          <cell r="I4448">
            <v>-196480</v>
          </cell>
          <cell r="J4448">
            <v>5</v>
          </cell>
        </row>
        <row r="4449">
          <cell r="B4449" t="str">
            <v>Germany</v>
          </cell>
          <cell r="C4449" t="str">
            <v>Chairs</v>
          </cell>
          <cell r="D4449">
            <v>228866.16899999997</v>
          </cell>
          <cell r="E4449">
            <v>-29873.109</v>
          </cell>
          <cell r="I4449">
            <v>-264730</v>
          </cell>
          <cell r="J4449">
            <v>5</v>
          </cell>
        </row>
        <row r="4450">
          <cell r="B4450" t="str">
            <v>Germany</v>
          </cell>
          <cell r="C4450" t="str">
            <v>Chairs</v>
          </cell>
          <cell r="D4450">
            <v>333855.739</v>
          </cell>
          <cell r="E4450">
            <v>-24723.621999999999</v>
          </cell>
          <cell r="I4450">
            <v>-200830</v>
          </cell>
          <cell r="J4450">
            <v>5</v>
          </cell>
        </row>
        <row r="4451">
          <cell r="B4451" t="str">
            <v>Germany</v>
          </cell>
          <cell r="C4451" t="str">
            <v>Chairs</v>
          </cell>
          <cell r="D4451">
            <v>5357326.9889999991</v>
          </cell>
          <cell r="E4451">
            <v>-308301.62299999996</v>
          </cell>
          <cell r="I4451">
            <v>-149200</v>
          </cell>
          <cell r="J4451">
            <v>5</v>
          </cell>
        </row>
        <row r="4452">
          <cell r="B4452" t="str">
            <v>Germany</v>
          </cell>
          <cell r="C4452" t="str">
            <v>Chairs</v>
          </cell>
          <cell r="D4452">
            <v>14953.273999999999</v>
          </cell>
          <cell r="E4452">
            <v>-3623.2979999999998</v>
          </cell>
          <cell r="I4452">
            <v>-181260</v>
          </cell>
          <cell r="J4452">
            <v>5</v>
          </cell>
        </row>
        <row r="4453">
          <cell r="B4453" t="str">
            <v>Germany</v>
          </cell>
          <cell r="C4453" t="str">
            <v>Chairs</v>
          </cell>
          <cell r="D4453">
            <v>37193.918999999994</v>
          </cell>
          <cell r="E4453">
            <v>-7468.4189999999999</v>
          </cell>
          <cell r="I4453">
            <v>-226440</v>
          </cell>
          <cell r="J4453">
            <v>5</v>
          </cell>
        </row>
        <row r="4454">
          <cell r="B4454" t="str">
            <v>Germany</v>
          </cell>
          <cell r="C4454" t="str">
            <v>Chairs</v>
          </cell>
          <cell r="D4454">
            <v>196297.04499999998</v>
          </cell>
          <cell r="E4454">
            <v>-104661.571</v>
          </cell>
          <cell r="I4454">
            <v>-117370</v>
          </cell>
          <cell r="J4454">
            <v>5</v>
          </cell>
        </row>
        <row r="4455">
          <cell r="B4455" t="str">
            <v>Germany</v>
          </cell>
          <cell r="C4455" t="str">
            <v>Chairs</v>
          </cell>
          <cell r="D4455">
            <v>77797.047999999995</v>
          </cell>
          <cell r="E4455">
            <v>-35780.870999999999</v>
          </cell>
          <cell r="I4455">
            <v>-140880</v>
          </cell>
          <cell r="J4455">
            <v>5</v>
          </cell>
        </row>
        <row r="4456">
          <cell r="B4456" t="str">
            <v>Germany</v>
          </cell>
          <cell r="C4456" t="str">
            <v>Chairs</v>
          </cell>
          <cell r="D4456">
            <v>52779.09</v>
          </cell>
          <cell r="E4456">
            <v>-16282.790999999999</v>
          </cell>
          <cell r="I4456">
            <v>-198310</v>
          </cell>
          <cell r="J4456">
            <v>5</v>
          </cell>
        </row>
        <row r="4457">
          <cell r="B4457" t="str">
            <v>Germany</v>
          </cell>
          <cell r="C4457" t="str">
            <v>Chairs</v>
          </cell>
          <cell r="D4457">
            <v>2432101.7279999997</v>
          </cell>
          <cell r="E4457">
            <v>-839919.84299999999</v>
          </cell>
          <cell r="I4457">
            <v>-239680</v>
          </cell>
          <cell r="J4457">
            <v>5</v>
          </cell>
        </row>
        <row r="4458">
          <cell r="B4458" t="str">
            <v>Germany</v>
          </cell>
          <cell r="C4458" t="str">
            <v>Chairs</v>
          </cell>
          <cell r="D4458">
            <v>399783.43299999996</v>
          </cell>
          <cell r="E4458">
            <v>-103497.64599999999</v>
          </cell>
          <cell r="I4458">
            <v>-130100</v>
          </cell>
          <cell r="J4458">
            <v>5</v>
          </cell>
        </row>
        <row r="4459">
          <cell r="B4459" t="str">
            <v>Germany</v>
          </cell>
          <cell r="C4459" t="str">
            <v>Chairs</v>
          </cell>
          <cell r="D4459">
            <v>2781827.412</v>
          </cell>
          <cell r="E4459">
            <v>-16944.704000000002</v>
          </cell>
          <cell r="I4459">
            <v>-136150</v>
          </cell>
          <cell r="J4459">
            <v>5</v>
          </cell>
        </row>
        <row r="4460">
          <cell r="B4460" t="str">
            <v>Germany</v>
          </cell>
          <cell r="C4460" t="str">
            <v>Chairs</v>
          </cell>
          <cell r="D4460">
            <v>41779.114999999998</v>
          </cell>
          <cell r="E4460">
            <v>-4384.9539999999997</v>
          </cell>
          <cell r="I4460">
            <v>-223390</v>
          </cell>
          <cell r="J4460">
            <v>5</v>
          </cell>
        </row>
        <row r="4461">
          <cell r="B4461" t="str">
            <v>Germany</v>
          </cell>
          <cell r="C4461" t="str">
            <v>Chairs</v>
          </cell>
          <cell r="D4461">
            <v>36775564.714000002</v>
          </cell>
          <cell r="E4461">
            <v>-179235.53200000001</v>
          </cell>
          <cell r="I4461">
            <v>-129770</v>
          </cell>
          <cell r="J4461">
            <v>5</v>
          </cell>
        </row>
        <row r="4462">
          <cell r="B4462" t="str">
            <v>Germany</v>
          </cell>
          <cell r="C4462" t="str">
            <v>Chairs</v>
          </cell>
          <cell r="D4462">
            <v>310459.82799999998</v>
          </cell>
          <cell r="E4462">
            <v>-5563.2569999999996</v>
          </cell>
          <cell r="I4462">
            <v>-207710</v>
          </cell>
          <cell r="J4462">
            <v>5</v>
          </cell>
        </row>
        <row r="4463">
          <cell r="B4463" t="str">
            <v>Germany</v>
          </cell>
          <cell r="C4463" t="str">
            <v>Chairs</v>
          </cell>
          <cell r="D4463">
            <v>2798.25</v>
          </cell>
          <cell r="E4463">
            <v>-139.81799999999998</v>
          </cell>
          <cell r="I4463">
            <v>-292410</v>
          </cell>
          <cell r="J4463">
            <v>5</v>
          </cell>
        </row>
        <row r="4464">
          <cell r="B4464" t="str">
            <v>Germany</v>
          </cell>
          <cell r="C4464" t="str">
            <v>Chairs</v>
          </cell>
          <cell r="D4464">
            <v>20661.493999999999</v>
          </cell>
          <cell r="E4464">
            <v>-361.459</v>
          </cell>
          <cell r="I4464">
            <v>-271440</v>
          </cell>
          <cell r="J4464">
            <v>5</v>
          </cell>
        </row>
        <row r="4465">
          <cell r="B4465" t="str">
            <v>Germany</v>
          </cell>
          <cell r="C4465" t="str">
            <v>Chairs</v>
          </cell>
          <cell r="D4465">
            <v>149212.742</v>
          </cell>
          <cell r="E4465">
            <v>-112863.20499999999</v>
          </cell>
          <cell r="I4465">
            <v>-124750</v>
          </cell>
          <cell r="J4465">
            <v>5</v>
          </cell>
        </row>
        <row r="4466">
          <cell r="B4466" t="str">
            <v>Germany</v>
          </cell>
          <cell r="C4466" t="str">
            <v>Chairs</v>
          </cell>
          <cell r="D4466">
            <v>1737210.0829999999</v>
          </cell>
          <cell r="E4466">
            <v>-1185712.2759999998</v>
          </cell>
          <cell r="I4466">
            <v>-214040</v>
          </cell>
          <cell r="J4466">
            <v>5</v>
          </cell>
        </row>
        <row r="4467">
          <cell r="B4467" t="str">
            <v>Germany</v>
          </cell>
          <cell r="C4467" t="str">
            <v>Tables</v>
          </cell>
          <cell r="D4467">
            <v>246260.58100000001</v>
          </cell>
          <cell r="E4467">
            <v>-179297.34199999998</v>
          </cell>
          <cell r="I4467">
            <v>-213350</v>
          </cell>
          <cell r="J4467">
            <v>5</v>
          </cell>
        </row>
        <row r="4468">
          <cell r="B4468" t="str">
            <v>Germany</v>
          </cell>
          <cell r="C4468" t="str">
            <v>Kitchen</v>
          </cell>
          <cell r="D4468">
            <v>-313.37599999999998</v>
          </cell>
          <cell r="E4468">
            <v>368.40999999999997</v>
          </cell>
          <cell r="I4468">
            <v>-131380</v>
          </cell>
          <cell r="J4468">
            <v>5</v>
          </cell>
        </row>
        <row r="4469">
          <cell r="B4469" t="str">
            <v>Germany</v>
          </cell>
          <cell r="C4469" t="str">
            <v>Chairs</v>
          </cell>
          <cell r="D4469">
            <v>407373.92499999999</v>
          </cell>
          <cell r="E4469">
            <v>-235036.424</v>
          </cell>
          <cell r="I4469">
            <v>-231850</v>
          </cell>
          <cell r="J4469">
            <v>5</v>
          </cell>
        </row>
        <row r="4470">
          <cell r="B4470" t="str">
            <v>Germany</v>
          </cell>
          <cell r="C4470" t="str">
            <v>Chairs</v>
          </cell>
          <cell r="D4470">
            <v>1539011.2150000001</v>
          </cell>
          <cell r="E4470">
            <v>-886322.353</v>
          </cell>
          <cell r="I4470">
            <v>-204460</v>
          </cell>
          <cell r="J4470">
            <v>5</v>
          </cell>
        </row>
        <row r="4471">
          <cell r="B4471" t="str">
            <v>Germany</v>
          </cell>
          <cell r="C4471" t="str">
            <v>Chairs</v>
          </cell>
          <cell r="D4471">
            <v>12649484.903999999</v>
          </cell>
          <cell r="E4471">
            <v>-170457.43399999998</v>
          </cell>
          <cell r="I4471">
            <v>-151380</v>
          </cell>
          <cell r="J4471">
            <v>5</v>
          </cell>
        </row>
        <row r="4472">
          <cell r="B4472" t="str">
            <v>Germany</v>
          </cell>
          <cell r="C4472" t="str">
            <v>Chairs</v>
          </cell>
          <cell r="D4472">
            <v>2032472.6939999999</v>
          </cell>
          <cell r="E4472">
            <v>-82067.656999999992</v>
          </cell>
          <cell r="I4472">
            <v>-98850</v>
          </cell>
          <cell r="J4472">
            <v>5</v>
          </cell>
        </row>
        <row r="4473">
          <cell r="B4473" t="str">
            <v>Germany</v>
          </cell>
          <cell r="C4473" t="str">
            <v>Chairs</v>
          </cell>
          <cell r="D4473">
            <v>2006371.64</v>
          </cell>
          <cell r="E4473">
            <v>-100901.5</v>
          </cell>
          <cell r="I4473">
            <v>-207080</v>
          </cell>
          <cell r="J4473">
            <v>5</v>
          </cell>
        </row>
        <row r="4474">
          <cell r="B4474" t="str">
            <v>Germany</v>
          </cell>
          <cell r="C4474" t="str">
            <v>Tables</v>
          </cell>
          <cell r="D4474">
            <v>9136997.1909999996</v>
          </cell>
          <cell r="E4474">
            <v>-436147.06099999999</v>
          </cell>
          <cell r="I4474">
            <v>-143720</v>
          </cell>
          <cell r="J4474">
            <v>5</v>
          </cell>
        </row>
        <row r="4475">
          <cell r="B4475" t="str">
            <v>Germany</v>
          </cell>
          <cell r="C4475" t="str">
            <v>Kitchen</v>
          </cell>
          <cell r="D4475">
            <v>637979.60799999989</v>
          </cell>
          <cell r="E4475">
            <v>-275684.66799999995</v>
          </cell>
          <cell r="I4475">
            <v>-189700</v>
          </cell>
          <cell r="J4475">
            <v>5</v>
          </cell>
        </row>
        <row r="4476">
          <cell r="B4476" t="str">
            <v>Germany</v>
          </cell>
          <cell r="C4476" t="str">
            <v>Chairs</v>
          </cell>
          <cell r="D4476">
            <v>249403.63699999996</v>
          </cell>
          <cell r="E4476">
            <v>-213767.88999999998</v>
          </cell>
          <cell r="I4476">
            <v>-173680</v>
          </cell>
          <cell r="J4476">
            <v>5</v>
          </cell>
        </row>
        <row r="4477">
          <cell r="B4477" t="str">
            <v>Germany</v>
          </cell>
          <cell r="C4477" t="str">
            <v>Chairs</v>
          </cell>
          <cell r="D4477">
            <v>248962.74899999998</v>
          </cell>
          <cell r="E4477">
            <v>-57090.502</v>
          </cell>
          <cell r="I4477">
            <v>-257120</v>
          </cell>
          <cell r="J4477">
            <v>5</v>
          </cell>
        </row>
        <row r="4478">
          <cell r="B4478" t="str">
            <v>Germany</v>
          </cell>
          <cell r="C4478" t="str">
            <v>Chairs</v>
          </cell>
          <cell r="D4478">
            <v>921046.48999999987</v>
          </cell>
          <cell r="E4478">
            <v>-448217.12599999999</v>
          </cell>
          <cell r="I4478">
            <v>-186980</v>
          </cell>
          <cell r="J4478">
            <v>5</v>
          </cell>
        </row>
        <row r="4479">
          <cell r="B4479" t="str">
            <v>Germany</v>
          </cell>
          <cell r="C4479" t="str">
            <v>Tables</v>
          </cell>
          <cell r="D4479">
            <v>1246507.43</v>
          </cell>
          <cell r="E4479">
            <v>-1133903.638</v>
          </cell>
          <cell r="I4479">
            <v>-192580</v>
          </cell>
          <cell r="J4479">
            <v>5</v>
          </cell>
        </row>
        <row r="4480">
          <cell r="B4480" t="str">
            <v>Germany</v>
          </cell>
          <cell r="C4480" t="str">
            <v>Kitchen</v>
          </cell>
          <cell r="D4480">
            <v>1366504.2159999998</v>
          </cell>
          <cell r="E4480">
            <v>-301396.38899999997</v>
          </cell>
          <cell r="I4480">
            <v>-238690</v>
          </cell>
          <cell r="J4480">
            <v>5</v>
          </cell>
        </row>
        <row r="4481">
          <cell r="B4481" t="str">
            <v>Spain</v>
          </cell>
          <cell r="C4481" t="str">
            <v>Chairs</v>
          </cell>
          <cell r="D4481">
            <v>9638.4539999999997</v>
          </cell>
          <cell r="E4481">
            <v>-14489.706</v>
          </cell>
          <cell r="I4481">
            <v>-162920</v>
          </cell>
          <cell r="J4481">
            <v>5</v>
          </cell>
        </row>
        <row r="4482">
          <cell r="B4482" t="str">
            <v>Spain</v>
          </cell>
          <cell r="C4482" t="str">
            <v>Chairs</v>
          </cell>
          <cell r="D4482">
            <v>1225745.7169999999</v>
          </cell>
          <cell r="E4482">
            <v>-122064.31999999999</v>
          </cell>
          <cell r="I4482">
            <v>-227120</v>
          </cell>
          <cell r="J4482">
            <v>5</v>
          </cell>
        </row>
        <row r="4483">
          <cell r="B4483" t="str">
            <v>Spain</v>
          </cell>
          <cell r="C4483" t="str">
            <v>Tables</v>
          </cell>
          <cell r="D4483">
            <v>385652.77799999999</v>
          </cell>
          <cell r="E4483">
            <v>-39040.959999999999</v>
          </cell>
          <cell r="I4483">
            <v>-222280</v>
          </cell>
          <cell r="J4483">
            <v>5</v>
          </cell>
        </row>
        <row r="4484">
          <cell r="B4484" t="str">
            <v>Spain</v>
          </cell>
          <cell r="C4484" t="str">
            <v>Kitchen</v>
          </cell>
          <cell r="D4484">
            <v>10726.94</v>
          </cell>
          <cell r="E4484">
            <v>-29300.46</v>
          </cell>
          <cell r="I4484">
            <v>-142570</v>
          </cell>
          <cell r="J4484">
            <v>5</v>
          </cell>
        </row>
        <row r="4485">
          <cell r="B4485" t="str">
            <v>Spain</v>
          </cell>
          <cell r="C4485" t="str">
            <v>Chairs</v>
          </cell>
          <cell r="D4485">
            <v>851315.05900000001</v>
          </cell>
          <cell r="E4485">
            <v>-971597.571</v>
          </cell>
          <cell r="I4485">
            <v>-258240</v>
          </cell>
          <cell r="J4485">
            <v>5</v>
          </cell>
        </row>
        <row r="4486">
          <cell r="B4486" t="str">
            <v>Spain</v>
          </cell>
          <cell r="C4486" t="str">
            <v>Chairs</v>
          </cell>
          <cell r="D4486">
            <v>3144178.0580000002</v>
          </cell>
          <cell r="E4486">
            <v>-2365081.7399999998</v>
          </cell>
          <cell r="I4486">
            <v>-267120</v>
          </cell>
          <cell r="J4486">
            <v>5</v>
          </cell>
        </row>
        <row r="4487">
          <cell r="B4487" t="str">
            <v>Spain</v>
          </cell>
          <cell r="C4487" t="str">
            <v>Chairs</v>
          </cell>
          <cell r="D4487">
            <v>122588.48699999999</v>
          </cell>
          <cell r="E4487">
            <v>-170781.49899999998</v>
          </cell>
          <cell r="I4487">
            <v>-138130</v>
          </cell>
          <cell r="J4487">
            <v>5</v>
          </cell>
        </row>
        <row r="4488">
          <cell r="B4488" t="str">
            <v>Spain</v>
          </cell>
          <cell r="C4488" t="str">
            <v>Tables</v>
          </cell>
          <cell r="D4488">
            <v>511387.46399999998</v>
          </cell>
          <cell r="E4488">
            <v>-238889.80499999999</v>
          </cell>
          <cell r="I4488">
            <v>-205300</v>
          </cell>
          <cell r="J4488">
            <v>5</v>
          </cell>
        </row>
        <row r="4489">
          <cell r="B4489" t="str">
            <v>Spain</v>
          </cell>
          <cell r="C4489" t="str">
            <v>Kitchen</v>
          </cell>
          <cell r="D4489">
            <v>1053572.1140000001</v>
          </cell>
          <cell r="E4489">
            <v>-665536.62</v>
          </cell>
          <cell r="I4489">
            <v>-195920</v>
          </cell>
          <cell r="J4489">
            <v>5</v>
          </cell>
        </row>
        <row r="4490">
          <cell r="B4490" t="str">
            <v>Spain</v>
          </cell>
          <cell r="C4490" t="str">
            <v>Accessories</v>
          </cell>
          <cell r="D4490">
            <v>1051501.8149999999</v>
          </cell>
          <cell r="E4490">
            <v>-910833.02799999993</v>
          </cell>
          <cell r="I4490">
            <v>-186160</v>
          </cell>
          <cell r="J4490">
            <v>5</v>
          </cell>
        </row>
        <row r="4491">
          <cell r="B4491" t="str">
            <v>Spain</v>
          </cell>
          <cell r="C4491" t="str">
            <v>Chairs</v>
          </cell>
          <cell r="D4491">
            <v>265085.96799999999</v>
          </cell>
          <cell r="E4491">
            <v>-59746.995000000003</v>
          </cell>
          <cell r="I4491">
            <v>-189840</v>
          </cell>
          <cell r="J4491">
            <v>5</v>
          </cell>
        </row>
        <row r="4492">
          <cell r="B4492" t="str">
            <v>Spain</v>
          </cell>
          <cell r="C4492" t="str">
            <v>Tables</v>
          </cell>
          <cell r="D4492">
            <v>24239.823999999997</v>
          </cell>
          <cell r="E4492">
            <v>-9768.5909999999985</v>
          </cell>
          <cell r="I4492">
            <v>-117350</v>
          </cell>
          <cell r="J4492">
            <v>5</v>
          </cell>
        </row>
        <row r="4493">
          <cell r="B4493" t="str">
            <v>Spain</v>
          </cell>
          <cell r="C4493" t="str">
            <v>Kitchen</v>
          </cell>
          <cell r="D4493">
            <v>62967.645999999993</v>
          </cell>
          <cell r="E4493">
            <v>-28300.362999999998</v>
          </cell>
          <cell r="I4493">
            <v>-232910</v>
          </cell>
          <cell r="J4493">
            <v>5</v>
          </cell>
        </row>
        <row r="4494">
          <cell r="B4494" t="str">
            <v>Spain</v>
          </cell>
          <cell r="C4494" t="str">
            <v>Accessories</v>
          </cell>
          <cell r="D4494">
            <v>73465.706999999995</v>
          </cell>
          <cell r="E4494">
            <v>-28868.006999999998</v>
          </cell>
          <cell r="I4494">
            <v>-241840</v>
          </cell>
          <cell r="J4494">
            <v>5</v>
          </cell>
        </row>
        <row r="4495">
          <cell r="B4495" t="str">
            <v>Spain</v>
          </cell>
          <cell r="C4495" t="str">
            <v>Chairs</v>
          </cell>
          <cell r="D4495">
            <v>728629.92999999993</v>
          </cell>
          <cell r="E4495">
            <v>-736830.41599999985</v>
          </cell>
          <cell r="I4495">
            <v>-211920</v>
          </cell>
          <cell r="J4495">
            <v>5</v>
          </cell>
        </row>
        <row r="4496">
          <cell r="B4496" t="str">
            <v>Spain</v>
          </cell>
          <cell r="C4496" t="str">
            <v>Tables</v>
          </cell>
          <cell r="D4496">
            <v>68100.417000000001</v>
          </cell>
          <cell r="E4496">
            <v>-69990.080999999991</v>
          </cell>
          <cell r="I4496">
            <v>-183530</v>
          </cell>
          <cell r="J4496">
            <v>5</v>
          </cell>
        </row>
        <row r="4497">
          <cell r="B4497" t="str">
            <v>Spain</v>
          </cell>
          <cell r="C4497" t="str">
            <v>Kitchen</v>
          </cell>
          <cell r="D4497">
            <v>118142.22</v>
          </cell>
          <cell r="E4497">
            <v>-4756.71</v>
          </cell>
          <cell r="I4497">
            <v>-143950</v>
          </cell>
          <cell r="J4497">
            <v>5</v>
          </cell>
        </row>
        <row r="4498">
          <cell r="B4498" t="str">
            <v>Spain</v>
          </cell>
          <cell r="C4498" t="str">
            <v>Accessories</v>
          </cell>
          <cell r="D4498">
            <v>1105228.2079999999</v>
          </cell>
          <cell r="E4498">
            <v>-66613.743000000002</v>
          </cell>
          <cell r="I4498">
            <v>-142460</v>
          </cell>
          <cell r="J4498">
            <v>5</v>
          </cell>
        </row>
        <row r="4499">
          <cell r="B4499" t="str">
            <v>Spain</v>
          </cell>
          <cell r="C4499" t="str">
            <v>Chairs</v>
          </cell>
          <cell r="D4499">
            <v>211346.989</v>
          </cell>
          <cell r="E4499">
            <v>-34554.212</v>
          </cell>
          <cell r="I4499">
            <v>-165340</v>
          </cell>
          <cell r="J4499">
            <v>5</v>
          </cell>
        </row>
        <row r="4500">
          <cell r="B4500" t="str">
            <v>Spain</v>
          </cell>
          <cell r="C4500" t="str">
            <v>Tables</v>
          </cell>
          <cell r="D4500">
            <v>397185.55100000004</v>
          </cell>
          <cell r="E4500">
            <v>-25632.684000000001</v>
          </cell>
          <cell r="I4500">
            <v>-154940</v>
          </cell>
          <cell r="J4500">
            <v>5</v>
          </cell>
        </row>
        <row r="4501">
          <cell r="B4501" t="str">
            <v>Spain</v>
          </cell>
          <cell r="C4501" t="str">
            <v>Kitchen</v>
          </cell>
          <cell r="D4501">
            <v>1183904.274</v>
          </cell>
          <cell r="E4501">
            <v>-66897.697999999989</v>
          </cell>
          <cell r="I4501">
            <v>-167700</v>
          </cell>
          <cell r="J4501">
            <v>5</v>
          </cell>
        </row>
        <row r="4502">
          <cell r="B4502" t="str">
            <v>Spain</v>
          </cell>
          <cell r="C4502" t="str">
            <v>Accessories</v>
          </cell>
          <cell r="D4502">
            <v>1632209.4739999997</v>
          </cell>
          <cell r="E4502">
            <v>-116541.712</v>
          </cell>
          <cell r="I4502">
            <v>-186790</v>
          </cell>
          <cell r="J4502">
            <v>5</v>
          </cell>
        </row>
        <row r="4503">
          <cell r="B4503" t="str">
            <v>Spain</v>
          </cell>
          <cell r="C4503" t="str">
            <v>Chairs</v>
          </cell>
          <cell r="D4503">
            <v>1113586.628</v>
          </cell>
          <cell r="E4503">
            <v>-61047.224000000002</v>
          </cell>
          <cell r="I4503">
            <v>-179210</v>
          </cell>
          <cell r="J4503">
            <v>5</v>
          </cell>
        </row>
        <row r="4504">
          <cell r="B4504" t="str">
            <v>Spain</v>
          </cell>
          <cell r="C4504" t="str">
            <v>Chairs</v>
          </cell>
          <cell r="D4504">
            <v>2927506.4139999999</v>
          </cell>
          <cell r="E4504">
            <v>-132680.11399999997</v>
          </cell>
          <cell r="I4504">
            <v>-120540</v>
          </cell>
          <cell r="J4504">
            <v>5</v>
          </cell>
        </row>
        <row r="4505">
          <cell r="B4505" t="str">
            <v>Spain</v>
          </cell>
          <cell r="C4505" t="str">
            <v>Tables</v>
          </cell>
          <cell r="D4505">
            <v>605221.12</v>
          </cell>
          <cell r="E4505">
            <v>-603625.02899999998</v>
          </cell>
          <cell r="I4505">
            <v>-220520</v>
          </cell>
          <cell r="J4505">
            <v>5</v>
          </cell>
        </row>
        <row r="4506">
          <cell r="B4506" t="str">
            <v>Spain</v>
          </cell>
          <cell r="C4506" t="str">
            <v>Kitchen</v>
          </cell>
          <cell r="D4506">
            <v>606807.03999999992</v>
          </cell>
          <cell r="E4506">
            <v>-605172.56099999999</v>
          </cell>
          <cell r="I4506">
            <v>-165580</v>
          </cell>
          <cell r="J4506">
            <v>5</v>
          </cell>
        </row>
        <row r="4507">
          <cell r="B4507" t="str">
            <v>Spain</v>
          </cell>
          <cell r="C4507" t="str">
            <v>Chairs</v>
          </cell>
          <cell r="D4507">
            <v>140530.13099999999</v>
          </cell>
          <cell r="E4507">
            <v>-41841.750999999997</v>
          </cell>
          <cell r="I4507">
            <v>-100900</v>
          </cell>
          <cell r="J4507">
            <v>5</v>
          </cell>
        </row>
        <row r="4508">
          <cell r="B4508" t="str">
            <v>Spain</v>
          </cell>
          <cell r="C4508" t="str">
            <v>Tables</v>
          </cell>
          <cell r="D4508">
            <v>76034.868000000002</v>
          </cell>
          <cell r="E4508">
            <v>-23211.467999999997</v>
          </cell>
          <cell r="I4508">
            <v>-225370</v>
          </cell>
          <cell r="J4508">
            <v>5</v>
          </cell>
        </row>
        <row r="4509">
          <cell r="B4509" t="str">
            <v>Spain</v>
          </cell>
          <cell r="C4509" t="str">
            <v>Kitchen</v>
          </cell>
          <cell r="D4509">
            <v>103725.363</v>
          </cell>
          <cell r="E4509">
            <v>-78565.983999999997</v>
          </cell>
          <cell r="I4509">
            <v>-211890</v>
          </cell>
          <cell r="J4509">
            <v>5</v>
          </cell>
        </row>
        <row r="4510">
          <cell r="B4510" t="str">
            <v>Spain</v>
          </cell>
          <cell r="C4510" t="str">
            <v>Chairs</v>
          </cell>
          <cell r="D4510">
            <v>294255.89199999999</v>
          </cell>
          <cell r="E4510">
            <v>-228497.83599999998</v>
          </cell>
          <cell r="I4510">
            <v>-77450</v>
          </cell>
          <cell r="J4510">
            <v>5</v>
          </cell>
        </row>
        <row r="4511">
          <cell r="B4511" t="str">
            <v>Spain</v>
          </cell>
          <cell r="C4511" t="str">
            <v>Tables</v>
          </cell>
          <cell r="D4511">
            <v>56480.12999999999</v>
          </cell>
          <cell r="E4511">
            <v>-40415.578000000001</v>
          </cell>
          <cell r="I4511">
            <v>-115120</v>
          </cell>
          <cell r="J4511">
            <v>5</v>
          </cell>
        </row>
        <row r="4512">
          <cell r="B4512" t="str">
            <v>Spain</v>
          </cell>
          <cell r="C4512" t="str">
            <v>Kitchen</v>
          </cell>
          <cell r="D4512">
            <v>199646.33499999999</v>
          </cell>
          <cell r="E4512">
            <v>-343278.57899999997</v>
          </cell>
          <cell r="I4512">
            <v>-168150</v>
          </cell>
          <cell r="J4512">
            <v>5</v>
          </cell>
        </row>
        <row r="4513">
          <cell r="B4513" t="str">
            <v>Spain</v>
          </cell>
          <cell r="C4513" t="str">
            <v>Chairs</v>
          </cell>
          <cell r="D4513">
            <v>420426.59399999998</v>
          </cell>
          <cell r="E4513">
            <v>-894573.15499999991</v>
          </cell>
          <cell r="I4513">
            <v>-247560</v>
          </cell>
          <cell r="J4513">
            <v>5</v>
          </cell>
        </row>
        <row r="4514">
          <cell r="B4514" t="str">
            <v>Spain</v>
          </cell>
          <cell r="C4514" t="str">
            <v>Chairs</v>
          </cell>
          <cell r="D4514">
            <v>30272.353999999999</v>
          </cell>
          <cell r="E4514">
            <v>-14456.239</v>
          </cell>
          <cell r="I4514">
            <v>-200800</v>
          </cell>
          <cell r="J4514">
            <v>5</v>
          </cell>
        </row>
        <row r="4515">
          <cell r="B4515" t="str">
            <v>Spain</v>
          </cell>
          <cell r="C4515" t="str">
            <v>Chairs</v>
          </cell>
          <cell r="D4515">
            <v>208403.03399999999</v>
          </cell>
          <cell r="E4515">
            <v>-112141.58899999999</v>
          </cell>
          <cell r="I4515">
            <v>-136670</v>
          </cell>
          <cell r="J4515">
            <v>5</v>
          </cell>
        </row>
        <row r="4516">
          <cell r="B4516" t="str">
            <v>Spain</v>
          </cell>
          <cell r="C4516" t="str">
            <v>Chairs</v>
          </cell>
          <cell r="D4516">
            <v>357235.76699999999</v>
          </cell>
          <cell r="E4516">
            <v>-900085.1719999999</v>
          </cell>
          <cell r="I4516">
            <v>-116080</v>
          </cell>
          <cell r="J4516">
            <v>5</v>
          </cell>
        </row>
        <row r="4517">
          <cell r="B4517" t="str">
            <v>Spain</v>
          </cell>
          <cell r="C4517" t="str">
            <v>Chairs</v>
          </cell>
          <cell r="D4517">
            <v>54375.950999999994</v>
          </cell>
          <cell r="E4517">
            <v>-130239.557</v>
          </cell>
          <cell r="I4517">
            <v>-204710</v>
          </cell>
          <cell r="J4517">
            <v>5</v>
          </cell>
        </row>
        <row r="4518">
          <cell r="B4518" t="str">
            <v>Spain</v>
          </cell>
          <cell r="C4518" t="str">
            <v>Chairs</v>
          </cell>
          <cell r="D4518">
            <v>223800.42300000001</v>
          </cell>
          <cell r="E4518">
            <v>-112669.28399999999</v>
          </cell>
          <cell r="I4518">
            <v>-230760</v>
          </cell>
          <cell r="J4518">
            <v>5</v>
          </cell>
        </row>
        <row r="4519">
          <cell r="B4519" t="str">
            <v>Spain</v>
          </cell>
          <cell r="C4519" t="str">
            <v>Chairs</v>
          </cell>
          <cell r="D4519">
            <v>165945.12899999999</v>
          </cell>
          <cell r="E4519">
            <v>-97708.141999999993</v>
          </cell>
          <cell r="I4519">
            <v>-155910</v>
          </cell>
          <cell r="J4519">
            <v>5</v>
          </cell>
        </row>
        <row r="4520">
          <cell r="B4520" t="str">
            <v>Spain</v>
          </cell>
          <cell r="C4520" t="str">
            <v>Chairs</v>
          </cell>
          <cell r="D4520">
            <v>774900.65799999994</v>
          </cell>
          <cell r="E4520">
            <v>-427223.391</v>
          </cell>
          <cell r="I4520">
            <v>-174900</v>
          </cell>
          <cell r="J4520">
            <v>5</v>
          </cell>
        </row>
        <row r="4521">
          <cell r="B4521" t="str">
            <v>Spain</v>
          </cell>
          <cell r="C4521" t="str">
            <v>Chairs</v>
          </cell>
          <cell r="D4521">
            <v>170625.67199999999</v>
          </cell>
          <cell r="E4521">
            <v>-358263.24799999996</v>
          </cell>
          <cell r="I4521">
            <v>-278590</v>
          </cell>
          <cell r="J4521">
            <v>5</v>
          </cell>
        </row>
        <row r="4522">
          <cell r="B4522" t="str">
            <v>Spain</v>
          </cell>
          <cell r="C4522" t="str">
            <v>Chairs</v>
          </cell>
          <cell r="D4522">
            <v>67282.179999999993</v>
          </cell>
          <cell r="E4522">
            <v>-39616.233999999997</v>
          </cell>
          <cell r="I4522">
            <v>-203050</v>
          </cell>
          <cell r="J4522">
            <v>5</v>
          </cell>
        </row>
        <row r="4523">
          <cell r="B4523" t="str">
            <v>Spain</v>
          </cell>
          <cell r="C4523" t="str">
            <v>Chairs</v>
          </cell>
          <cell r="D4523">
            <v>516871.25699999998</v>
          </cell>
          <cell r="E4523">
            <v>-310284.28200000001</v>
          </cell>
          <cell r="I4523">
            <v>-204840</v>
          </cell>
          <cell r="J4523">
            <v>5</v>
          </cell>
        </row>
        <row r="4524">
          <cell r="B4524" t="str">
            <v>Spain</v>
          </cell>
          <cell r="C4524" t="str">
            <v>Chairs</v>
          </cell>
          <cell r="D4524">
            <v>31425.519999999997</v>
          </cell>
          <cell r="E4524">
            <v>-24392.787999999997</v>
          </cell>
          <cell r="I4524">
            <v>-219930</v>
          </cell>
          <cell r="J4524">
            <v>5</v>
          </cell>
        </row>
        <row r="4525">
          <cell r="B4525" t="str">
            <v>Spain</v>
          </cell>
          <cell r="C4525" t="str">
            <v>Chairs</v>
          </cell>
          <cell r="D4525">
            <v>46700.520999999993</v>
          </cell>
          <cell r="E4525">
            <v>-28685.320999999996</v>
          </cell>
          <cell r="I4525">
            <v>-136700</v>
          </cell>
          <cell r="J4525">
            <v>5</v>
          </cell>
        </row>
        <row r="4526">
          <cell r="B4526" t="str">
            <v>Spain</v>
          </cell>
          <cell r="C4526" t="str">
            <v>Chairs</v>
          </cell>
          <cell r="D4526">
            <v>38749.858</v>
          </cell>
          <cell r="E4526">
            <v>-39595.646999999997</v>
          </cell>
          <cell r="I4526">
            <v>-182580</v>
          </cell>
          <cell r="J4526">
            <v>5</v>
          </cell>
        </row>
        <row r="4527">
          <cell r="B4527" t="str">
            <v>Spain</v>
          </cell>
          <cell r="C4527" t="str">
            <v>Chairs</v>
          </cell>
          <cell r="D4527">
            <v>9243.2409999999982</v>
          </cell>
          <cell r="E4527">
            <v>-8193.759</v>
          </cell>
          <cell r="I4527">
            <v>-175880</v>
          </cell>
          <cell r="J4527">
            <v>5</v>
          </cell>
        </row>
        <row r="4528">
          <cell r="B4528" t="str">
            <v>Spain</v>
          </cell>
          <cell r="C4528" t="str">
            <v>Chairs</v>
          </cell>
          <cell r="D4528">
            <v>95278.896999999983</v>
          </cell>
          <cell r="E4528">
            <v>-122563.42699999998</v>
          </cell>
          <cell r="I4528">
            <v>-150070</v>
          </cell>
          <cell r="J4528">
            <v>5</v>
          </cell>
        </row>
        <row r="4529">
          <cell r="B4529" t="str">
            <v>Spain</v>
          </cell>
          <cell r="C4529" t="str">
            <v>Chairs</v>
          </cell>
          <cell r="D4529">
            <v>1050142.142</v>
          </cell>
          <cell r="E4529">
            <v>-210946.37899999996</v>
          </cell>
          <cell r="I4529">
            <v>-149080</v>
          </cell>
          <cell r="J4529">
            <v>5</v>
          </cell>
        </row>
        <row r="4530">
          <cell r="B4530" t="str">
            <v>Spain</v>
          </cell>
          <cell r="C4530" t="str">
            <v>Chairs</v>
          </cell>
          <cell r="D4530">
            <v>18531.946999999996</v>
          </cell>
          <cell r="E4530">
            <v>-22110.710999999999</v>
          </cell>
          <cell r="I4530">
            <v>-207920</v>
          </cell>
          <cell r="J4530">
            <v>5</v>
          </cell>
        </row>
        <row r="4531">
          <cell r="B4531" t="str">
            <v>Spain</v>
          </cell>
          <cell r="C4531" t="str">
            <v>Chairs</v>
          </cell>
          <cell r="D4531">
            <v>39190.885999999999</v>
          </cell>
          <cell r="E4531">
            <v>-24064.11</v>
          </cell>
          <cell r="I4531">
            <v>-143800</v>
          </cell>
          <cell r="J4531">
            <v>5</v>
          </cell>
        </row>
        <row r="4532">
          <cell r="B4532" t="str">
            <v>Spain</v>
          </cell>
          <cell r="C4532" t="str">
            <v>Chairs</v>
          </cell>
          <cell r="D4532">
            <v>20488.488999999998</v>
          </cell>
          <cell r="E4532">
            <v>-27030.149999999998</v>
          </cell>
          <cell r="I4532">
            <v>-169810</v>
          </cell>
          <cell r="J4532">
            <v>5</v>
          </cell>
        </row>
        <row r="4533">
          <cell r="B4533" t="str">
            <v>Spain</v>
          </cell>
          <cell r="C4533" t="str">
            <v>Chairs</v>
          </cell>
          <cell r="D4533">
            <v>112651.72099999999</v>
          </cell>
          <cell r="E4533">
            <v>-59735.430999999997</v>
          </cell>
          <cell r="I4533">
            <v>-208990</v>
          </cell>
          <cell r="J4533">
            <v>5</v>
          </cell>
        </row>
        <row r="4534">
          <cell r="B4534" t="str">
            <v>Spain</v>
          </cell>
          <cell r="C4534" t="str">
            <v>Chairs</v>
          </cell>
          <cell r="D4534">
            <v>13930.266</v>
          </cell>
          <cell r="E4534">
            <v>-1863.7079999999999</v>
          </cell>
          <cell r="I4534">
            <v>-191490</v>
          </cell>
          <cell r="J4534">
            <v>5</v>
          </cell>
        </row>
        <row r="4535">
          <cell r="B4535" t="str">
            <v>Spain</v>
          </cell>
          <cell r="C4535" t="str">
            <v>Chairs</v>
          </cell>
          <cell r="D4535">
            <v>112983.62599999999</v>
          </cell>
          <cell r="E4535">
            <v>-46353.831999999995</v>
          </cell>
          <cell r="I4535">
            <v>-149670</v>
          </cell>
          <cell r="J4535">
            <v>5</v>
          </cell>
        </row>
        <row r="4536">
          <cell r="B4536" t="str">
            <v>Spain</v>
          </cell>
          <cell r="C4536" t="str">
            <v>Chairs</v>
          </cell>
          <cell r="D4536">
            <v>577835.51699999999</v>
          </cell>
          <cell r="E4536">
            <v>-225403.696</v>
          </cell>
          <cell r="I4536">
            <v>-163990</v>
          </cell>
          <cell r="J4536">
            <v>5</v>
          </cell>
        </row>
        <row r="4537">
          <cell r="B4537" t="str">
            <v>Spain</v>
          </cell>
          <cell r="C4537" t="str">
            <v>Chairs</v>
          </cell>
          <cell r="D4537">
            <v>109120.54299999999</v>
          </cell>
          <cell r="E4537">
            <v>-146392.09899999999</v>
          </cell>
          <cell r="I4537">
            <v>-177430</v>
          </cell>
          <cell r="J4537">
            <v>5</v>
          </cell>
        </row>
        <row r="4538">
          <cell r="B4538" t="str">
            <v>Spain</v>
          </cell>
          <cell r="C4538" t="str">
            <v>Chairs</v>
          </cell>
          <cell r="D4538">
            <v>416379.04699999996</v>
          </cell>
          <cell r="E4538">
            <v>-184756.94999999998</v>
          </cell>
          <cell r="I4538">
            <v>-80740</v>
          </cell>
          <cell r="J4538">
            <v>5</v>
          </cell>
        </row>
        <row r="4539">
          <cell r="B4539" t="str">
            <v>Spain</v>
          </cell>
          <cell r="C4539" t="str">
            <v>Tables</v>
          </cell>
          <cell r="D4539">
            <v>1669379.642</v>
          </cell>
          <cell r="E4539">
            <v>-726749.54799999995</v>
          </cell>
          <cell r="I4539">
            <v>-230140</v>
          </cell>
          <cell r="J4539">
            <v>5</v>
          </cell>
        </row>
        <row r="4540">
          <cell r="B4540" t="str">
            <v>Spain</v>
          </cell>
          <cell r="C4540" t="str">
            <v>Kitchen</v>
          </cell>
          <cell r="D4540">
            <v>167987.26699999999</v>
          </cell>
          <cell r="E4540">
            <v>-208621.07699999999</v>
          </cell>
          <cell r="I4540">
            <v>-219100</v>
          </cell>
          <cell r="J4540">
            <v>5</v>
          </cell>
        </row>
        <row r="4541">
          <cell r="B4541" t="str">
            <v>Spain</v>
          </cell>
          <cell r="C4541" t="str">
            <v>Chairs</v>
          </cell>
          <cell r="D4541">
            <v>181881.08399999997</v>
          </cell>
          <cell r="E4541">
            <v>-225134.10500000001</v>
          </cell>
          <cell r="I4541">
            <v>-152780</v>
          </cell>
          <cell r="J4541">
            <v>5</v>
          </cell>
        </row>
        <row r="4542">
          <cell r="B4542" t="str">
            <v>Spain</v>
          </cell>
          <cell r="C4542" t="str">
            <v>Chairs</v>
          </cell>
          <cell r="D4542">
            <v>83575.84199999999</v>
          </cell>
          <cell r="E4542">
            <v>-104160.16100000001</v>
          </cell>
          <cell r="I4542">
            <v>-190830</v>
          </cell>
          <cell r="J4542">
            <v>5</v>
          </cell>
        </row>
        <row r="4543">
          <cell r="B4543" t="str">
            <v>Spain</v>
          </cell>
          <cell r="C4543" t="str">
            <v>Chairs</v>
          </cell>
          <cell r="D4543">
            <v>178112.12999999998</v>
          </cell>
          <cell r="E4543">
            <v>-43966.299999999996</v>
          </cell>
          <cell r="I4543">
            <v>-192960</v>
          </cell>
          <cell r="J4543">
            <v>5</v>
          </cell>
        </row>
        <row r="4544">
          <cell r="B4544" t="str">
            <v>Spain</v>
          </cell>
          <cell r="C4544" t="str">
            <v>Chairs</v>
          </cell>
          <cell r="D4544">
            <v>422148.41200000001</v>
          </cell>
          <cell r="E4544">
            <v>-132335.28</v>
          </cell>
          <cell r="I4544">
            <v>-223330</v>
          </cell>
          <cell r="J4544">
            <v>5</v>
          </cell>
        </row>
        <row r="4545">
          <cell r="B4545" t="str">
            <v>Spain</v>
          </cell>
          <cell r="C4545" t="str">
            <v>Chairs</v>
          </cell>
          <cell r="D4545">
            <v>81189.751999999993</v>
          </cell>
          <cell r="E4545">
            <v>-23468.241999999998</v>
          </cell>
          <cell r="I4545">
            <v>-143050</v>
          </cell>
          <cell r="J4545">
            <v>5</v>
          </cell>
        </row>
        <row r="4546">
          <cell r="B4546" t="str">
            <v>Spain</v>
          </cell>
          <cell r="C4546" t="str">
            <v>Tables</v>
          </cell>
          <cell r="D4546">
            <v>70697.879000000001</v>
          </cell>
          <cell r="E4546">
            <v>-22956.639999999996</v>
          </cell>
          <cell r="I4546">
            <v>-190410</v>
          </cell>
          <cell r="J4546">
            <v>5</v>
          </cell>
        </row>
        <row r="4547">
          <cell r="B4547" t="str">
            <v>Spain</v>
          </cell>
          <cell r="C4547" t="str">
            <v>Kitchen</v>
          </cell>
          <cell r="D4547">
            <v>50587.354999999996</v>
          </cell>
          <cell r="E4547">
            <v>-38760.561000000002</v>
          </cell>
          <cell r="I4547">
            <v>-227130</v>
          </cell>
          <cell r="J4547">
            <v>5</v>
          </cell>
        </row>
        <row r="4548">
          <cell r="B4548" t="str">
            <v>Spain</v>
          </cell>
          <cell r="C4548" t="str">
            <v>Chairs</v>
          </cell>
          <cell r="D4548">
            <v>1232534.0369999998</v>
          </cell>
          <cell r="E4548">
            <v>-1442896.4549999998</v>
          </cell>
          <cell r="I4548">
            <v>-64770</v>
          </cell>
          <cell r="J4548">
            <v>5</v>
          </cell>
        </row>
        <row r="4549">
          <cell r="B4549" t="str">
            <v>Spain</v>
          </cell>
          <cell r="C4549" t="str">
            <v>Chairs</v>
          </cell>
          <cell r="D4549">
            <v>516403.45399999997</v>
          </cell>
          <cell r="E4549">
            <v>-605469.18599999999</v>
          </cell>
          <cell r="I4549">
            <v>-224420</v>
          </cell>
          <cell r="J4549">
            <v>5</v>
          </cell>
        </row>
        <row r="4550">
          <cell r="B4550" t="str">
            <v>Spain</v>
          </cell>
          <cell r="C4550" t="str">
            <v>Chairs</v>
          </cell>
          <cell r="D4550">
            <v>467930.23199999996</v>
          </cell>
          <cell r="E4550">
            <v>-544363.53999999992</v>
          </cell>
          <cell r="I4550">
            <v>-150970</v>
          </cell>
          <cell r="J4550">
            <v>5</v>
          </cell>
        </row>
        <row r="4551">
          <cell r="B4551" t="str">
            <v>Spain</v>
          </cell>
          <cell r="C4551" t="str">
            <v>Tables</v>
          </cell>
          <cell r="D4551">
            <v>637031.79399999999</v>
          </cell>
          <cell r="E4551">
            <v>-759630.69</v>
          </cell>
          <cell r="I4551">
            <v>-143710</v>
          </cell>
          <cell r="J4551">
            <v>5</v>
          </cell>
        </row>
        <row r="4552">
          <cell r="B4552" t="str">
            <v>Spain</v>
          </cell>
          <cell r="C4552" t="str">
            <v>Kitchen</v>
          </cell>
          <cell r="D4552">
            <v>464905.95199999993</v>
          </cell>
          <cell r="E4552">
            <v>-546919.89799999993</v>
          </cell>
          <cell r="I4552">
            <v>-134650</v>
          </cell>
          <cell r="J4552">
            <v>5</v>
          </cell>
        </row>
        <row r="4553">
          <cell r="B4553" t="str">
            <v>Spain</v>
          </cell>
          <cell r="C4553" t="str">
            <v>Chairs</v>
          </cell>
          <cell r="D4553">
            <v>382627.74899999995</v>
          </cell>
          <cell r="E4553">
            <v>-453526.696</v>
          </cell>
          <cell r="I4553">
            <v>-87530</v>
          </cell>
          <cell r="J4553">
            <v>5</v>
          </cell>
        </row>
        <row r="4554">
          <cell r="B4554" t="str">
            <v>Spain</v>
          </cell>
          <cell r="C4554" t="str">
            <v>Chairs</v>
          </cell>
          <cell r="D4554">
            <v>205265.05299999999</v>
          </cell>
          <cell r="E4554">
            <v>-274666.364</v>
          </cell>
          <cell r="I4554">
            <v>-191360</v>
          </cell>
          <cell r="J4554">
            <v>5</v>
          </cell>
        </row>
        <row r="4555">
          <cell r="B4555" t="str">
            <v>Spain</v>
          </cell>
          <cell r="C4555" t="str">
            <v>Tables</v>
          </cell>
          <cell r="D4555">
            <v>62729.141999999993</v>
          </cell>
          <cell r="E4555">
            <v>-85650.543999999994</v>
          </cell>
          <cell r="I4555">
            <v>-110930</v>
          </cell>
          <cell r="J4555">
            <v>5</v>
          </cell>
        </row>
        <row r="4556">
          <cell r="B4556" t="str">
            <v>Spain</v>
          </cell>
          <cell r="C4556" t="str">
            <v>Kitchen</v>
          </cell>
          <cell r="D4556">
            <v>118624.44299999998</v>
          </cell>
          <cell r="E4556">
            <v>-152957.83299999998</v>
          </cell>
          <cell r="I4556">
            <v>-268300</v>
          </cell>
          <cell r="J4556">
            <v>5</v>
          </cell>
        </row>
        <row r="4557">
          <cell r="B4557" t="str">
            <v>Spain</v>
          </cell>
          <cell r="C4557" t="str">
            <v>Chairs</v>
          </cell>
          <cell r="D4557">
            <v>88612.362999999998</v>
          </cell>
          <cell r="E4557">
            <v>-114739.807</v>
          </cell>
          <cell r="I4557">
            <v>-132820</v>
          </cell>
          <cell r="J4557">
            <v>5</v>
          </cell>
        </row>
        <row r="4558">
          <cell r="B4558" t="str">
            <v>Spain</v>
          </cell>
          <cell r="C4558" t="str">
            <v>Chairs</v>
          </cell>
          <cell r="D4558">
            <v>137355.23199999999</v>
          </cell>
          <cell r="E4558">
            <v>-171774.484</v>
          </cell>
          <cell r="I4558">
            <v>-132080</v>
          </cell>
          <cell r="J4558">
            <v>5</v>
          </cell>
        </row>
        <row r="4559">
          <cell r="B4559" t="str">
            <v>Spain</v>
          </cell>
          <cell r="C4559" t="str">
            <v>Chairs</v>
          </cell>
          <cell r="D4559">
            <v>128710.974</v>
          </cell>
          <cell r="E4559">
            <v>-171099.978</v>
          </cell>
          <cell r="I4559">
            <v>-107370</v>
          </cell>
          <cell r="J4559">
            <v>5</v>
          </cell>
        </row>
        <row r="4560">
          <cell r="B4560" t="str">
            <v>Spain</v>
          </cell>
          <cell r="C4560" t="str">
            <v>Tables</v>
          </cell>
          <cell r="D4560">
            <v>66973.788</v>
          </cell>
          <cell r="E4560">
            <v>-90087.535999999993</v>
          </cell>
          <cell r="I4560">
            <v>-213360</v>
          </cell>
          <cell r="J4560">
            <v>5</v>
          </cell>
        </row>
        <row r="4561">
          <cell r="B4561" t="str">
            <v>Spain</v>
          </cell>
          <cell r="C4561" t="str">
            <v>Kitchen</v>
          </cell>
          <cell r="D4561">
            <v>43516.276999999995</v>
          </cell>
          <cell r="E4561">
            <v>-55558.391000000003</v>
          </cell>
          <cell r="I4561">
            <v>-249370</v>
          </cell>
          <cell r="J4561">
            <v>5</v>
          </cell>
        </row>
        <row r="4562">
          <cell r="B4562" t="str">
            <v>Spain</v>
          </cell>
          <cell r="C4562" t="str">
            <v>Accessories</v>
          </cell>
          <cell r="D4562">
            <v>56940.106999999996</v>
          </cell>
          <cell r="E4562">
            <v>-73099.683999999994</v>
          </cell>
          <cell r="I4562">
            <v>-249060</v>
          </cell>
          <cell r="J4562">
            <v>5</v>
          </cell>
        </row>
        <row r="4563">
          <cell r="B4563" t="str">
            <v>Spain</v>
          </cell>
          <cell r="C4563" t="str">
            <v>Chairs</v>
          </cell>
          <cell r="D4563">
            <v>93251.073999999993</v>
          </cell>
          <cell r="E4563">
            <v>-116306.46299999999</v>
          </cell>
          <cell r="I4563">
            <v>-95560</v>
          </cell>
          <cell r="J4563">
            <v>5</v>
          </cell>
        </row>
        <row r="4564">
          <cell r="B4564" t="str">
            <v>Spain</v>
          </cell>
          <cell r="C4564" t="str">
            <v>Tables</v>
          </cell>
          <cell r="D4564">
            <v>19007.002</v>
          </cell>
          <cell r="E4564">
            <v>-23297.806</v>
          </cell>
          <cell r="I4564">
            <v>-183500</v>
          </cell>
          <cell r="J4564">
            <v>5</v>
          </cell>
        </row>
        <row r="4565">
          <cell r="B4565" t="str">
            <v>Spain</v>
          </cell>
          <cell r="C4565" t="str">
            <v>Kitchen</v>
          </cell>
          <cell r="D4565">
            <v>328951.06300000002</v>
          </cell>
          <cell r="E4565">
            <v>-316382.92699999997</v>
          </cell>
          <cell r="I4565">
            <v>-219560</v>
          </cell>
          <cell r="J4565">
            <v>5</v>
          </cell>
        </row>
        <row r="4566">
          <cell r="B4566" t="str">
            <v>Spain</v>
          </cell>
          <cell r="C4566" t="str">
            <v>Accessories</v>
          </cell>
          <cell r="D4566">
            <v>234476.84399999998</v>
          </cell>
          <cell r="E4566">
            <v>-233374.13399999999</v>
          </cell>
          <cell r="I4566">
            <v>-69340</v>
          </cell>
          <cell r="J4566">
            <v>5</v>
          </cell>
        </row>
        <row r="4567">
          <cell r="B4567" t="str">
            <v>Spain</v>
          </cell>
          <cell r="C4567" t="str">
            <v>Chairs</v>
          </cell>
          <cell r="D4567">
            <v>2203647.0469999998</v>
          </cell>
          <cell r="E4567">
            <v>-69134.61099999999</v>
          </cell>
          <cell r="I4567">
            <v>-157300</v>
          </cell>
          <cell r="J4567">
            <v>5</v>
          </cell>
        </row>
        <row r="4568">
          <cell r="B4568" t="str">
            <v>Spain</v>
          </cell>
          <cell r="C4568" t="str">
            <v>Tables</v>
          </cell>
          <cell r="D4568">
            <v>2529378.7819999997</v>
          </cell>
          <cell r="E4568">
            <v>-254686.446</v>
          </cell>
          <cell r="I4568">
            <v>-122950</v>
          </cell>
          <cell r="J4568">
            <v>5</v>
          </cell>
        </row>
        <row r="4569">
          <cell r="B4569" t="str">
            <v>Spain</v>
          </cell>
          <cell r="C4569" t="str">
            <v>Kitchen</v>
          </cell>
          <cell r="D4569">
            <v>87849.635999999999</v>
          </cell>
          <cell r="E4569">
            <v>-51252.095999999998</v>
          </cell>
          <cell r="I4569">
            <v>-141690</v>
          </cell>
          <cell r="J4569">
            <v>5</v>
          </cell>
        </row>
        <row r="4570">
          <cell r="B4570" t="str">
            <v>Spain</v>
          </cell>
          <cell r="C4570" t="str">
            <v>Accessories</v>
          </cell>
          <cell r="D4570">
            <v>267294.19499999995</v>
          </cell>
          <cell r="E4570">
            <v>-50314.397000000004</v>
          </cell>
          <cell r="I4570">
            <v>-191520</v>
          </cell>
          <cell r="J4570">
            <v>5</v>
          </cell>
        </row>
        <row r="4571">
          <cell r="B4571" t="str">
            <v>Spain</v>
          </cell>
          <cell r="C4571" t="str">
            <v>Chairs</v>
          </cell>
          <cell r="D4571">
            <v>205809.94</v>
          </cell>
          <cell r="E4571">
            <v>-160406.24599999998</v>
          </cell>
          <cell r="I4571">
            <v>-164100</v>
          </cell>
          <cell r="J4571">
            <v>5</v>
          </cell>
        </row>
        <row r="4572">
          <cell r="B4572" t="str">
            <v>Spain</v>
          </cell>
          <cell r="C4572" t="str">
            <v>Tables</v>
          </cell>
          <cell r="D4572">
            <v>247292.89199999999</v>
          </cell>
          <cell r="E4572">
            <v>-18102.531999999999</v>
          </cell>
          <cell r="I4572">
            <v>-124270</v>
          </cell>
          <cell r="J4572">
            <v>5</v>
          </cell>
        </row>
        <row r="4573">
          <cell r="B4573" t="str">
            <v>Spain</v>
          </cell>
          <cell r="C4573" t="str">
            <v>Kitchen</v>
          </cell>
          <cell r="D4573">
            <v>340435.522</v>
          </cell>
          <cell r="E4573">
            <v>-39624.004000000001</v>
          </cell>
          <cell r="I4573">
            <v>-170730</v>
          </cell>
          <cell r="J4573">
            <v>5</v>
          </cell>
        </row>
        <row r="4574">
          <cell r="B4574" t="str">
            <v>Spain</v>
          </cell>
          <cell r="C4574" t="str">
            <v>Accessories</v>
          </cell>
          <cell r="D4574">
            <v>10989.902</v>
          </cell>
          <cell r="E4574">
            <v>-11591.950999999999</v>
          </cell>
          <cell r="I4574">
            <v>-123040</v>
          </cell>
          <cell r="J4574">
            <v>5</v>
          </cell>
        </row>
        <row r="4575">
          <cell r="B4575" t="str">
            <v>Spain</v>
          </cell>
          <cell r="C4575" t="str">
            <v>Chairs</v>
          </cell>
          <cell r="D4575">
            <v>47286.743000000002</v>
          </cell>
          <cell r="E4575">
            <v>-28960.693999999996</v>
          </cell>
          <cell r="I4575">
            <v>-170290</v>
          </cell>
          <cell r="J4575">
            <v>5</v>
          </cell>
        </row>
        <row r="4576">
          <cell r="B4576" t="str">
            <v>Spain</v>
          </cell>
          <cell r="C4576" t="str">
            <v>Chairs</v>
          </cell>
          <cell r="D4576">
            <v>493742.473</v>
          </cell>
          <cell r="E4576">
            <v>-100813.349</v>
          </cell>
          <cell r="I4576">
            <v>-158600</v>
          </cell>
          <cell r="J4576">
            <v>5</v>
          </cell>
        </row>
        <row r="4577">
          <cell r="B4577" t="str">
            <v>Spain</v>
          </cell>
          <cell r="C4577" t="str">
            <v>Tables</v>
          </cell>
          <cell r="D4577">
            <v>425525.96099999995</v>
          </cell>
          <cell r="E4577">
            <v>-40489.68</v>
          </cell>
          <cell r="I4577">
            <v>-149880</v>
          </cell>
          <cell r="J4577">
            <v>5</v>
          </cell>
        </row>
        <row r="4578">
          <cell r="B4578" t="str">
            <v>Spain</v>
          </cell>
          <cell r="C4578" t="str">
            <v>Kitchen</v>
          </cell>
          <cell r="D4578">
            <v>54427.162999999993</v>
          </cell>
          <cell r="E4578">
            <v>-19177.13</v>
          </cell>
          <cell r="I4578">
            <v>-164420</v>
          </cell>
          <cell r="J4578">
            <v>5</v>
          </cell>
        </row>
        <row r="4579">
          <cell r="B4579" t="str">
            <v>Spain</v>
          </cell>
          <cell r="C4579" t="str">
            <v>Chairs</v>
          </cell>
          <cell r="D4579">
            <v>42042.601999999999</v>
          </cell>
          <cell r="E4579">
            <v>-21498.54</v>
          </cell>
          <cell r="I4579">
            <v>-200660</v>
          </cell>
          <cell r="J4579">
            <v>5</v>
          </cell>
        </row>
        <row r="4580">
          <cell r="B4580" t="str">
            <v>Spain</v>
          </cell>
          <cell r="C4580" t="str">
            <v>Tables</v>
          </cell>
          <cell r="D4580">
            <v>247550.24</v>
          </cell>
          <cell r="E4580">
            <v>-108816.86199999999</v>
          </cell>
          <cell r="I4580">
            <v>-302910</v>
          </cell>
          <cell r="J4580">
            <v>5</v>
          </cell>
        </row>
        <row r="4581">
          <cell r="B4581" t="str">
            <v>Spain</v>
          </cell>
          <cell r="C4581" t="str">
            <v>Kitchen</v>
          </cell>
          <cell r="D4581">
            <v>76236.439999999988</v>
          </cell>
          <cell r="E4581">
            <v>-56337.841</v>
          </cell>
          <cell r="I4581">
            <v>-236130</v>
          </cell>
          <cell r="J4581">
            <v>5</v>
          </cell>
        </row>
        <row r="4582">
          <cell r="B4582" t="str">
            <v>Spain</v>
          </cell>
          <cell r="C4582" t="str">
            <v>Chairs</v>
          </cell>
          <cell r="D4582">
            <v>40057.814999999995</v>
          </cell>
          <cell r="E4582">
            <v>-18733.924999999999</v>
          </cell>
          <cell r="I4582">
            <v>-232620</v>
          </cell>
          <cell r="J4582">
            <v>5</v>
          </cell>
        </row>
        <row r="4583">
          <cell r="B4583" t="str">
            <v>Spain</v>
          </cell>
          <cell r="C4583" t="str">
            <v>Tables</v>
          </cell>
          <cell r="D4583">
            <v>120440.061</v>
          </cell>
          <cell r="E4583">
            <v>-68834.625999999989</v>
          </cell>
          <cell r="I4583">
            <v>-185760</v>
          </cell>
          <cell r="J4583">
            <v>5</v>
          </cell>
        </row>
        <row r="4584">
          <cell r="B4584" t="str">
            <v>Spain</v>
          </cell>
          <cell r="C4584" t="str">
            <v>Kitchen</v>
          </cell>
          <cell r="D4584">
            <v>161821.33799999999</v>
          </cell>
          <cell r="E4584">
            <v>-90143.584999999992</v>
          </cell>
          <cell r="I4584">
            <v>-177460</v>
          </cell>
          <cell r="J4584">
            <v>5</v>
          </cell>
        </row>
        <row r="4585">
          <cell r="B4585" t="str">
            <v>Spain</v>
          </cell>
          <cell r="C4585" t="str">
            <v>Chairs</v>
          </cell>
          <cell r="D4585">
            <v>126544.28499999999</v>
          </cell>
          <cell r="E4585">
            <v>-70411.179999999993</v>
          </cell>
          <cell r="I4585">
            <v>-216120</v>
          </cell>
          <cell r="J4585">
            <v>5</v>
          </cell>
        </row>
        <row r="4586">
          <cell r="B4586" t="str">
            <v>Spain</v>
          </cell>
          <cell r="C4586" t="str">
            <v>Chairs</v>
          </cell>
          <cell r="D4586">
            <v>1660965.1310000001</v>
          </cell>
          <cell r="E4586">
            <v>-427629.77600000001</v>
          </cell>
          <cell r="I4586">
            <v>-237980</v>
          </cell>
          <cell r="J4586">
            <v>5</v>
          </cell>
        </row>
        <row r="4587">
          <cell r="B4587" t="str">
            <v>Spain</v>
          </cell>
          <cell r="C4587" t="str">
            <v>Chairs</v>
          </cell>
          <cell r="D4587">
            <v>819946.24599999993</v>
          </cell>
          <cell r="E4587">
            <v>-214679.05199999997</v>
          </cell>
          <cell r="I4587">
            <v>-165600</v>
          </cell>
          <cell r="J4587">
            <v>5</v>
          </cell>
        </row>
        <row r="4588">
          <cell r="B4588" t="str">
            <v>Spain</v>
          </cell>
          <cell r="C4588" t="str">
            <v>Chairs</v>
          </cell>
          <cell r="D4588">
            <v>445490.33899999998</v>
          </cell>
          <cell r="E4588">
            <v>-117443.64099999999</v>
          </cell>
          <cell r="I4588">
            <v>-180560</v>
          </cell>
          <cell r="J4588">
            <v>5</v>
          </cell>
        </row>
        <row r="4589">
          <cell r="B4589" t="str">
            <v>Spain</v>
          </cell>
          <cell r="C4589" t="str">
            <v>Chairs</v>
          </cell>
          <cell r="D4589">
            <v>7156754.0939999996</v>
          </cell>
          <cell r="E4589">
            <v>-34566.623</v>
          </cell>
          <cell r="I4589">
            <v>-220340</v>
          </cell>
          <cell r="J4589">
            <v>5</v>
          </cell>
        </row>
        <row r="4590">
          <cell r="B4590" t="str">
            <v>Spain</v>
          </cell>
          <cell r="C4590" t="str">
            <v>Chairs</v>
          </cell>
          <cell r="D4590">
            <v>127629.845</v>
          </cell>
          <cell r="E4590">
            <v>-58347.799999999996</v>
          </cell>
          <cell r="I4590">
            <v>-189690</v>
          </cell>
          <cell r="J4590">
            <v>5</v>
          </cell>
        </row>
        <row r="4591">
          <cell r="B4591" t="str">
            <v>Spain</v>
          </cell>
          <cell r="C4591" t="str">
            <v>Chairs</v>
          </cell>
          <cell r="D4591">
            <v>1403014.9139999999</v>
          </cell>
          <cell r="E4591">
            <v>-32155.136999999999</v>
          </cell>
          <cell r="I4591">
            <v>-166920</v>
          </cell>
          <cell r="J4591">
            <v>5</v>
          </cell>
        </row>
        <row r="4592">
          <cell r="B4592" t="str">
            <v>Spain</v>
          </cell>
          <cell r="C4592" t="str">
            <v>Chairs</v>
          </cell>
          <cell r="D4592">
            <v>75626.039999999994</v>
          </cell>
          <cell r="E4592">
            <v>-7569.1979999999994</v>
          </cell>
          <cell r="I4592">
            <v>-227370</v>
          </cell>
          <cell r="J4592">
            <v>5</v>
          </cell>
        </row>
        <row r="4593">
          <cell r="B4593" t="str">
            <v>Spain</v>
          </cell>
          <cell r="C4593" t="str">
            <v>Chairs</v>
          </cell>
          <cell r="D4593">
            <v>3308993.7719999999</v>
          </cell>
          <cell r="E4593">
            <v>-227850.34999999998</v>
          </cell>
          <cell r="I4593">
            <v>-247040</v>
          </cell>
          <cell r="J4593">
            <v>5</v>
          </cell>
        </row>
        <row r="4594">
          <cell r="B4594" t="str">
            <v>Spain</v>
          </cell>
          <cell r="C4594" t="str">
            <v>Chairs</v>
          </cell>
          <cell r="D4594">
            <v>300685.609</v>
          </cell>
          <cell r="E4594">
            <v>-153027.11199999999</v>
          </cell>
          <cell r="I4594">
            <v>-152520</v>
          </cell>
          <cell r="J4594">
            <v>5</v>
          </cell>
        </row>
        <row r="4595">
          <cell r="B4595" t="str">
            <v>Spain</v>
          </cell>
          <cell r="C4595" t="str">
            <v>Chairs</v>
          </cell>
          <cell r="D4595">
            <v>197069.54399999997</v>
          </cell>
          <cell r="E4595">
            <v>-194562.93499999997</v>
          </cell>
          <cell r="I4595">
            <v>-146490</v>
          </cell>
          <cell r="J4595">
            <v>5</v>
          </cell>
        </row>
        <row r="4596">
          <cell r="B4596" t="str">
            <v>France</v>
          </cell>
          <cell r="C4596" t="str">
            <v>Chairs</v>
          </cell>
          <cell r="D4596">
            <v>732425.31599999999</v>
          </cell>
          <cell r="E4596">
            <v>-92304.463999999993</v>
          </cell>
          <cell r="I4596">
            <v>-216760</v>
          </cell>
          <cell r="J4596">
            <v>5</v>
          </cell>
        </row>
        <row r="4597">
          <cell r="B4597" t="str">
            <v>France</v>
          </cell>
          <cell r="C4597" t="str">
            <v>Chairs</v>
          </cell>
          <cell r="D4597">
            <v>-7008.0919999999996</v>
          </cell>
          <cell r="E4597">
            <v>3470.3269999999998</v>
          </cell>
          <cell r="I4597">
            <v>-194450</v>
          </cell>
          <cell r="J4597">
            <v>5</v>
          </cell>
        </row>
        <row r="4598">
          <cell r="B4598" t="str">
            <v>France</v>
          </cell>
          <cell r="C4598" t="str">
            <v>Chairs</v>
          </cell>
          <cell r="D4598">
            <v>763351.70799999987</v>
          </cell>
          <cell r="E4598">
            <v>-506148.02699999994</v>
          </cell>
          <cell r="I4598">
            <v>-220900</v>
          </cell>
          <cell r="J4598">
            <v>5</v>
          </cell>
        </row>
        <row r="4599">
          <cell r="B4599" t="str">
            <v>France</v>
          </cell>
          <cell r="C4599" t="str">
            <v>Chairs</v>
          </cell>
          <cell r="D4599">
            <v>1156123.7869999998</v>
          </cell>
          <cell r="E4599">
            <v>-960956.24799999991</v>
          </cell>
          <cell r="I4599">
            <v>-201960</v>
          </cell>
          <cell r="J4599">
            <v>5</v>
          </cell>
        </row>
        <row r="4600">
          <cell r="B4600" t="str">
            <v>France</v>
          </cell>
          <cell r="C4600" t="str">
            <v>Chairs</v>
          </cell>
          <cell r="D4600">
            <v>2397584.5389999999</v>
          </cell>
          <cell r="E4600">
            <v>-2258175.0939999996</v>
          </cell>
          <cell r="I4600">
            <v>-120490</v>
          </cell>
          <cell r="J4600">
            <v>5</v>
          </cell>
        </row>
        <row r="4601">
          <cell r="B4601" t="str">
            <v>France</v>
          </cell>
          <cell r="C4601" t="str">
            <v>Chairs</v>
          </cell>
          <cell r="D4601">
            <v>534280.46700000006</v>
          </cell>
          <cell r="E4601">
            <v>-435828.79200000002</v>
          </cell>
          <cell r="I4601">
            <v>-272100</v>
          </cell>
          <cell r="J4601">
            <v>5</v>
          </cell>
        </row>
        <row r="4602">
          <cell r="B4602" t="str">
            <v>France</v>
          </cell>
          <cell r="C4602" t="str">
            <v>Chairs</v>
          </cell>
          <cell r="D4602">
            <v>1598203.9849999999</v>
          </cell>
          <cell r="E4602">
            <v>-1305526.2359999998</v>
          </cell>
          <cell r="I4602">
            <v>-148600</v>
          </cell>
          <cell r="J4602">
            <v>5</v>
          </cell>
        </row>
        <row r="4603">
          <cell r="B4603" t="str">
            <v>France</v>
          </cell>
          <cell r="C4603" t="str">
            <v>Chairs</v>
          </cell>
          <cell r="D4603">
            <v>1184486.4919999999</v>
          </cell>
          <cell r="E4603">
            <v>-674849.68599999999</v>
          </cell>
          <cell r="I4603">
            <v>-172830</v>
          </cell>
          <cell r="J4603">
            <v>5</v>
          </cell>
        </row>
        <row r="4604">
          <cell r="B4604" t="str">
            <v>France</v>
          </cell>
          <cell r="C4604" t="str">
            <v>Chairs</v>
          </cell>
          <cell r="D4604">
            <v>2029012.02</v>
          </cell>
          <cell r="E4604">
            <v>-1598756.061</v>
          </cell>
          <cell r="I4604">
            <v>-161290</v>
          </cell>
          <cell r="J4604">
            <v>5</v>
          </cell>
        </row>
        <row r="4605">
          <cell r="B4605" t="str">
            <v>France</v>
          </cell>
          <cell r="C4605" t="str">
            <v>Chairs</v>
          </cell>
          <cell r="D4605">
            <v>1295358.575</v>
          </cell>
          <cell r="E4605">
            <v>-1375935.7919999999</v>
          </cell>
          <cell r="I4605">
            <v>-187870</v>
          </cell>
          <cell r="J4605">
            <v>5</v>
          </cell>
        </row>
        <row r="4606">
          <cell r="B4606" t="str">
            <v>France</v>
          </cell>
          <cell r="C4606" t="str">
            <v>Chairs</v>
          </cell>
          <cell r="D4606">
            <v>443040.73099999997</v>
          </cell>
          <cell r="E4606">
            <v>-109051.208</v>
          </cell>
          <cell r="I4606">
            <v>-169490</v>
          </cell>
          <cell r="J4606">
            <v>5</v>
          </cell>
        </row>
        <row r="4607">
          <cell r="B4607" t="str">
            <v>France</v>
          </cell>
          <cell r="C4607" t="str">
            <v>Chairs</v>
          </cell>
          <cell r="D4607">
            <v>73100.09</v>
          </cell>
          <cell r="E4607">
            <v>-20572.488999999998</v>
          </cell>
          <cell r="I4607">
            <v>-229630</v>
          </cell>
          <cell r="J4607">
            <v>5</v>
          </cell>
        </row>
        <row r="4608">
          <cell r="B4608" t="str">
            <v>France</v>
          </cell>
          <cell r="C4608" t="str">
            <v>Chairs</v>
          </cell>
          <cell r="D4608">
            <v>180016.788</v>
          </cell>
          <cell r="E4608">
            <v>-42507.01</v>
          </cell>
          <cell r="I4608">
            <v>-160050</v>
          </cell>
          <cell r="J4608">
            <v>5</v>
          </cell>
        </row>
        <row r="4609">
          <cell r="B4609" t="str">
            <v>France</v>
          </cell>
          <cell r="C4609" t="str">
            <v>Chairs</v>
          </cell>
          <cell r="D4609">
            <v>413646.90499999997</v>
          </cell>
          <cell r="E4609">
            <v>-83981.918999999994</v>
          </cell>
          <cell r="I4609">
            <v>-190310</v>
          </cell>
          <cell r="J4609">
            <v>5</v>
          </cell>
        </row>
        <row r="4610">
          <cell r="B4610" t="str">
            <v>France</v>
          </cell>
          <cell r="C4610" t="str">
            <v>Chairs</v>
          </cell>
          <cell r="D4610">
            <v>483496.55199999997</v>
          </cell>
          <cell r="E4610">
            <v>-754618.09499999997</v>
          </cell>
          <cell r="I4610">
            <v>-161430</v>
          </cell>
          <cell r="J4610">
            <v>5</v>
          </cell>
        </row>
        <row r="4611">
          <cell r="B4611" t="str">
            <v>France</v>
          </cell>
          <cell r="C4611" t="str">
            <v>Tables</v>
          </cell>
          <cell r="D4611">
            <v>65215.051999999996</v>
          </cell>
          <cell r="E4611">
            <v>-100431.64599999999</v>
          </cell>
          <cell r="I4611">
            <v>-149480</v>
          </cell>
          <cell r="J4611">
            <v>5</v>
          </cell>
        </row>
        <row r="4612">
          <cell r="B4612" t="str">
            <v>France</v>
          </cell>
          <cell r="C4612" t="str">
            <v>Kitchen</v>
          </cell>
          <cell r="D4612">
            <v>1215826.2409999999</v>
          </cell>
          <cell r="E4612">
            <v>-30134.23</v>
          </cell>
          <cell r="I4612">
            <v>-282370</v>
          </cell>
          <cell r="J4612">
            <v>5</v>
          </cell>
        </row>
        <row r="4613">
          <cell r="B4613" t="str">
            <v>France</v>
          </cell>
          <cell r="C4613" t="str">
            <v>Chairs</v>
          </cell>
          <cell r="D4613">
            <v>181341.90899999999</v>
          </cell>
          <cell r="E4613">
            <v>-7391.3489999999993</v>
          </cell>
          <cell r="I4613">
            <v>-155130</v>
          </cell>
          <cell r="J4613">
            <v>5</v>
          </cell>
        </row>
        <row r="4614">
          <cell r="B4614" t="str">
            <v>France</v>
          </cell>
          <cell r="C4614" t="str">
            <v>Chairs</v>
          </cell>
          <cell r="D4614">
            <v>981173.52899999986</v>
          </cell>
          <cell r="E4614">
            <v>-46431.468999999997</v>
          </cell>
          <cell r="I4614">
            <v>-195500</v>
          </cell>
          <cell r="J4614">
            <v>5</v>
          </cell>
        </row>
        <row r="4615">
          <cell r="B4615" t="str">
            <v>France</v>
          </cell>
          <cell r="C4615" t="str">
            <v>Chairs</v>
          </cell>
          <cell r="D4615">
            <v>121048.886</v>
          </cell>
          <cell r="E4615">
            <v>-15216.949999999999</v>
          </cell>
          <cell r="I4615">
            <v>-151870</v>
          </cell>
          <cell r="J4615">
            <v>5</v>
          </cell>
        </row>
        <row r="4616">
          <cell r="B4616" t="str">
            <v>France</v>
          </cell>
          <cell r="C4616" t="str">
            <v>Chairs</v>
          </cell>
          <cell r="D4616">
            <v>1754337.8089999999</v>
          </cell>
          <cell r="E4616">
            <v>-157649.84899999999</v>
          </cell>
          <cell r="I4616">
            <v>-182920</v>
          </cell>
          <cell r="J4616">
            <v>5</v>
          </cell>
        </row>
        <row r="4617">
          <cell r="B4617" t="str">
            <v>France</v>
          </cell>
          <cell r="C4617" t="str">
            <v>Chairs</v>
          </cell>
          <cell r="D4617">
            <v>251729.15599999999</v>
          </cell>
          <cell r="E4617">
            <v>-25076.155999999999</v>
          </cell>
          <cell r="I4617">
            <v>-158370</v>
          </cell>
          <cell r="J4617">
            <v>5</v>
          </cell>
        </row>
        <row r="4618">
          <cell r="B4618" t="str">
            <v>France</v>
          </cell>
          <cell r="C4618" t="str">
            <v>Tables</v>
          </cell>
          <cell r="D4618">
            <v>274812.92300000001</v>
          </cell>
          <cell r="E4618">
            <v>-21720.579999999998</v>
          </cell>
          <cell r="I4618">
            <v>-160170</v>
          </cell>
          <cell r="J4618">
            <v>5</v>
          </cell>
        </row>
        <row r="4619">
          <cell r="B4619" t="str">
            <v>France</v>
          </cell>
          <cell r="C4619" t="str">
            <v>Kitchen</v>
          </cell>
          <cell r="D4619">
            <v>199424.75</v>
          </cell>
          <cell r="E4619">
            <v>-11856.858999999999</v>
          </cell>
          <cell r="I4619">
            <v>-155800</v>
          </cell>
          <cell r="J4619">
            <v>5</v>
          </cell>
        </row>
        <row r="4620">
          <cell r="B4620" t="str">
            <v>France</v>
          </cell>
          <cell r="C4620" t="str">
            <v>Chairs</v>
          </cell>
          <cell r="D4620">
            <v>2162803.8109999998</v>
          </cell>
          <cell r="E4620">
            <v>-109751.69099999999</v>
          </cell>
          <cell r="I4620">
            <v>-183710</v>
          </cell>
          <cell r="J4620">
            <v>5</v>
          </cell>
        </row>
        <row r="4621">
          <cell r="B4621" t="str">
            <v>France</v>
          </cell>
          <cell r="C4621" t="str">
            <v>Chairs</v>
          </cell>
          <cell r="D4621">
            <v>123973.79399999999</v>
          </cell>
          <cell r="E4621">
            <v>-192353.76999999996</v>
          </cell>
          <cell r="I4621">
            <v>-253330</v>
          </cell>
          <cell r="J4621">
            <v>5</v>
          </cell>
        </row>
        <row r="4622">
          <cell r="B4622" t="str">
            <v>France</v>
          </cell>
          <cell r="C4622" t="str">
            <v>Chairs</v>
          </cell>
          <cell r="D4622">
            <v>123308.89899999999</v>
          </cell>
          <cell r="E4622">
            <v>-201724.18699999998</v>
          </cell>
          <cell r="I4622">
            <v>-221740</v>
          </cell>
          <cell r="J4622">
            <v>5</v>
          </cell>
        </row>
        <row r="4623">
          <cell r="B4623" t="str">
            <v>France</v>
          </cell>
          <cell r="C4623" t="str">
            <v>Tables</v>
          </cell>
          <cell r="D4623">
            <v>123441.878</v>
          </cell>
          <cell r="E4623">
            <v>-192384.87100000001</v>
          </cell>
          <cell r="I4623">
            <v>-203920</v>
          </cell>
          <cell r="J4623">
            <v>5</v>
          </cell>
        </row>
        <row r="4624">
          <cell r="B4624" t="str">
            <v>France</v>
          </cell>
          <cell r="C4624" t="str">
            <v>Kitchen</v>
          </cell>
          <cell r="D4624">
            <v>125296.99</v>
          </cell>
          <cell r="E4624">
            <v>-201208.34999999998</v>
          </cell>
          <cell r="I4624">
            <v>-180510</v>
          </cell>
          <cell r="J4624">
            <v>5</v>
          </cell>
        </row>
        <row r="4625">
          <cell r="B4625" t="str">
            <v>France</v>
          </cell>
          <cell r="C4625" t="str">
            <v>Chairs</v>
          </cell>
          <cell r="D4625">
            <v>123366.04699999999</v>
          </cell>
          <cell r="E4625">
            <v>-201724.18699999998</v>
          </cell>
          <cell r="I4625">
            <v>-185870</v>
          </cell>
          <cell r="J4625">
            <v>5</v>
          </cell>
        </row>
        <row r="4626">
          <cell r="B4626" t="str">
            <v>France</v>
          </cell>
          <cell r="C4626" t="str">
            <v>Chairs</v>
          </cell>
          <cell r="D4626">
            <v>125258.52499999999</v>
          </cell>
          <cell r="E4626">
            <v>-201724.18699999998</v>
          </cell>
          <cell r="I4626">
            <v>-145740</v>
          </cell>
          <cell r="J4626">
            <v>5</v>
          </cell>
        </row>
        <row r="4627">
          <cell r="B4627" t="str">
            <v>France</v>
          </cell>
          <cell r="C4627" t="str">
            <v>Tables</v>
          </cell>
          <cell r="D4627">
            <v>111027.75599999998</v>
          </cell>
          <cell r="E4627">
            <v>-19820.766</v>
          </cell>
          <cell r="I4627">
            <v>-259230</v>
          </cell>
          <cell r="J4627">
            <v>5</v>
          </cell>
        </row>
        <row r="4628">
          <cell r="B4628" t="str">
            <v>France</v>
          </cell>
          <cell r="C4628" t="str">
            <v>Kitchen</v>
          </cell>
          <cell r="D4628">
            <v>36178.947</v>
          </cell>
          <cell r="E4628">
            <v>-24656.988999999998</v>
          </cell>
          <cell r="I4628">
            <v>-154430</v>
          </cell>
          <cell r="J4628">
            <v>5</v>
          </cell>
        </row>
        <row r="4629">
          <cell r="B4629" t="str">
            <v>France</v>
          </cell>
          <cell r="C4629" t="str">
            <v>Chairs</v>
          </cell>
          <cell r="D4629">
            <v>125826.59599999999</v>
          </cell>
          <cell r="E4629">
            <v>-75101.697999999989</v>
          </cell>
          <cell r="I4629">
            <v>-202250</v>
          </cell>
          <cell r="J4629">
            <v>5</v>
          </cell>
        </row>
        <row r="4630">
          <cell r="B4630" t="str">
            <v>France</v>
          </cell>
          <cell r="C4630" t="str">
            <v>Chairs</v>
          </cell>
          <cell r="D4630">
            <v>91588.672000000006</v>
          </cell>
          <cell r="E4630">
            <v>-40775.216999999997</v>
          </cell>
          <cell r="I4630">
            <v>-235290</v>
          </cell>
          <cell r="J4630">
            <v>5</v>
          </cell>
        </row>
        <row r="4631">
          <cell r="B4631" t="str">
            <v>France</v>
          </cell>
          <cell r="C4631" t="str">
            <v>Chairs</v>
          </cell>
          <cell r="D4631">
            <v>140768.41799999998</v>
          </cell>
          <cell r="E4631">
            <v>-93479.833999999988</v>
          </cell>
          <cell r="I4631">
            <v>-198980</v>
          </cell>
          <cell r="J4631">
            <v>5</v>
          </cell>
        </row>
        <row r="4632">
          <cell r="B4632" t="str">
            <v>France</v>
          </cell>
          <cell r="C4632" t="str">
            <v>Tables</v>
          </cell>
          <cell r="D4632">
            <v>110155.05899999999</v>
          </cell>
          <cell r="E4632">
            <v>-27083.062999999995</v>
          </cell>
          <cell r="I4632">
            <v>-192990</v>
          </cell>
          <cell r="J4632">
            <v>5</v>
          </cell>
        </row>
        <row r="4633">
          <cell r="B4633" t="str">
            <v>France</v>
          </cell>
          <cell r="C4633" t="str">
            <v>Kitchen</v>
          </cell>
          <cell r="D4633">
            <v>3339.0839999999998</v>
          </cell>
          <cell r="E4633">
            <v>-5245.2119999999995</v>
          </cell>
          <cell r="I4633">
            <v>-180740</v>
          </cell>
          <cell r="J4633">
            <v>5</v>
          </cell>
        </row>
        <row r="4634">
          <cell r="B4634" t="str">
            <v>France</v>
          </cell>
          <cell r="C4634" t="str">
            <v>Accessories</v>
          </cell>
          <cell r="D4634">
            <v>118593.74800000001</v>
          </cell>
          <cell r="E4634">
            <v>-36260.146999999997</v>
          </cell>
          <cell r="I4634">
            <v>-184350</v>
          </cell>
          <cell r="J4634">
            <v>5</v>
          </cell>
        </row>
        <row r="4635">
          <cell r="B4635" t="str">
            <v>France</v>
          </cell>
          <cell r="C4635" t="str">
            <v>Chairs</v>
          </cell>
          <cell r="D4635">
            <v>199666.59299999999</v>
          </cell>
          <cell r="E4635">
            <v>-57879.436999999998</v>
          </cell>
          <cell r="I4635">
            <v>-140020</v>
          </cell>
          <cell r="J4635">
            <v>5</v>
          </cell>
        </row>
        <row r="4636">
          <cell r="B4636" t="str">
            <v>France</v>
          </cell>
          <cell r="C4636" t="str">
            <v>Tables</v>
          </cell>
          <cell r="D4636">
            <v>49952.153999999995</v>
          </cell>
          <cell r="E4636">
            <v>-16537.927</v>
          </cell>
          <cell r="I4636">
            <v>-164960</v>
          </cell>
          <cell r="J4636">
            <v>5</v>
          </cell>
        </row>
        <row r="4637">
          <cell r="B4637" t="str">
            <v>France</v>
          </cell>
          <cell r="C4637" t="str">
            <v>Kitchen</v>
          </cell>
          <cell r="D4637">
            <v>29185.092999999997</v>
          </cell>
          <cell r="E4637">
            <v>-15849.546999999999</v>
          </cell>
          <cell r="I4637">
            <v>-155920</v>
          </cell>
          <cell r="J4637">
            <v>5</v>
          </cell>
        </row>
        <row r="4638">
          <cell r="B4638" t="str">
            <v>France</v>
          </cell>
          <cell r="C4638" t="str">
            <v>Accessories</v>
          </cell>
          <cell r="D4638">
            <v>20756.028999999999</v>
          </cell>
          <cell r="E4638">
            <v>-7111.2089999999998</v>
          </cell>
          <cell r="I4638">
            <v>-187250</v>
          </cell>
          <cell r="J4638">
            <v>5</v>
          </cell>
        </row>
        <row r="4639">
          <cell r="B4639" t="str">
            <v>France</v>
          </cell>
          <cell r="C4639" t="str">
            <v>Chairs</v>
          </cell>
          <cell r="D4639">
            <v>58598.589</v>
          </cell>
          <cell r="E4639">
            <v>-31012.233</v>
          </cell>
          <cell r="I4639">
            <v>-218680</v>
          </cell>
          <cell r="J4639">
            <v>5</v>
          </cell>
        </row>
        <row r="4640">
          <cell r="B4640" t="str">
            <v>France</v>
          </cell>
          <cell r="C4640" t="str">
            <v>Tables</v>
          </cell>
          <cell r="D4640">
            <v>299761.42699999997</v>
          </cell>
          <cell r="E4640">
            <v>-151327.43499999997</v>
          </cell>
          <cell r="I4640">
            <v>-184360</v>
          </cell>
          <cell r="J4640">
            <v>5</v>
          </cell>
        </row>
        <row r="4641">
          <cell r="B4641" t="str">
            <v>France</v>
          </cell>
          <cell r="C4641" t="str">
            <v>Kitchen</v>
          </cell>
          <cell r="D4641">
            <v>101213.329</v>
          </cell>
          <cell r="E4641">
            <v>-49801.478999999999</v>
          </cell>
          <cell r="I4641">
            <v>-219030</v>
          </cell>
          <cell r="J4641">
            <v>5</v>
          </cell>
        </row>
        <row r="4642">
          <cell r="B4642" t="str">
            <v>France</v>
          </cell>
          <cell r="C4642" t="str">
            <v>Accessories</v>
          </cell>
          <cell r="D4642">
            <v>18396.300999999999</v>
          </cell>
          <cell r="E4642">
            <v>-9523.6189999999988</v>
          </cell>
          <cell r="I4642">
            <v>-141890</v>
          </cell>
          <cell r="J4642">
            <v>5</v>
          </cell>
        </row>
        <row r="4643">
          <cell r="B4643" t="str">
            <v>France</v>
          </cell>
          <cell r="C4643" t="str">
            <v>Chairs</v>
          </cell>
          <cell r="D4643">
            <v>42301.370999999999</v>
          </cell>
          <cell r="E4643">
            <v>-40810.216999999997</v>
          </cell>
          <cell r="I4643">
            <v>-160650</v>
          </cell>
          <cell r="J4643">
            <v>5</v>
          </cell>
        </row>
        <row r="4644">
          <cell r="B4644" t="str">
            <v>France</v>
          </cell>
          <cell r="C4644" t="str">
            <v>Tables</v>
          </cell>
          <cell r="D4644">
            <v>105127.56799999998</v>
          </cell>
          <cell r="E4644">
            <v>-77224.573999999993</v>
          </cell>
          <cell r="I4644">
            <v>-122050</v>
          </cell>
          <cell r="J4644">
            <v>5</v>
          </cell>
        </row>
        <row r="4645">
          <cell r="B4645" t="str">
            <v>France</v>
          </cell>
          <cell r="C4645" t="str">
            <v>Kitchen</v>
          </cell>
          <cell r="D4645">
            <v>121047.82199999999</v>
          </cell>
          <cell r="E4645">
            <v>-105384.42599999999</v>
          </cell>
          <cell r="I4645">
            <v>-191420</v>
          </cell>
          <cell r="J4645">
            <v>5</v>
          </cell>
        </row>
        <row r="4646">
          <cell r="B4646" t="str">
            <v>France</v>
          </cell>
          <cell r="C4646" t="str">
            <v>Accessories</v>
          </cell>
          <cell r="D4646">
            <v>90003.157999999996</v>
          </cell>
          <cell r="E4646">
            <v>-75084.694999999992</v>
          </cell>
          <cell r="I4646">
            <v>-59700</v>
          </cell>
          <cell r="J4646">
            <v>5</v>
          </cell>
        </row>
        <row r="4647">
          <cell r="B4647" t="str">
            <v>France</v>
          </cell>
          <cell r="C4647" t="str">
            <v>Chairs</v>
          </cell>
          <cell r="D4647">
            <v>36602.663999999997</v>
          </cell>
          <cell r="E4647">
            <v>-19802.418999999998</v>
          </cell>
          <cell r="I4647">
            <v>-175670</v>
          </cell>
          <cell r="J4647">
            <v>5</v>
          </cell>
        </row>
        <row r="4648">
          <cell r="B4648" t="str">
            <v>France</v>
          </cell>
          <cell r="C4648" t="str">
            <v>Chairs</v>
          </cell>
          <cell r="D4648">
            <v>1040375.917</v>
          </cell>
          <cell r="E4648">
            <v>-361918.51500000001</v>
          </cell>
          <cell r="I4648">
            <v>-170540</v>
          </cell>
          <cell r="J4648">
            <v>5</v>
          </cell>
        </row>
        <row r="4649">
          <cell r="B4649" t="str">
            <v>France</v>
          </cell>
          <cell r="C4649" t="str">
            <v>Tables</v>
          </cell>
          <cell r="D4649">
            <v>50151.030999999995</v>
          </cell>
          <cell r="E4649">
            <v>-15389.646999999999</v>
          </cell>
          <cell r="I4649">
            <v>-285420</v>
          </cell>
          <cell r="J4649">
            <v>5</v>
          </cell>
        </row>
        <row r="4650">
          <cell r="B4650" t="str">
            <v>France</v>
          </cell>
          <cell r="C4650" t="str">
            <v>Kitchen</v>
          </cell>
          <cell r="D4650">
            <v>20644.616999999998</v>
          </cell>
          <cell r="E4650">
            <v>-4528.4609999999993</v>
          </cell>
          <cell r="I4650">
            <v>-257340</v>
          </cell>
          <cell r="J4650">
            <v>5</v>
          </cell>
        </row>
        <row r="4651">
          <cell r="B4651" t="str">
            <v>France</v>
          </cell>
          <cell r="C4651" t="str">
            <v>Chairs</v>
          </cell>
          <cell r="D4651">
            <v>192378.67599999998</v>
          </cell>
          <cell r="E4651">
            <v>-52555.012999999992</v>
          </cell>
          <cell r="I4651">
            <v>-146600</v>
          </cell>
          <cell r="J4651">
            <v>5</v>
          </cell>
        </row>
        <row r="4652">
          <cell r="B4652" t="str">
            <v>France</v>
          </cell>
          <cell r="C4652" t="str">
            <v>Tables</v>
          </cell>
          <cell r="D4652">
            <v>475829.20699999999</v>
          </cell>
          <cell r="E4652">
            <v>-114436.966</v>
          </cell>
          <cell r="I4652">
            <v>-209390</v>
          </cell>
          <cell r="J4652">
            <v>5</v>
          </cell>
        </row>
        <row r="4653">
          <cell r="B4653" t="str">
            <v>France</v>
          </cell>
          <cell r="C4653" t="str">
            <v>Kitchen</v>
          </cell>
          <cell r="D4653">
            <v>100954.15399999999</v>
          </cell>
          <cell r="E4653">
            <v>-143358.36900000001</v>
          </cell>
          <cell r="I4653">
            <v>-201620</v>
          </cell>
          <cell r="J4653">
            <v>5</v>
          </cell>
        </row>
        <row r="4654">
          <cell r="B4654" t="str">
            <v>France</v>
          </cell>
          <cell r="C4654" t="str">
            <v>Chairs</v>
          </cell>
          <cell r="D4654">
            <v>51399.516000000003</v>
          </cell>
          <cell r="E4654">
            <v>-32217.205999999998</v>
          </cell>
          <cell r="I4654">
            <v>-70540</v>
          </cell>
          <cell r="J4654">
            <v>5</v>
          </cell>
        </row>
        <row r="4655">
          <cell r="B4655" t="str">
            <v>France</v>
          </cell>
          <cell r="C4655" t="str">
            <v>Tables</v>
          </cell>
          <cell r="D4655">
            <v>1408637.7479999999</v>
          </cell>
          <cell r="E4655">
            <v>-673938.08299999987</v>
          </cell>
          <cell r="I4655">
            <v>-133690</v>
          </cell>
          <cell r="J4655">
            <v>5</v>
          </cell>
        </row>
        <row r="4656">
          <cell r="B4656" t="str">
            <v>France</v>
          </cell>
          <cell r="C4656" t="str">
            <v>Kitchen</v>
          </cell>
          <cell r="D4656">
            <v>1354234.9169999999</v>
          </cell>
          <cell r="E4656">
            <v>-689932.53</v>
          </cell>
          <cell r="I4656">
            <v>-109900</v>
          </cell>
          <cell r="J4656">
            <v>5</v>
          </cell>
        </row>
        <row r="4657">
          <cell r="B4657" t="str">
            <v>France</v>
          </cell>
          <cell r="C4657" t="str">
            <v>Chairs</v>
          </cell>
          <cell r="D4657">
            <v>284492.97100000002</v>
          </cell>
          <cell r="E4657">
            <v>-154523.41799999998</v>
          </cell>
          <cell r="I4657">
            <v>-216620</v>
          </cell>
          <cell r="J4657">
            <v>5</v>
          </cell>
        </row>
        <row r="4658">
          <cell r="B4658" t="str">
            <v>France</v>
          </cell>
          <cell r="C4658" t="str">
            <v>Chairs</v>
          </cell>
          <cell r="D4658">
            <v>653869.97199999995</v>
          </cell>
          <cell r="E4658">
            <v>-332445.41399999999</v>
          </cell>
          <cell r="I4658">
            <v>-131550</v>
          </cell>
          <cell r="J4658">
            <v>5</v>
          </cell>
        </row>
        <row r="4659">
          <cell r="B4659" t="str">
            <v>France</v>
          </cell>
          <cell r="C4659" t="str">
            <v>Chairs</v>
          </cell>
          <cell r="D4659">
            <v>734961.72400000005</v>
          </cell>
          <cell r="E4659">
            <v>-372971.51499999996</v>
          </cell>
          <cell r="I4659">
            <v>-241820</v>
          </cell>
          <cell r="J4659">
            <v>5</v>
          </cell>
        </row>
        <row r="4660">
          <cell r="B4660" t="str">
            <v>France</v>
          </cell>
          <cell r="C4660" t="str">
            <v>Chairs</v>
          </cell>
          <cell r="D4660">
            <v>106763.00599999998</v>
          </cell>
          <cell r="E4660">
            <v>-58278.310999999994</v>
          </cell>
          <cell r="I4660">
            <v>-290460</v>
          </cell>
          <cell r="J4660">
            <v>5</v>
          </cell>
        </row>
        <row r="4661">
          <cell r="B4661" t="str">
            <v>France</v>
          </cell>
          <cell r="C4661" t="str">
            <v>Chairs</v>
          </cell>
          <cell r="D4661">
            <v>535573.07299999997</v>
          </cell>
          <cell r="E4661">
            <v>-296605.52599999995</v>
          </cell>
          <cell r="I4661">
            <v>-115020</v>
          </cell>
          <cell r="J4661">
            <v>5</v>
          </cell>
        </row>
        <row r="4662">
          <cell r="B4662" t="str">
            <v>France</v>
          </cell>
          <cell r="C4662" t="str">
            <v>Chairs</v>
          </cell>
          <cell r="D4662">
            <v>411267.87800000003</v>
          </cell>
          <cell r="E4662">
            <v>-151538.13499999998</v>
          </cell>
          <cell r="I4662">
            <v>-254400</v>
          </cell>
          <cell r="J4662">
            <v>5</v>
          </cell>
        </row>
        <row r="4663">
          <cell r="B4663" t="str">
            <v>France</v>
          </cell>
          <cell r="C4663" t="str">
            <v>Chairs</v>
          </cell>
          <cell r="D4663">
            <v>772542.83400000003</v>
          </cell>
          <cell r="E4663">
            <v>-413306.11700000003</v>
          </cell>
          <cell r="I4663">
            <v>-168960</v>
          </cell>
          <cell r="J4663">
            <v>5</v>
          </cell>
        </row>
        <row r="4664">
          <cell r="B4664" t="str">
            <v>France</v>
          </cell>
          <cell r="C4664" t="str">
            <v>Chairs</v>
          </cell>
          <cell r="D4664">
            <v>771108.46399999992</v>
          </cell>
          <cell r="E4664">
            <v>-437358.81700000004</v>
          </cell>
          <cell r="I4664">
            <v>-183690</v>
          </cell>
          <cell r="J4664">
            <v>5</v>
          </cell>
        </row>
        <row r="4665">
          <cell r="B4665" t="str">
            <v>France</v>
          </cell>
          <cell r="C4665" t="str">
            <v>Chairs</v>
          </cell>
          <cell r="D4665">
            <v>581759.13599999994</v>
          </cell>
          <cell r="E4665">
            <v>-243585.58699999997</v>
          </cell>
          <cell r="I4665">
            <v>-172990</v>
          </cell>
          <cell r="J4665">
            <v>5</v>
          </cell>
        </row>
        <row r="4666">
          <cell r="B4666" t="str">
            <v>France</v>
          </cell>
          <cell r="C4666" t="str">
            <v>Chairs</v>
          </cell>
          <cell r="D4666">
            <v>1459031.6369999999</v>
          </cell>
          <cell r="E4666">
            <v>-858754.64500000002</v>
          </cell>
          <cell r="I4666">
            <v>-143440</v>
          </cell>
          <cell r="J4666">
            <v>5</v>
          </cell>
        </row>
        <row r="4667">
          <cell r="B4667" t="str">
            <v>France</v>
          </cell>
          <cell r="C4667" t="str">
            <v>Chairs</v>
          </cell>
          <cell r="D4667">
            <v>1831091.0939999998</v>
          </cell>
          <cell r="E4667">
            <v>-1133530.8810000001</v>
          </cell>
          <cell r="I4667">
            <v>-133910</v>
          </cell>
          <cell r="J4667">
            <v>5</v>
          </cell>
        </row>
        <row r="4668">
          <cell r="B4668" t="str">
            <v>France</v>
          </cell>
          <cell r="C4668" t="str">
            <v>Chairs</v>
          </cell>
          <cell r="D4668">
            <v>170433.31899999999</v>
          </cell>
          <cell r="E4668">
            <v>-67662.335999999996</v>
          </cell>
          <cell r="I4668">
            <v>-195680</v>
          </cell>
          <cell r="J4668">
            <v>5</v>
          </cell>
        </row>
        <row r="4669">
          <cell r="B4669" t="str">
            <v>France</v>
          </cell>
          <cell r="C4669" t="str">
            <v>Chairs</v>
          </cell>
          <cell r="D4669">
            <v>372191.19699999993</v>
          </cell>
          <cell r="E4669">
            <v>-138305.29299999998</v>
          </cell>
          <cell r="I4669">
            <v>-174600</v>
          </cell>
          <cell r="J4669">
            <v>5</v>
          </cell>
        </row>
        <row r="4670">
          <cell r="B4670" t="str">
            <v>France</v>
          </cell>
          <cell r="C4670" t="str">
            <v>Chairs</v>
          </cell>
          <cell r="D4670">
            <v>24452.428</v>
          </cell>
          <cell r="E4670">
            <v>-45557.399999999994</v>
          </cell>
          <cell r="I4670">
            <v>-180690</v>
          </cell>
          <cell r="J4670">
            <v>5</v>
          </cell>
        </row>
        <row r="4671">
          <cell r="B4671" t="str">
            <v>France</v>
          </cell>
          <cell r="C4671" t="str">
            <v>Chairs</v>
          </cell>
          <cell r="D4671">
            <v>748505.821</v>
          </cell>
          <cell r="E4671">
            <v>-1265683.7479999999</v>
          </cell>
          <cell r="I4671">
            <v>-231810</v>
          </cell>
          <cell r="J4671">
            <v>5</v>
          </cell>
        </row>
        <row r="4672">
          <cell r="B4672" t="str">
            <v>France</v>
          </cell>
          <cell r="C4672" t="str">
            <v>Chairs</v>
          </cell>
          <cell r="D4672">
            <v>206842.64299999998</v>
          </cell>
          <cell r="E4672">
            <v>-28631.106</v>
          </cell>
          <cell r="I4672">
            <v>-138660</v>
          </cell>
          <cell r="J4672">
            <v>5</v>
          </cell>
        </row>
        <row r="4673">
          <cell r="B4673" t="str">
            <v>France</v>
          </cell>
          <cell r="C4673" t="str">
            <v>Chairs</v>
          </cell>
          <cell r="D4673">
            <v>12899.361999999999</v>
          </cell>
          <cell r="E4673">
            <v>-7100.8069999999998</v>
          </cell>
          <cell r="I4673">
            <v>-127460</v>
          </cell>
          <cell r="J4673">
            <v>5</v>
          </cell>
        </row>
        <row r="4674">
          <cell r="B4674" t="str">
            <v>France</v>
          </cell>
          <cell r="C4674" t="str">
            <v>Chairs</v>
          </cell>
          <cell r="D4674">
            <v>12451.914999999999</v>
          </cell>
          <cell r="E4674">
            <v>-6819.2739999999994</v>
          </cell>
          <cell r="I4674">
            <v>-162120</v>
          </cell>
          <cell r="J4674">
            <v>5</v>
          </cell>
        </row>
        <row r="4675">
          <cell r="B4675" t="str">
            <v>France</v>
          </cell>
          <cell r="C4675" t="str">
            <v>Chairs</v>
          </cell>
          <cell r="D4675">
            <v>19176.457999999999</v>
          </cell>
          <cell r="E4675">
            <v>-10147.319</v>
          </cell>
          <cell r="I4675">
            <v>-136400</v>
          </cell>
          <cell r="J4675">
            <v>5</v>
          </cell>
        </row>
        <row r="4676">
          <cell r="B4676" t="str">
            <v>France</v>
          </cell>
          <cell r="C4676" t="str">
            <v>Chairs</v>
          </cell>
          <cell r="D4676">
            <v>425293.79899999994</v>
          </cell>
          <cell r="E4676">
            <v>-539288.42099999997</v>
          </cell>
          <cell r="I4676">
            <v>-259080</v>
          </cell>
          <cell r="J4676">
            <v>5</v>
          </cell>
        </row>
        <row r="4677">
          <cell r="B4677" t="str">
            <v>France</v>
          </cell>
          <cell r="C4677" t="str">
            <v>Chairs</v>
          </cell>
          <cell r="D4677">
            <v>19252205.370999999</v>
          </cell>
          <cell r="E4677">
            <v>-777524.9439999999</v>
          </cell>
          <cell r="I4677">
            <v>-182550</v>
          </cell>
          <cell r="J4677">
            <v>5</v>
          </cell>
        </row>
        <row r="4678">
          <cell r="B4678" t="str">
            <v>France</v>
          </cell>
          <cell r="C4678" t="str">
            <v>Chairs</v>
          </cell>
          <cell r="D4678">
            <v>31681.502999999997</v>
          </cell>
          <cell r="E4678">
            <v>-33509.608999999997</v>
          </cell>
          <cell r="I4678">
            <v>-155320</v>
          </cell>
          <cell r="J4678">
            <v>5</v>
          </cell>
        </row>
        <row r="4679">
          <cell r="B4679" t="str">
            <v>France</v>
          </cell>
          <cell r="C4679" t="str">
            <v>Chairs</v>
          </cell>
          <cell r="D4679">
            <v>7659.4769999999999</v>
          </cell>
          <cell r="E4679">
            <v>-8547.77</v>
          </cell>
          <cell r="I4679">
            <v>-144840</v>
          </cell>
          <cell r="J4679">
            <v>5</v>
          </cell>
        </row>
        <row r="4680">
          <cell r="B4680" t="str">
            <v>France</v>
          </cell>
          <cell r="C4680" t="str">
            <v>Chairs</v>
          </cell>
          <cell r="D4680">
            <v>79697.254000000001</v>
          </cell>
          <cell r="E4680">
            <v>-38748.451000000001</v>
          </cell>
          <cell r="I4680">
            <v>-98700</v>
          </cell>
          <cell r="J4680">
            <v>5</v>
          </cell>
        </row>
        <row r="4681">
          <cell r="B4681" t="str">
            <v>France</v>
          </cell>
          <cell r="C4681" t="str">
            <v>Chairs</v>
          </cell>
          <cell r="D4681">
            <v>58713.430999999997</v>
          </cell>
          <cell r="E4681">
            <v>-45362.281999999999</v>
          </cell>
          <cell r="I4681">
            <v>-124570</v>
          </cell>
          <cell r="J4681">
            <v>5</v>
          </cell>
        </row>
        <row r="4682">
          <cell r="B4682" t="str">
            <v>France</v>
          </cell>
          <cell r="C4682" t="str">
            <v>Chairs</v>
          </cell>
          <cell r="D4682">
            <v>575017.88399999996</v>
          </cell>
          <cell r="E4682">
            <v>-101033.28200000001</v>
          </cell>
          <cell r="I4682">
            <v>-116710</v>
          </cell>
          <cell r="J4682">
            <v>5</v>
          </cell>
        </row>
        <row r="4683">
          <cell r="B4683" t="str">
            <v>France</v>
          </cell>
          <cell r="C4683" t="str">
            <v>Tables</v>
          </cell>
          <cell r="D4683">
            <v>644718.46600000001</v>
          </cell>
          <cell r="E4683">
            <v>-70129.366999999998</v>
          </cell>
          <cell r="I4683">
            <v>-237480</v>
          </cell>
          <cell r="J4683">
            <v>5</v>
          </cell>
        </row>
        <row r="4684">
          <cell r="B4684" t="str">
            <v>France</v>
          </cell>
          <cell r="C4684" t="str">
            <v>Kitchen</v>
          </cell>
          <cell r="D4684">
            <v>398508.30599999992</v>
          </cell>
          <cell r="E4684">
            <v>-83536.32699999999</v>
          </cell>
          <cell r="I4684">
            <v>-167190</v>
          </cell>
          <cell r="J4684">
            <v>5</v>
          </cell>
        </row>
        <row r="4685">
          <cell r="B4685" t="str">
            <v>France</v>
          </cell>
          <cell r="C4685" t="str">
            <v>Chairs</v>
          </cell>
          <cell r="D4685">
            <v>192072.47499999998</v>
          </cell>
          <cell r="E4685">
            <v>-21290.982999999997</v>
          </cell>
          <cell r="I4685">
            <v>-267800</v>
          </cell>
          <cell r="J4685">
            <v>5</v>
          </cell>
        </row>
        <row r="4686">
          <cell r="B4686" t="str">
            <v>France</v>
          </cell>
          <cell r="C4686" t="str">
            <v>Chairs</v>
          </cell>
          <cell r="D4686">
            <v>114212.686</v>
          </cell>
          <cell r="E4686">
            <v>-31207.665999999997</v>
          </cell>
          <cell r="I4686">
            <v>-248900</v>
          </cell>
          <cell r="J4686">
            <v>5</v>
          </cell>
        </row>
        <row r="4687">
          <cell r="B4687" t="str">
            <v>France</v>
          </cell>
          <cell r="C4687" t="str">
            <v>Chairs</v>
          </cell>
          <cell r="D4687">
            <v>32519.003999999997</v>
          </cell>
          <cell r="E4687">
            <v>-49126</v>
          </cell>
          <cell r="I4687">
            <v>-109890</v>
          </cell>
          <cell r="J4687">
            <v>5</v>
          </cell>
        </row>
        <row r="4688">
          <cell r="B4688" t="str">
            <v>France</v>
          </cell>
          <cell r="C4688" t="str">
            <v>Chairs</v>
          </cell>
          <cell r="D4688">
            <v>63004.983999999989</v>
          </cell>
          <cell r="E4688">
            <v>-20102.095999999998</v>
          </cell>
          <cell r="I4688">
            <v>-209220</v>
          </cell>
          <cell r="J4688">
            <v>5</v>
          </cell>
        </row>
        <row r="4689">
          <cell r="B4689" t="str">
            <v>France</v>
          </cell>
          <cell r="C4689" t="str">
            <v>Chairs</v>
          </cell>
          <cell r="D4689">
            <v>623395.07999999996</v>
          </cell>
          <cell r="E4689">
            <v>-119492.436</v>
          </cell>
          <cell r="I4689">
            <v>-196300</v>
          </cell>
          <cell r="J4689">
            <v>5</v>
          </cell>
        </row>
        <row r="4690">
          <cell r="B4690" t="str">
            <v>France</v>
          </cell>
          <cell r="C4690" t="str">
            <v>Tables</v>
          </cell>
          <cell r="D4690">
            <v>10608043.935999999</v>
          </cell>
          <cell r="E4690">
            <v>-877382.53399999999</v>
          </cell>
          <cell r="I4690">
            <v>-278250</v>
          </cell>
          <cell r="J4690">
            <v>5</v>
          </cell>
        </row>
        <row r="4691">
          <cell r="B4691" t="str">
            <v>France</v>
          </cell>
          <cell r="C4691" t="str">
            <v>Kitchen</v>
          </cell>
          <cell r="D4691">
            <v>31840.703999999998</v>
          </cell>
          <cell r="E4691">
            <v>-25143.334999999999</v>
          </cell>
          <cell r="I4691">
            <v>-255520</v>
          </cell>
          <cell r="J4691">
            <v>5</v>
          </cell>
        </row>
        <row r="4692">
          <cell r="B4692" t="str">
            <v>France</v>
          </cell>
          <cell r="C4692" t="str">
            <v>Chairs</v>
          </cell>
          <cell r="D4692">
            <v>639269.19699999993</v>
          </cell>
          <cell r="E4692">
            <v>-256271.92499999999</v>
          </cell>
          <cell r="I4692">
            <v>-232800</v>
          </cell>
          <cell r="J4692">
            <v>5</v>
          </cell>
        </row>
        <row r="4693">
          <cell r="B4693" t="str">
            <v>France</v>
          </cell>
          <cell r="C4693" t="str">
            <v>Chairs</v>
          </cell>
          <cell r="D4693">
            <v>209272.96599999999</v>
          </cell>
          <cell r="E4693">
            <v>-151906.71299999999</v>
          </cell>
          <cell r="I4693">
            <v>-199850</v>
          </cell>
          <cell r="J4693">
            <v>5</v>
          </cell>
        </row>
        <row r="4694">
          <cell r="B4694" t="str">
            <v>France</v>
          </cell>
          <cell r="C4694" t="str">
            <v>Chairs</v>
          </cell>
          <cell r="D4694">
            <v>6591.3890000000001</v>
          </cell>
          <cell r="E4694">
            <v>-17099.628000000001</v>
          </cell>
          <cell r="I4694">
            <v>-234380</v>
          </cell>
          <cell r="J4694">
            <v>5</v>
          </cell>
        </row>
        <row r="4695">
          <cell r="B4695" t="str">
            <v>France</v>
          </cell>
          <cell r="C4695" t="str">
            <v>Tables</v>
          </cell>
          <cell r="D4695">
            <v>1028043.149</v>
          </cell>
          <cell r="E4695">
            <v>-419498.16299999994</v>
          </cell>
          <cell r="I4695">
            <v>-262450</v>
          </cell>
          <cell r="J4695">
            <v>5</v>
          </cell>
        </row>
        <row r="4696">
          <cell r="B4696" t="str">
            <v>France</v>
          </cell>
          <cell r="C4696" t="str">
            <v>Kitchen</v>
          </cell>
          <cell r="D4696">
            <v>18309.402999999998</v>
          </cell>
          <cell r="E4696">
            <v>-50809.044999999998</v>
          </cell>
          <cell r="I4696">
            <v>-205120</v>
          </cell>
          <cell r="J4696">
            <v>5</v>
          </cell>
        </row>
        <row r="4697">
          <cell r="B4697" t="str">
            <v>France</v>
          </cell>
          <cell r="C4697" t="str">
            <v>Chairs</v>
          </cell>
          <cell r="D4697">
            <v>2469054.9939999999</v>
          </cell>
          <cell r="E4697">
            <v>-611370.46600000001</v>
          </cell>
          <cell r="I4697">
            <v>-264930</v>
          </cell>
          <cell r="J4697">
            <v>5</v>
          </cell>
        </row>
        <row r="4698">
          <cell r="B4698" t="str">
            <v>France</v>
          </cell>
          <cell r="C4698" t="str">
            <v>Chairs</v>
          </cell>
          <cell r="D4698">
            <v>397266.06499999994</v>
          </cell>
          <cell r="E4698">
            <v>-25218.339999999997</v>
          </cell>
          <cell r="I4698">
            <v>-198750</v>
          </cell>
          <cell r="J4698">
            <v>5</v>
          </cell>
        </row>
        <row r="4699">
          <cell r="B4699" t="str">
            <v>France</v>
          </cell>
          <cell r="C4699" t="str">
            <v>Tables</v>
          </cell>
          <cell r="D4699">
            <v>4629640.3509999998</v>
          </cell>
          <cell r="E4699">
            <v>-334514.49499999994</v>
          </cell>
          <cell r="I4699">
            <v>-152840</v>
          </cell>
          <cell r="J4699">
            <v>5</v>
          </cell>
        </row>
        <row r="4700">
          <cell r="B4700" t="str">
            <v>France</v>
          </cell>
          <cell r="C4700" t="str">
            <v>Kitchen</v>
          </cell>
          <cell r="D4700">
            <v>2666345.9479999999</v>
          </cell>
          <cell r="E4700">
            <v>-151470.9</v>
          </cell>
          <cell r="I4700">
            <v>-213640</v>
          </cell>
          <cell r="J4700">
            <v>5</v>
          </cell>
        </row>
        <row r="4701">
          <cell r="B4701" t="str">
            <v>France</v>
          </cell>
          <cell r="C4701" t="str">
            <v>Chairs</v>
          </cell>
          <cell r="D4701">
            <v>1033733.638</v>
          </cell>
          <cell r="E4701">
            <v>-471831.49299999996</v>
          </cell>
          <cell r="I4701">
            <v>-181190</v>
          </cell>
          <cell r="J4701">
            <v>5</v>
          </cell>
        </row>
        <row r="4702">
          <cell r="B4702" t="str">
            <v>France</v>
          </cell>
          <cell r="C4702" t="str">
            <v>Chairs</v>
          </cell>
          <cell r="D4702">
            <v>1233974.868</v>
          </cell>
          <cell r="E4702">
            <v>-1200424.1689999998</v>
          </cell>
          <cell r="I4702">
            <v>-154830</v>
          </cell>
          <cell r="J4702">
            <v>5</v>
          </cell>
        </row>
        <row r="4703">
          <cell r="B4703" t="str">
            <v>France</v>
          </cell>
          <cell r="C4703" t="str">
            <v>Chairs</v>
          </cell>
          <cell r="D4703">
            <v>764994.1179999999</v>
          </cell>
          <cell r="E4703">
            <v>-180939.60499999998</v>
          </cell>
          <cell r="I4703">
            <v>-237820</v>
          </cell>
          <cell r="J4703">
            <v>5</v>
          </cell>
        </row>
        <row r="4704">
          <cell r="B4704" t="str">
            <v>UK</v>
          </cell>
          <cell r="C4704" t="str">
            <v>Tables</v>
          </cell>
          <cell r="D4704">
            <v>2551998.0709999995</v>
          </cell>
          <cell r="E4704">
            <v>-1212032.3529999999</v>
          </cell>
          <cell r="I4704">
            <v>-187080</v>
          </cell>
          <cell r="J4704">
            <v>5</v>
          </cell>
        </row>
        <row r="4705">
          <cell r="B4705" t="str">
            <v>UK</v>
          </cell>
          <cell r="C4705" t="str">
            <v>Kitchen</v>
          </cell>
          <cell r="D4705">
            <v>2234693.1879999996</v>
          </cell>
          <cell r="E4705">
            <v>-1176976.6539999999</v>
          </cell>
          <cell r="I4705">
            <v>-157040</v>
          </cell>
          <cell r="J4705">
            <v>5</v>
          </cell>
        </row>
        <row r="4706">
          <cell r="B4706" t="str">
            <v>UK</v>
          </cell>
          <cell r="C4706" t="str">
            <v>Accessories</v>
          </cell>
          <cell r="D4706">
            <v>733435.87099999993</v>
          </cell>
          <cell r="E4706">
            <v>-456952.32799999998</v>
          </cell>
          <cell r="I4706">
            <v>-145980</v>
          </cell>
          <cell r="J4706">
            <v>5</v>
          </cell>
        </row>
        <row r="4707">
          <cell r="B4707" t="str">
            <v>UK</v>
          </cell>
          <cell r="C4707" t="str">
            <v>Chairs</v>
          </cell>
          <cell r="D4707">
            <v>1922897.7319999996</v>
          </cell>
          <cell r="E4707">
            <v>-1315378.862</v>
          </cell>
          <cell r="I4707">
            <v>-106820</v>
          </cell>
          <cell r="J4707">
            <v>5</v>
          </cell>
        </row>
        <row r="4708">
          <cell r="B4708" t="str">
            <v>UK</v>
          </cell>
          <cell r="C4708" t="str">
            <v>Tables</v>
          </cell>
          <cell r="D4708">
            <v>3956333.9759999993</v>
          </cell>
          <cell r="E4708">
            <v>-947596.44699999993</v>
          </cell>
          <cell r="I4708">
            <v>-188710</v>
          </cell>
          <cell r="J4708">
            <v>5</v>
          </cell>
        </row>
        <row r="4709">
          <cell r="B4709" t="str">
            <v>UK</v>
          </cell>
          <cell r="C4709" t="str">
            <v>Kitchen</v>
          </cell>
          <cell r="D4709">
            <v>337910.23</v>
          </cell>
          <cell r="E4709">
            <v>-166294.905</v>
          </cell>
          <cell r="I4709">
            <v>-156330</v>
          </cell>
          <cell r="J4709">
            <v>5</v>
          </cell>
        </row>
        <row r="4710">
          <cell r="B4710" t="str">
            <v>UK</v>
          </cell>
          <cell r="C4710" t="str">
            <v>Accessories</v>
          </cell>
          <cell r="D4710">
            <v>29190.489999999994</v>
          </cell>
          <cell r="E4710">
            <v>-2678.62</v>
          </cell>
          <cell r="I4710">
            <v>-201550</v>
          </cell>
          <cell r="J4710">
            <v>5</v>
          </cell>
        </row>
        <row r="4711">
          <cell r="B4711" t="str">
            <v>UK</v>
          </cell>
          <cell r="C4711" t="str">
            <v>Chairs</v>
          </cell>
          <cell r="D4711">
            <v>23352.391999999996</v>
          </cell>
          <cell r="E4711">
            <v>-2279.1859999999997</v>
          </cell>
          <cell r="I4711">
            <v>-208400</v>
          </cell>
          <cell r="J4711">
            <v>5</v>
          </cell>
        </row>
        <row r="4712">
          <cell r="B4712" t="str">
            <v>UK</v>
          </cell>
          <cell r="C4712" t="str">
            <v>Tables</v>
          </cell>
          <cell r="D4712">
            <v>1391665.2889999999</v>
          </cell>
          <cell r="E4712">
            <v>-583440.98399999994</v>
          </cell>
          <cell r="I4712">
            <v>-211950</v>
          </cell>
          <cell r="J4712">
            <v>5</v>
          </cell>
        </row>
        <row r="4713">
          <cell r="B4713" t="str">
            <v>UK</v>
          </cell>
          <cell r="C4713" t="str">
            <v>Kitchen</v>
          </cell>
          <cell r="D4713">
            <v>1035289.2619999999</v>
          </cell>
          <cell r="E4713">
            <v>-658754.50199999998</v>
          </cell>
          <cell r="I4713">
            <v>-160510</v>
          </cell>
          <cell r="J4713">
            <v>5</v>
          </cell>
        </row>
        <row r="4714">
          <cell r="B4714" t="str">
            <v>UK</v>
          </cell>
          <cell r="C4714" t="str">
            <v>Accessories</v>
          </cell>
          <cell r="D4714">
            <v>1147240.8289999999</v>
          </cell>
          <cell r="E4714">
            <v>-979676.95699999994</v>
          </cell>
          <cell r="I4714">
            <v>-162990</v>
          </cell>
          <cell r="J4714">
            <v>5</v>
          </cell>
        </row>
        <row r="4715">
          <cell r="B4715" t="str">
            <v>UK</v>
          </cell>
          <cell r="C4715" t="str">
            <v>Chairs</v>
          </cell>
          <cell r="D4715">
            <v>507453.1</v>
          </cell>
          <cell r="E4715">
            <v>-225790.83800000002</v>
          </cell>
          <cell r="I4715">
            <v>-154710</v>
          </cell>
          <cell r="J4715">
            <v>5</v>
          </cell>
        </row>
        <row r="4716">
          <cell r="B4716" t="str">
            <v>UK</v>
          </cell>
          <cell r="C4716" t="str">
            <v>Tables</v>
          </cell>
          <cell r="D4716">
            <v>101786.111</v>
          </cell>
          <cell r="E4716">
            <v>-42968.288999999997</v>
          </cell>
          <cell r="I4716">
            <v>-94470</v>
          </cell>
          <cell r="J4716">
            <v>5</v>
          </cell>
        </row>
        <row r="4717">
          <cell r="B4717" t="str">
            <v>UK</v>
          </cell>
          <cell r="C4717" t="str">
            <v>Kitchen</v>
          </cell>
          <cell r="D4717">
            <v>205884.44099999999</v>
          </cell>
          <cell r="E4717">
            <v>-47678.700999999994</v>
          </cell>
          <cell r="I4717">
            <v>-135770</v>
          </cell>
          <cell r="J4717">
            <v>5</v>
          </cell>
        </row>
        <row r="4718">
          <cell r="B4718" t="str">
            <v>UK</v>
          </cell>
          <cell r="C4718" t="str">
            <v>Accessories</v>
          </cell>
          <cell r="D4718">
            <v>639920.0149999999</v>
          </cell>
          <cell r="E4718">
            <v>-360373.174</v>
          </cell>
          <cell r="I4718">
            <v>-235090</v>
          </cell>
          <cell r="J4718">
            <v>5</v>
          </cell>
        </row>
        <row r="4719">
          <cell r="B4719" t="str">
            <v>UK</v>
          </cell>
          <cell r="C4719" t="str">
            <v>Chairs</v>
          </cell>
          <cell r="D4719">
            <v>96794.516000000003</v>
          </cell>
          <cell r="E4719">
            <v>-41576.114999999998</v>
          </cell>
          <cell r="I4719">
            <v>-175210</v>
          </cell>
          <cell r="J4719">
            <v>5</v>
          </cell>
        </row>
        <row r="4720">
          <cell r="B4720" t="str">
            <v>UK</v>
          </cell>
          <cell r="C4720" t="str">
            <v>Chairs</v>
          </cell>
          <cell r="D4720">
            <v>24644.375</v>
          </cell>
          <cell r="E4720">
            <v>-5738.9989999999998</v>
          </cell>
          <cell r="I4720">
            <v>-131080</v>
          </cell>
          <cell r="J4720">
            <v>5</v>
          </cell>
        </row>
        <row r="4721">
          <cell r="B4721" t="str">
            <v>UK</v>
          </cell>
          <cell r="C4721" t="str">
            <v>Tables</v>
          </cell>
          <cell r="D4721">
            <v>57046.954999999994</v>
          </cell>
          <cell r="E4721">
            <v>-8976.4779999999992</v>
          </cell>
          <cell r="I4721">
            <v>-152050</v>
          </cell>
          <cell r="J4721">
            <v>5</v>
          </cell>
        </row>
        <row r="4722">
          <cell r="B4722" t="str">
            <v>UK</v>
          </cell>
          <cell r="C4722" t="str">
            <v>Kitchen</v>
          </cell>
          <cell r="D4722">
            <v>56173.445999999996</v>
          </cell>
          <cell r="E4722">
            <v>-12737.193000000001</v>
          </cell>
          <cell r="I4722">
            <v>-81820</v>
          </cell>
          <cell r="J4722">
            <v>5</v>
          </cell>
        </row>
        <row r="4723">
          <cell r="B4723" t="str">
            <v>UK</v>
          </cell>
          <cell r="C4723" t="str">
            <v>Chairs</v>
          </cell>
          <cell r="D4723">
            <v>374538.85</v>
          </cell>
          <cell r="E4723">
            <v>-250548.02499999999</v>
          </cell>
          <cell r="I4723">
            <v>-204430</v>
          </cell>
          <cell r="J4723">
            <v>5</v>
          </cell>
        </row>
        <row r="4724">
          <cell r="B4724" t="str">
            <v>UK</v>
          </cell>
          <cell r="C4724" t="str">
            <v>Tables</v>
          </cell>
          <cell r="D4724">
            <v>420173.90799999994</v>
          </cell>
          <cell r="E4724">
            <v>-766771.46699999995</v>
          </cell>
          <cell r="I4724">
            <v>-225280</v>
          </cell>
          <cell r="J4724">
            <v>5</v>
          </cell>
        </row>
        <row r="4725">
          <cell r="B4725" t="str">
            <v>UK</v>
          </cell>
          <cell r="C4725" t="str">
            <v>Kitchen</v>
          </cell>
          <cell r="D4725">
            <v>185056.84399999998</v>
          </cell>
          <cell r="E4725">
            <v>-327427.58999999997</v>
          </cell>
          <cell r="I4725">
            <v>-123210</v>
          </cell>
          <cell r="J4725">
            <v>5</v>
          </cell>
        </row>
        <row r="4726">
          <cell r="B4726" t="str">
            <v>UK</v>
          </cell>
          <cell r="C4726" t="str">
            <v>Chairs</v>
          </cell>
          <cell r="D4726">
            <v>3489401.125</v>
          </cell>
          <cell r="E4726">
            <v>-89199.914999999994</v>
          </cell>
          <cell r="I4726">
            <v>-112990</v>
          </cell>
          <cell r="J4726">
            <v>5</v>
          </cell>
        </row>
        <row r="4727">
          <cell r="B4727" t="str">
            <v>UK</v>
          </cell>
          <cell r="C4727" t="str">
            <v>Tables</v>
          </cell>
          <cell r="D4727">
            <v>252488.565</v>
          </cell>
          <cell r="E4727">
            <v>-8172.8849999999993</v>
          </cell>
          <cell r="I4727">
            <v>-130710</v>
          </cell>
          <cell r="J4727">
            <v>5</v>
          </cell>
        </row>
        <row r="4728">
          <cell r="B4728" t="str">
            <v>UK</v>
          </cell>
          <cell r="C4728" t="str">
            <v>Kitchen</v>
          </cell>
          <cell r="D4728">
            <v>278150.62799999997</v>
          </cell>
          <cell r="E4728">
            <v>-11032.846999999998</v>
          </cell>
          <cell r="I4728">
            <v>-177290</v>
          </cell>
          <cell r="J4728">
            <v>5</v>
          </cell>
        </row>
        <row r="4729">
          <cell r="B4729" t="str">
            <v>UK</v>
          </cell>
          <cell r="C4729" t="str">
            <v>Chairs</v>
          </cell>
          <cell r="D4729">
            <v>244757.60399999996</v>
          </cell>
          <cell r="E4729">
            <v>-24831.477999999999</v>
          </cell>
          <cell r="I4729">
            <v>-205300</v>
          </cell>
          <cell r="J4729">
            <v>5</v>
          </cell>
        </row>
        <row r="4730">
          <cell r="B4730" t="str">
            <v>UK</v>
          </cell>
          <cell r="C4730" t="str">
            <v>Chairs</v>
          </cell>
          <cell r="D4730">
            <v>1387533.2869999998</v>
          </cell>
          <cell r="E4730">
            <v>-143610.36900000001</v>
          </cell>
          <cell r="I4730">
            <v>-104880</v>
          </cell>
          <cell r="J4730">
            <v>5</v>
          </cell>
        </row>
        <row r="4731">
          <cell r="B4731" t="str">
            <v>UK</v>
          </cell>
          <cell r="C4731" t="str">
            <v>Chairs</v>
          </cell>
          <cell r="D4731">
            <v>846872.29200000002</v>
          </cell>
          <cell r="E4731">
            <v>-53127.556999999993</v>
          </cell>
          <cell r="I4731">
            <v>-148680</v>
          </cell>
          <cell r="J4731">
            <v>5</v>
          </cell>
        </row>
        <row r="4732">
          <cell r="B4732" t="str">
            <v>UK</v>
          </cell>
          <cell r="C4732" t="str">
            <v>Chairs</v>
          </cell>
          <cell r="D4732">
            <v>9699263.9589999989</v>
          </cell>
          <cell r="E4732">
            <v>-577101.38500000001</v>
          </cell>
          <cell r="I4732">
            <v>-207140</v>
          </cell>
          <cell r="J4732">
            <v>5</v>
          </cell>
        </row>
        <row r="4733">
          <cell r="B4733" t="str">
            <v>UK</v>
          </cell>
          <cell r="C4733" t="str">
            <v>Chairs</v>
          </cell>
          <cell r="D4733">
            <v>1213758.5459999999</v>
          </cell>
          <cell r="E4733">
            <v>-68696.620999999999</v>
          </cell>
          <cell r="I4733">
            <v>-149420</v>
          </cell>
          <cell r="J4733">
            <v>5</v>
          </cell>
        </row>
        <row r="4734">
          <cell r="B4734" t="str">
            <v>UK</v>
          </cell>
          <cell r="C4734" t="str">
            <v>Chairs</v>
          </cell>
          <cell r="D4734">
            <v>769501.92899999989</v>
          </cell>
          <cell r="E4734">
            <v>-34326.383000000002</v>
          </cell>
          <cell r="I4734">
            <v>-151470</v>
          </cell>
          <cell r="J4734">
            <v>5</v>
          </cell>
        </row>
        <row r="4735">
          <cell r="B4735" t="str">
            <v>UK</v>
          </cell>
          <cell r="C4735" t="str">
            <v>Chairs</v>
          </cell>
          <cell r="D4735">
            <v>287654.27599999995</v>
          </cell>
          <cell r="E4735">
            <v>-402428.859</v>
          </cell>
          <cell r="I4735">
            <v>-169530</v>
          </cell>
          <cell r="J4735">
            <v>5</v>
          </cell>
        </row>
        <row r="4736">
          <cell r="B4736" t="str">
            <v>UK</v>
          </cell>
          <cell r="C4736" t="str">
            <v>Chairs</v>
          </cell>
          <cell r="D4736">
            <v>143915.02299999999</v>
          </cell>
          <cell r="E4736">
            <v>-201210.674</v>
          </cell>
          <cell r="I4736">
            <v>-187550</v>
          </cell>
          <cell r="J4736">
            <v>5</v>
          </cell>
        </row>
        <row r="4737">
          <cell r="B4737" t="str">
            <v>UK</v>
          </cell>
          <cell r="C4737" t="str">
            <v>Chairs</v>
          </cell>
          <cell r="D4737">
            <v>864340.22499999998</v>
          </cell>
          <cell r="E4737">
            <v>-1207455.3049999999</v>
          </cell>
          <cell r="I4737">
            <v>-245360</v>
          </cell>
          <cell r="J4737">
            <v>5</v>
          </cell>
        </row>
        <row r="4738">
          <cell r="B4738" t="str">
            <v>UK</v>
          </cell>
          <cell r="C4738" t="str">
            <v>Chairs</v>
          </cell>
          <cell r="D4738">
            <v>47267.905999999995</v>
          </cell>
          <cell r="E4738">
            <v>-5112.5899999999992</v>
          </cell>
          <cell r="I4738">
            <v>-186510</v>
          </cell>
          <cell r="J4738">
            <v>5</v>
          </cell>
        </row>
        <row r="4739">
          <cell r="B4739" t="str">
            <v>UK</v>
          </cell>
          <cell r="C4739" t="str">
            <v>Chairs</v>
          </cell>
          <cell r="D4739">
            <v>28996.799999999999</v>
          </cell>
          <cell r="E4739">
            <v>-13188.581</v>
          </cell>
          <cell r="I4739">
            <v>-198200</v>
          </cell>
          <cell r="J4739">
            <v>5</v>
          </cell>
        </row>
        <row r="4740">
          <cell r="B4740" t="str">
            <v>UK</v>
          </cell>
          <cell r="C4740" t="str">
            <v>Chairs</v>
          </cell>
          <cell r="D4740">
            <v>12890.471999999998</v>
          </cell>
          <cell r="E4740">
            <v>-3216.1010000000001</v>
          </cell>
          <cell r="I4740">
            <v>-281040</v>
          </cell>
          <cell r="J4740">
            <v>5</v>
          </cell>
        </row>
        <row r="4741">
          <cell r="B4741" t="str">
            <v>UK</v>
          </cell>
          <cell r="C4741" t="str">
            <v>Chairs</v>
          </cell>
          <cell r="D4741">
            <v>154959.84</v>
          </cell>
          <cell r="E4741">
            <v>-104146.875</v>
          </cell>
          <cell r="I4741">
            <v>-264170</v>
          </cell>
          <cell r="J4741">
            <v>5</v>
          </cell>
        </row>
        <row r="4742">
          <cell r="B4742" t="str">
            <v>UK</v>
          </cell>
          <cell r="C4742" t="str">
            <v>Chairs</v>
          </cell>
          <cell r="D4742">
            <v>169668.50599999999</v>
          </cell>
          <cell r="E4742">
            <v>-134081.77300000002</v>
          </cell>
          <cell r="I4742">
            <v>-212660</v>
          </cell>
          <cell r="J4742">
            <v>5</v>
          </cell>
        </row>
        <row r="4743">
          <cell r="B4743" t="str">
            <v>UK</v>
          </cell>
          <cell r="C4743" t="str">
            <v>Chairs</v>
          </cell>
          <cell r="D4743">
            <v>291138.39299999998</v>
          </cell>
          <cell r="E4743">
            <v>-139507.63399999999</v>
          </cell>
          <cell r="I4743">
            <v>-214590</v>
          </cell>
          <cell r="J4743">
            <v>5</v>
          </cell>
        </row>
        <row r="4744">
          <cell r="B4744" t="str">
            <v>UK</v>
          </cell>
          <cell r="C4744" t="str">
            <v>Chairs</v>
          </cell>
          <cell r="D4744">
            <v>176657.978</v>
          </cell>
          <cell r="E4744">
            <v>-71464.056999999986</v>
          </cell>
          <cell r="I4744">
            <v>-210640</v>
          </cell>
          <cell r="J4744">
            <v>5</v>
          </cell>
        </row>
        <row r="4745">
          <cell r="B4745" t="str">
            <v>UK</v>
          </cell>
          <cell r="C4745" t="str">
            <v>Chairs</v>
          </cell>
          <cell r="D4745">
            <v>43479.303</v>
          </cell>
          <cell r="E4745">
            <v>-21327.816999999999</v>
          </cell>
          <cell r="I4745">
            <v>-183490</v>
          </cell>
          <cell r="J4745">
            <v>5</v>
          </cell>
        </row>
        <row r="4746">
          <cell r="B4746" t="str">
            <v>UK</v>
          </cell>
          <cell r="C4746" t="str">
            <v>Chairs</v>
          </cell>
          <cell r="D4746">
            <v>28174.937000000002</v>
          </cell>
          <cell r="E4746">
            <v>-21722.742999999999</v>
          </cell>
          <cell r="I4746">
            <v>-122300</v>
          </cell>
          <cell r="J4746">
            <v>5</v>
          </cell>
        </row>
        <row r="4747">
          <cell r="B4747" t="str">
            <v>UK</v>
          </cell>
          <cell r="C4747" t="str">
            <v>Chairs</v>
          </cell>
          <cell r="D4747">
            <v>545111.56000000006</v>
          </cell>
          <cell r="E4747">
            <v>-193400.09499999997</v>
          </cell>
          <cell r="I4747">
            <v>-174990</v>
          </cell>
          <cell r="J4747">
            <v>5</v>
          </cell>
        </row>
        <row r="4748">
          <cell r="B4748" t="str">
            <v>UK</v>
          </cell>
          <cell r="C4748" t="str">
            <v>Chairs</v>
          </cell>
          <cell r="D4748">
            <v>10167.955</v>
          </cell>
          <cell r="E4748">
            <v>-5881.6309999999994</v>
          </cell>
          <cell r="I4748">
            <v>-192950</v>
          </cell>
          <cell r="J4748">
            <v>5</v>
          </cell>
        </row>
        <row r="4749">
          <cell r="B4749" t="str">
            <v>UK</v>
          </cell>
          <cell r="C4749" t="str">
            <v>Chairs</v>
          </cell>
          <cell r="D4749">
            <v>428395.61799999996</v>
          </cell>
          <cell r="E4749">
            <v>-117155.43699999999</v>
          </cell>
          <cell r="I4749">
            <v>-256220</v>
          </cell>
          <cell r="J4749">
            <v>5</v>
          </cell>
        </row>
        <row r="4750">
          <cell r="B4750" t="str">
            <v>UK</v>
          </cell>
          <cell r="C4750" t="str">
            <v>Chairs</v>
          </cell>
          <cell r="D4750">
            <v>6164.5849999999991</v>
          </cell>
          <cell r="E4750">
            <v>-7457.6249999999991</v>
          </cell>
          <cell r="I4750">
            <v>-224370</v>
          </cell>
          <cell r="J4750">
            <v>5</v>
          </cell>
        </row>
        <row r="4751">
          <cell r="B4751" t="str">
            <v>UK</v>
          </cell>
          <cell r="C4751" t="str">
            <v>Chairs</v>
          </cell>
          <cell r="D4751">
            <v>13845.978999999999</v>
          </cell>
          <cell r="E4751">
            <v>-16260.306999999997</v>
          </cell>
          <cell r="I4751">
            <v>-163860</v>
          </cell>
          <cell r="J4751">
            <v>5</v>
          </cell>
        </row>
        <row r="4752">
          <cell r="B4752" t="str">
            <v>UK</v>
          </cell>
          <cell r="C4752" t="str">
            <v>Chairs</v>
          </cell>
          <cell r="D4752">
            <v>329029.13399999996</v>
          </cell>
          <cell r="E4752">
            <v>-207652.94899999999</v>
          </cell>
          <cell r="I4752">
            <v>-117360</v>
          </cell>
          <cell r="J4752">
            <v>5</v>
          </cell>
        </row>
        <row r="4753">
          <cell r="B4753" t="str">
            <v>UK</v>
          </cell>
          <cell r="C4753" t="str">
            <v>Chairs</v>
          </cell>
          <cell r="D4753">
            <v>695806.88099999994</v>
          </cell>
          <cell r="E4753">
            <v>-412397.84600000002</v>
          </cell>
          <cell r="I4753">
            <v>-168050</v>
          </cell>
          <cell r="J4753">
            <v>5</v>
          </cell>
        </row>
        <row r="4754">
          <cell r="B4754" t="str">
            <v>UK</v>
          </cell>
          <cell r="C4754" t="str">
            <v>Chairs</v>
          </cell>
          <cell r="D4754">
            <v>893337.1719999999</v>
          </cell>
          <cell r="E4754">
            <v>-510727.88199999998</v>
          </cell>
          <cell r="I4754">
            <v>-154950</v>
          </cell>
          <cell r="J4754">
            <v>5</v>
          </cell>
        </row>
        <row r="4755">
          <cell r="B4755" t="str">
            <v>UK</v>
          </cell>
          <cell r="C4755" t="str">
            <v>Tables</v>
          </cell>
          <cell r="D4755">
            <v>54435.702999999994</v>
          </cell>
          <cell r="E4755">
            <v>-33465.564999999995</v>
          </cell>
          <cell r="I4755">
            <v>-175380</v>
          </cell>
          <cell r="J4755">
            <v>5</v>
          </cell>
        </row>
        <row r="4756">
          <cell r="B4756" t="str">
            <v>UK</v>
          </cell>
          <cell r="C4756" t="str">
            <v>Kitchen</v>
          </cell>
          <cell r="D4756">
            <v>21487.767</v>
          </cell>
          <cell r="E4756">
            <v>-13000.526</v>
          </cell>
          <cell r="I4756">
            <v>-286350</v>
          </cell>
          <cell r="J4756">
            <v>5</v>
          </cell>
        </row>
        <row r="4757">
          <cell r="B4757" t="str">
            <v>UK</v>
          </cell>
          <cell r="C4757" t="str">
            <v>Chairs</v>
          </cell>
          <cell r="D4757">
            <v>110835.81599999999</v>
          </cell>
          <cell r="E4757">
            <v>-148838.704</v>
          </cell>
          <cell r="I4757">
            <v>-216930</v>
          </cell>
          <cell r="J4757">
            <v>5</v>
          </cell>
        </row>
        <row r="4758">
          <cell r="B4758" t="str">
            <v>UK</v>
          </cell>
          <cell r="C4758" t="str">
            <v>Chairs</v>
          </cell>
          <cell r="D4758">
            <v>33868.190999999999</v>
          </cell>
          <cell r="E4758">
            <v>-49745.612000000001</v>
          </cell>
          <cell r="I4758">
            <v>-216880</v>
          </cell>
          <cell r="J4758">
            <v>5</v>
          </cell>
        </row>
        <row r="4759">
          <cell r="B4759" t="str">
            <v>UK</v>
          </cell>
          <cell r="C4759" t="str">
            <v>Chairs</v>
          </cell>
          <cell r="D4759">
            <v>248988.27100000001</v>
          </cell>
          <cell r="E4759">
            <v>-48205.436999999998</v>
          </cell>
          <cell r="I4759">
            <v>-195620</v>
          </cell>
          <cell r="J4759">
            <v>5</v>
          </cell>
        </row>
        <row r="4760">
          <cell r="B4760" t="str">
            <v>UK</v>
          </cell>
          <cell r="C4760" t="str">
            <v>Chairs</v>
          </cell>
          <cell r="D4760">
            <v>21790.16</v>
          </cell>
          <cell r="E4760">
            <v>-11337.333000000001</v>
          </cell>
          <cell r="I4760">
            <v>-228610</v>
          </cell>
          <cell r="J4760">
            <v>5</v>
          </cell>
        </row>
        <row r="4761">
          <cell r="B4761" t="str">
            <v>UK</v>
          </cell>
          <cell r="C4761" t="str">
            <v>Chairs</v>
          </cell>
          <cell r="D4761">
            <v>444935.02899999998</v>
          </cell>
          <cell r="E4761">
            <v>-984482.07199999993</v>
          </cell>
          <cell r="I4761">
            <v>-241390</v>
          </cell>
          <cell r="J4761">
            <v>5</v>
          </cell>
        </row>
        <row r="4762">
          <cell r="B4762" t="str">
            <v>UK</v>
          </cell>
          <cell r="C4762" t="str">
            <v>Tables</v>
          </cell>
          <cell r="D4762">
            <v>4802437.43</v>
          </cell>
          <cell r="E4762">
            <v>-262329.13699999999</v>
          </cell>
          <cell r="I4762">
            <v>-177940</v>
          </cell>
          <cell r="J4762">
            <v>5</v>
          </cell>
        </row>
        <row r="4763">
          <cell r="B4763" t="str">
            <v>UK</v>
          </cell>
          <cell r="C4763" t="str">
            <v>Kitchen</v>
          </cell>
          <cell r="D4763">
            <v>106616.15300000001</v>
          </cell>
          <cell r="E4763">
            <v>-47781.684999999998</v>
          </cell>
          <cell r="I4763">
            <v>-134820</v>
          </cell>
          <cell r="J4763">
            <v>5</v>
          </cell>
        </row>
        <row r="4764">
          <cell r="B4764" t="str">
            <v>UK</v>
          </cell>
          <cell r="C4764" t="str">
            <v>Chairs</v>
          </cell>
          <cell r="D4764">
            <v>36501.149999999994</v>
          </cell>
          <cell r="E4764">
            <v>-14783.565999999999</v>
          </cell>
          <cell r="I4764">
            <v>-157750</v>
          </cell>
          <cell r="J4764">
            <v>5</v>
          </cell>
        </row>
        <row r="4765">
          <cell r="B4765" t="str">
            <v>UK</v>
          </cell>
          <cell r="C4765" t="str">
            <v>Chairs</v>
          </cell>
          <cell r="D4765">
            <v>119922.31999999999</v>
          </cell>
          <cell r="E4765">
            <v>-11187.75</v>
          </cell>
          <cell r="I4765">
            <v>-171340</v>
          </cell>
          <cell r="J4765">
            <v>5</v>
          </cell>
        </row>
        <row r="4766">
          <cell r="B4766" t="str">
            <v>UK</v>
          </cell>
          <cell r="C4766" t="str">
            <v>Chairs</v>
          </cell>
          <cell r="D4766">
            <v>194412.09899999999</v>
          </cell>
          <cell r="E4766">
            <v>-73943.793000000005</v>
          </cell>
          <cell r="I4766">
            <v>-123090</v>
          </cell>
          <cell r="J4766">
            <v>5</v>
          </cell>
        </row>
        <row r="4767">
          <cell r="B4767" t="str">
            <v>UK</v>
          </cell>
          <cell r="C4767" t="str">
            <v>Tables</v>
          </cell>
          <cell r="D4767">
            <v>187477.29699999999</v>
          </cell>
          <cell r="E4767">
            <v>-39086.635000000002</v>
          </cell>
          <cell r="I4767">
            <v>-197940</v>
          </cell>
          <cell r="J4767">
            <v>5</v>
          </cell>
        </row>
        <row r="4768">
          <cell r="B4768" t="str">
            <v>UK</v>
          </cell>
          <cell r="C4768" t="str">
            <v>Kitchen</v>
          </cell>
          <cell r="D4768">
            <v>129110.086</v>
          </cell>
          <cell r="E4768">
            <v>-7046.2069999999994</v>
          </cell>
          <cell r="I4768">
            <v>-156530</v>
          </cell>
          <cell r="J4768">
            <v>5</v>
          </cell>
        </row>
        <row r="4769">
          <cell r="B4769" t="str">
            <v>UK</v>
          </cell>
          <cell r="C4769" t="str">
            <v>Chairs</v>
          </cell>
          <cell r="D4769">
            <v>82189.302999999985</v>
          </cell>
          <cell r="E4769">
            <v>-22561.881999999998</v>
          </cell>
          <cell r="I4769">
            <v>-121330</v>
          </cell>
          <cell r="J4769">
            <v>5</v>
          </cell>
        </row>
        <row r="4770">
          <cell r="B4770" t="str">
            <v>UK</v>
          </cell>
          <cell r="C4770" t="str">
            <v>Chairs</v>
          </cell>
          <cell r="D4770">
            <v>179500.99299999999</v>
          </cell>
          <cell r="E4770">
            <v>-84079.618000000002</v>
          </cell>
          <cell r="I4770">
            <v>-110730</v>
          </cell>
          <cell r="J4770">
            <v>5</v>
          </cell>
        </row>
        <row r="4771">
          <cell r="B4771" t="str">
            <v>UK</v>
          </cell>
          <cell r="C4771" t="str">
            <v>Tables</v>
          </cell>
          <cell r="D4771">
            <v>189355.663</v>
          </cell>
          <cell r="E4771">
            <v>-32661.642999999996</v>
          </cell>
          <cell r="I4771">
            <v>-209880</v>
          </cell>
          <cell r="J4771">
            <v>5</v>
          </cell>
        </row>
        <row r="4772">
          <cell r="B4772" t="str">
            <v>UK</v>
          </cell>
          <cell r="C4772" t="str">
            <v>Kitchen</v>
          </cell>
          <cell r="D4772">
            <v>196442.72899999996</v>
          </cell>
          <cell r="E4772">
            <v>-73560.872000000003</v>
          </cell>
          <cell r="I4772">
            <v>-209240</v>
          </cell>
          <cell r="J4772">
            <v>5</v>
          </cell>
        </row>
        <row r="4773">
          <cell r="B4773" t="str">
            <v>UK</v>
          </cell>
          <cell r="C4773" t="str">
            <v>Chairs</v>
          </cell>
          <cell r="D4773">
            <v>2946435.2960000001</v>
          </cell>
          <cell r="E4773">
            <v>-628252.73699999996</v>
          </cell>
          <cell r="I4773">
            <v>-159730</v>
          </cell>
          <cell r="J4773">
            <v>5</v>
          </cell>
        </row>
        <row r="4774">
          <cell r="B4774" t="str">
            <v>UK</v>
          </cell>
          <cell r="C4774" t="str">
            <v>Chairs</v>
          </cell>
          <cell r="D4774">
            <v>5837976.3399999999</v>
          </cell>
          <cell r="E4774">
            <v>-41472.962999999996</v>
          </cell>
          <cell r="I4774">
            <v>-175690</v>
          </cell>
          <cell r="J4774">
            <v>5</v>
          </cell>
        </row>
        <row r="4775">
          <cell r="B4775" t="str">
            <v>UK</v>
          </cell>
          <cell r="C4775" t="str">
            <v>Tables</v>
          </cell>
          <cell r="D4775">
            <v>28492.694999999996</v>
          </cell>
          <cell r="E4775">
            <v>-328.524</v>
          </cell>
          <cell r="I4775">
            <v>-202880</v>
          </cell>
          <cell r="J4775">
            <v>5</v>
          </cell>
        </row>
        <row r="4776">
          <cell r="B4776" t="str">
            <v>UK</v>
          </cell>
          <cell r="C4776" t="str">
            <v>Kitchen</v>
          </cell>
          <cell r="D4776">
            <v>151534.894</v>
          </cell>
          <cell r="E4776">
            <v>-35255.464999999997</v>
          </cell>
          <cell r="I4776">
            <v>-110690</v>
          </cell>
          <cell r="J4776">
            <v>5</v>
          </cell>
        </row>
        <row r="4777">
          <cell r="B4777" t="str">
            <v>UK</v>
          </cell>
          <cell r="C4777" t="str">
            <v>Accessories</v>
          </cell>
          <cell r="D4777">
            <v>1858829.4479999999</v>
          </cell>
          <cell r="E4777">
            <v>-41226.828999999998</v>
          </cell>
          <cell r="I4777">
            <v>-174930</v>
          </cell>
          <cell r="J4777">
            <v>5</v>
          </cell>
        </row>
        <row r="4778">
          <cell r="B4778" t="str">
            <v>UK</v>
          </cell>
          <cell r="C4778" t="str">
            <v>Chairs</v>
          </cell>
          <cell r="D4778">
            <v>2030042.1259999999</v>
          </cell>
          <cell r="E4778">
            <v>-211715.74899999998</v>
          </cell>
          <cell r="I4778">
            <v>-134800</v>
          </cell>
          <cell r="J4778">
            <v>5</v>
          </cell>
        </row>
        <row r="4779">
          <cell r="B4779" t="str">
            <v>UK</v>
          </cell>
          <cell r="C4779" t="str">
            <v>Tables</v>
          </cell>
          <cell r="D4779">
            <v>665432.55099999998</v>
          </cell>
          <cell r="E4779">
            <v>-804682.90700000001</v>
          </cell>
          <cell r="I4779">
            <v>-277670</v>
          </cell>
          <cell r="J4779">
            <v>5</v>
          </cell>
        </row>
        <row r="4780">
          <cell r="B4780" t="str">
            <v>UK</v>
          </cell>
          <cell r="C4780" t="str">
            <v>Kitchen</v>
          </cell>
          <cell r="D4780">
            <v>503724.571</v>
          </cell>
          <cell r="E4780">
            <v>-277767.54599999997</v>
          </cell>
          <cell r="I4780">
            <v>-132310</v>
          </cell>
          <cell r="J4780">
            <v>5</v>
          </cell>
        </row>
        <row r="4781">
          <cell r="B4781" t="str">
            <v>Greece</v>
          </cell>
          <cell r="C4781" t="str">
            <v>Accessories</v>
          </cell>
          <cell r="D4781">
            <v>114712.75199999998</v>
          </cell>
          <cell r="E4781">
            <v>-240982.35699999999</v>
          </cell>
          <cell r="I4781">
            <v>-205070</v>
          </cell>
          <cell r="J4781">
            <v>5</v>
          </cell>
        </row>
        <row r="4782">
          <cell r="B4782" t="str">
            <v>Greece</v>
          </cell>
          <cell r="C4782" t="str">
            <v>Chairs</v>
          </cell>
          <cell r="D4782">
            <v>290356.79399999999</v>
          </cell>
          <cell r="E4782">
            <v>-59978.59</v>
          </cell>
          <cell r="I4782">
            <v>-224740</v>
          </cell>
          <cell r="J4782">
            <v>5</v>
          </cell>
        </row>
        <row r="4783">
          <cell r="B4783" t="str">
            <v>Greece</v>
          </cell>
          <cell r="C4783" t="str">
            <v>Tables</v>
          </cell>
          <cell r="D4783">
            <v>466062.50599999994</v>
          </cell>
          <cell r="E4783">
            <v>-539211.18999999994</v>
          </cell>
          <cell r="I4783">
            <v>-249110</v>
          </cell>
          <cell r="J4783">
            <v>5</v>
          </cell>
        </row>
        <row r="4784">
          <cell r="B4784" t="str">
            <v>Greece</v>
          </cell>
          <cell r="C4784" t="str">
            <v>Kitchen</v>
          </cell>
          <cell r="D4784">
            <v>187757.91999999998</v>
          </cell>
          <cell r="E4784">
            <v>-180755.68</v>
          </cell>
          <cell r="I4784">
            <v>-176610</v>
          </cell>
          <cell r="J4784">
            <v>5</v>
          </cell>
        </row>
        <row r="4785">
          <cell r="B4785" t="str">
            <v>Greece</v>
          </cell>
          <cell r="C4785" t="str">
            <v>Accessories</v>
          </cell>
          <cell r="D4785">
            <v>83982.968999999997</v>
          </cell>
          <cell r="E4785">
            <v>-127135.23899999999</v>
          </cell>
          <cell r="I4785">
            <v>-213190</v>
          </cell>
          <cell r="J4785">
            <v>5</v>
          </cell>
        </row>
        <row r="4786">
          <cell r="B4786" t="str">
            <v>Greece</v>
          </cell>
          <cell r="C4786" t="str">
            <v>Chairs</v>
          </cell>
          <cell r="D4786">
            <v>274007.50299999997</v>
          </cell>
          <cell r="E4786">
            <v>-388117.78599999996</v>
          </cell>
          <cell r="I4786">
            <v>-229560</v>
          </cell>
          <cell r="J4786">
            <v>5</v>
          </cell>
        </row>
        <row r="4787">
          <cell r="B4787" t="str">
            <v>Greece</v>
          </cell>
          <cell r="C4787" t="str">
            <v>Tables</v>
          </cell>
          <cell r="D4787">
            <v>335918.64600000001</v>
          </cell>
          <cell r="E4787">
            <v>-433642.70599999995</v>
          </cell>
          <cell r="I4787">
            <v>-171360</v>
          </cell>
          <cell r="J4787">
            <v>5</v>
          </cell>
        </row>
        <row r="4788">
          <cell r="B4788" t="str">
            <v>Greece</v>
          </cell>
          <cell r="C4788" t="str">
            <v>Kitchen</v>
          </cell>
          <cell r="D4788">
            <v>293770.20399999997</v>
          </cell>
          <cell r="E4788">
            <v>-74446.903999999995</v>
          </cell>
          <cell r="I4788">
            <v>-177500</v>
          </cell>
          <cell r="J4788">
            <v>5</v>
          </cell>
        </row>
        <row r="4789">
          <cell r="B4789" t="str">
            <v>Greece</v>
          </cell>
          <cell r="C4789" t="str">
            <v>Accessories</v>
          </cell>
          <cell r="D4789">
            <v>419787.19999999995</v>
          </cell>
          <cell r="E4789">
            <v>-149050.00599999999</v>
          </cell>
          <cell r="I4789">
            <v>-162020</v>
          </cell>
          <cell r="J4789">
            <v>5</v>
          </cell>
        </row>
        <row r="4790">
          <cell r="B4790" t="str">
            <v>Greece</v>
          </cell>
          <cell r="C4790" t="str">
            <v>Chairs</v>
          </cell>
          <cell r="D4790">
            <v>194459.31400000001</v>
          </cell>
          <cell r="E4790">
            <v>-97045.907000000007</v>
          </cell>
          <cell r="I4790">
            <v>-160520</v>
          </cell>
          <cell r="J4790">
            <v>5</v>
          </cell>
        </row>
        <row r="4791">
          <cell r="B4791" t="str">
            <v>Greece</v>
          </cell>
          <cell r="C4791" t="str">
            <v>Tables</v>
          </cell>
          <cell r="D4791">
            <v>143392.99099999998</v>
          </cell>
          <cell r="E4791">
            <v>-105794.353</v>
          </cell>
          <cell r="I4791">
            <v>-258990</v>
          </cell>
          <cell r="J4791">
            <v>5</v>
          </cell>
        </row>
        <row r="4792">
          <cell r="B4792" t="str">
            <v>Greece</v>
          </cell>
          <cell r="C4792" t="str">
            <v>Kitchen</v>
          </cell>
          <cell r="D4792">
            <v>77250.963999999993</v>
          </cell>
          <cell r="E4792">
            <v>-21340.123</v>
          </cell>
          <cell r="I4792">
            <v>-219400</v>
          </cell>
          <cell r="J4792">
            <v>5</v>
          </cell>
        </row>
        <row r="4793">
          <cell r="B4793" t="str">
            <v>Greece</v>
          </cell>
          <cell r="C4793" t="str">
            <v>Accessories</v>
          </cell>
          <cell r="D4793">
            <v>7677.4949999999999</v>
          </cell>
          <cell r="E4793">
            <v>-4193.5879999999997</v>
          </cell>
          <cell r="I4793">
            <v>-179960</v>
          </cell>
          <cell r="J4793">
            <v>5</v>
          </cell>
        </row>
        <row r="4794">
          <cell r="B4794" t="str">
            <v>Greece</v>
          </cell>
          <cell r="C4794" t="str">
            <v>Chairs</v>
          </cell>
          <cell r="D4794">
            <v>97343.623999999996</v>
          </cell>
          <cell r="E4794">
            <v>-48146.224000000002</v>
          </cell>
          <cell r="I4794">
            <v>-111170</v>
          </cell>
          <cell r="J4794">
            <v>5</v>
          </cell>
        </row>
        <row r="4795">
          <cell r="B4795" t="str">
            <v>Greece</v>
          </cell>
          <cell r="C4795" t="str">
            <v>Chairs</v>
          </cell>
          <cell r="D4795">
            <v>58745.106</v>
          </cell>
          <cell r="E4795">
            <v>-48824.993000000002</v>
          </cell>
          <cell r="I4795">
            <v>-178470</v>
          </cell>
          <cell r="J4795">
            <v>5</v>
          </cell>
        </row>
        <row r="4796">
          <cell r="B4796" t="str">
            <v>Greece</v>
          </cell>
          <cell r="C4796" t="str">
            <v>Tables</v>
          </cell>
          <cell r="D4796">
            <v>433572.88099999994</v>
          </cell>
          <cell r="E4796">
            <v>-490292.70499999996</v>
          </cell>
          <cell r="I4796">
            <v>-236960</v>
          </cell>
          <cell r="J4796">
            <v>5</v>
          </cell>
        </row>
        <row r="4797">
          <cell r="B4797" t="str">
            <v>Greece</v>
          </cell>
          <cell r="C4797" t="str">
            <v>Kitchen</v>
          </cell>
          <cell r="D4797">
            <v>615521.38199999998</v>
          </cell>
          <cell r="E4797">
            <v>-22440.285</v>
          </cell>
          <cell r="I4797">
            <v>-155280</v>
          </cell>
          <cell r="J4797">
            <v>5</v>
          </cell>
        </row>
        <row r="4798">
          <cell r="B4798" t="str">
            <v>Greece</v>
          </cell>
          <cell r="C4798" t="str">
            <v>Chairs</v>
          </cell>
          <cell r="D4798">
            <v>76933.688999999998</v>
          </cell>
          <cell r="E4798">
            <v>-3260.5579999999995</v>
          </cell>
          <cell r="I4798">
            <v>-164920</v>
          </cell>
          <cell r="J4798">
            <v>5</v>
          </cell>
        </row>
        <row r="4799">
          <cell r="B4799" t="str">
            <v>Greece</v>
          </cell>
          <cell r="C4799" t="str">
            <v>Tables</v>
          </cell>
          <cell r="D4799">
            <v>28265.089999999997</v>
          </cell>
          <cell r="E4799">
            <v>-3947.8319999999999</v>
          </cell>
          <cell r="I4799">
            <v>-170490</v>
          </cell>
          <cell r="J4799">
            <v>5</v>
          </cell>
        </row>
        <row r="4800">
          <cell r="B4800" t="str">
            <v>Greece</v>
          </cell>
          <cell r="C4800" t="str">
            <v>Kitchen</v>
          </cell>
          <cell r="D4800">
            <v>276585.21799999999</v>
          </cell>
          <cell r="E4800">
            <v>-28631.008000000002</v>
          </cell>
          <cell r="I4800">
            <v>-262720</v>
          </cell>
          <cell r="J4800">
            <v>5</v>
          </cell>
        </row>
        <row r="4801">
          <cell r="B4801" t="str">
            <v>Greece</v>
          </cell>
          <cell r="C4801" t="str">
            <v>Chairs</v>
          </cell>
          <cell r="D4801">
            <v>25716.956999999999</v>
          </cell>
          <cell r="E4801">
            <v>-3578.5399999999995</v>
          </cell>
          <cell r="I4801">
            <v>-208990</v>
          </cell>
          <cell r="J4801">
            <v>5</v>
          </cell>
        </row>
        <row r="4802">
          <cell r="B4802" t="str">
            <v>Greece</v>
          </cell>
          <cell r="C4802" t="str">
            <v>Tables</v>
          </cell>
          <cell r="D4802">
            <v>116430.15299999999</v>
          </cell>
          <cell r="E4802">
            <v>-12575.856999999998</v>
          </cell>
          <cell r="I4802">
            <v>-204970</v>
          </cell>
          <cell r="J4802">
            <v>5</v>
          </cell>
        </row>
        <row r="4803">
          <cell r="B4803" t="str">
            <v>Greece</v>
          </cell>
          <cell r="C4803" t="str">
            <v>Kitchen</v>
          </cell>
          <cell r="D4803">
            <v>457331.217</v>
          </cell>
          <cell r="E4803">
            <v>-27614.040999999997</v>
          </cell>
          <cell r="I4803">
            <v>-269520</v>
          </cell>
          <cell r="J4803">
            <v>5</v>
          </cell>
        </row>
        <row r="4804">
          <cell r="B4804" t="str">
            <v>Greece</v>
          </cell>
          <cell r="C4804" t="str">
            <v>Chairs</v>
          </cell>
          <cell r="D4804">
            <v>48488.159999999996</v>
          </cell>
          <cell r="E4804">
            <v>-56756.720999999998</v>
          </cell>
          <cell r="I4804">
            <v>-124110</v>
          </cell>
          <cell r="J4804">
            <v>5</v>
          </cell>
        </row>
        <row r="4805">
          <cell r="B4805" t="str">
            <v>Greece</v>
          </cell>
          <cell r="C4805" t="str">
            <v>Chairs</v>
          </cell>
          <cell r="D4805">
            <v>57698.829999999994</v>
          </cell>
          <cell r="E4805">
            <v>-80657.899000000005</v>
          </cell>
          <cell r="I4805">
            <v>-217910</v>
          </cell>
          <cell r="J4805">
            <v>5</v>
          </cell>
        </row>
        <row r="4806">
          <cell r="B4806" t="str">
            <v>Greece</v>
          </cell>
          <cell r="C4806" t="str">
            <v>Chairs</v>
          </cell>
          <cell r="D4806">
            <v>-19649</v>
          </cell>
          <cell r="E4806">
            <v>14213.5</v>
          </cell>
          <cell r="I4806">
            <v>-156290</v>
          </cell>
          <cell r="J4806">
            <v>5</v>
          </cell>
        </row>
        <row r="4807">
          <cell r="B4807" t="str">
            <v>Greece</v>
          </cell>
          <cell r="C4807" t="str">
            <v>Chairs</v>
          </cell>
          <cell r="D4807">
            <v>30593.695999999996</v>
          </cell>
          <cell r="E4807">
            <v>-22881.970999999998</v>
          </cell>
          <cell r="I4807">
            <v>-104230</v>
          </cell>
          <cell r="J4807">
            <v>5</v>
          </cell>
        </row>
        <row r="4808">
          <cell r="B4808" t="str">
            <v>Greece</v>
          </cell>
          <cell r="C4808" t="str">
            <v>Chairs</v>
          </cell>
          <cell r="D4808">
            <v>66670.149000000005</v>
          </cell>
          <cell r="E4808">
            <v>-34358.120999999999</v>
          </cell>
          <cell r="I4808">
            <v>-122040</v>
          </cell>
          <cell r="J4808">
            <v>5</v>
          </cell>
        </row>
        <row r="4809">
          <cell r="B4809" t="str">
            <v>Greece</v>
          </cell>
          <cell r="C4809" t="str">
            <v>Chairs</v>
          </cell>
          <cell r="D4809">
            <v>157864.72099999999</v>
          </cell>
          <cell r="E4809">
            <v>-309540.80499999999</v>
          </cell>
          <cell r="I4809">
            <v>-197750</v>
          </cell>
          <cell r="J4809">
            <v>5</v>
          </cell>
        </row>
        <row r="4810">
          <cell r="B4810" t="str">
            <v>Greece</v>
          </cell>
          <cell r="C4810" t="str">
            <v>Chairs</v>
          </cell>
          <cell r="D4810">
            <v>409590.97199999995</v>
          </cell>
          <cell r="E4810">
            <v>-665344.26699999999</v>
          </cell>
          <cell r="I4810">
            <v>-218630</v>
          </cell>
          <cell r="J4810">
            <v>5</v>
          </cell>
        </row>
        <row r="4811">
          <cell r="B4811" t="str">
            <v>Greece</v>
          </cell>
          <cell r="C4811" t="str">
            <v>Chairs</v>
          </cell>
          <cell r="D4811">
            <v>102007.61900000001</v>
          </cell>
          <cell r="E4811">
            <v>-99132.270999999993</v>
          </cell>
          <cell r="I4811">
            <v>-296710</v>
          </cell>
          <cell r="J4811">
            <v>5</v>
          </cell>
        </row>
        <row r="4812">
          <cell r="B4812" t="str">
            <v>Greece</v>
          </cell>
          <cell r="C4812" t="str">
            <v>Chairs</v>
          </cell>
          <cell r="D4812">
            <v>69001.099999999991</v>
          </cell>
          <cell r="E4812">
            <v>-114596.363</v>
          </cell>
          <cell r="I4812">
            <v>-151590</v>
          </cell>
          <cell r="J4812">
            <v>5</v>
          </cell>
        </row>
        <row r="4813">
          <cell r="B4813" t="str">
            <v>Greece</v>
          </cell>
          <cell r="C4813" t="str">
            <v>Chairs</v>
          </cell>
          <cell r="D4813">
            <v>4935.21</v>
          </cell>
          <cell r="E4813">
            <v>-3568.7609999999995</v>
          </cell>
          <cell r="I4813">
            <v>-171790</v>
          </cell>
          <cell r="J4813">
            <v>5</v>
          </cell>
        </row>
        <row r="4814">
          <cell r="B4814" t="str">
            <v>Greece</v>
          </cell>
          <cell r="C4814" t="str">
            <v>Chairs</v>
          </cell>
          <cell r="D4814">
            <v>237.35599999999997</v>
          </cell>
          <cell r="E4814">
            <v>-556.88499999999988</v>
          </cell>
          <cell r="I4814">
            <v>-112540</v>
          </cell>
          <cell r="J4814">
            <v>5</v>
          </cell>
        </row>
        <row r="4815">
          <cell r="B4815" t="str">
            <v>Greece</v>
          </cell>
          <cell r="C4815" t="str">
            <v>Chairs</v>
          </cell>
          <cell r="D4815">
            <v>142234.70099999997</v>
          </cell>
          <cell r="E4815">
            <v>-49168.756000000001</v>
          </cell>
          <cell r="I4815">
            <v>-198600</v>
          </cell>
          <cell r="J4815">
            <v>5</v>
          </cell>
        </row>
        <row r="4816">
          <cell r="B4816" t="str">
            <v>Greece</v>
          </cell>
          <cell r="C4816" t="str">
            <v>Chairs</v>
          </cell>
          <cell r="D4816">
            <v>394704.23299999995</v>
          </cell>
          <cell r="E4816">
            <v>-144561.19299999997</v>
          </cell>
          <cell r="I4816">
            <v>-201880</v>
          </cell>
          <cell r="J4816">
            <v>5</v>
          </cell>
        </row>
        <row r="4817">
          <cell r="B4817" t="str">
            <v>Greece</v>
          </cell>
          <cell r="C4817" t="str">
            <v>Chairs</v>
          </cell>
          <cell r="D4817">
            <v>40293.078000000001</v>
          </cell>
          <cell r="E4817">
            <v>-17683.043000000001</v>
          </cell>
          <cell r="I4817">
            <v>-218530</v>
          </cell>
          <cell r="J4817">
            <v>5</v>
          </cell>
        </row>
        <row r="4818">
          <cell r="B4818" t="str">
            <v>Greece</v>
          </cell>
          <cell r="C4818" t="str">
            <v>Chairs</v>
          </cell>
          <cell r="D4818">
            <v>33114.158000000003</v>
          </cell>
          <cell r="E4818">
            <v>-11610.619999999999</v>
          </cell>
          <cell r="I4818">
            <v>-124240</v>
          </cell>
          <cell r="J4818">
            <v>5</v>
          </cell>
        </row>
        <row r="4819">
          <cell r="B4819" t="str">
            <v>Greece</v>
          </cell>
          <cell r="C4819" t="str">
            <v>Chairs</v>
          </cell>
          <cell r="D4819">
            <v>87763.892999999996</v>
          </cell>
          <cell r="E4819">
            <v>-32848.269999999997</v>
          </cell>
          <cell r="I4819">
            <v>-137640</v>
          </cell>
          <cell r="J4819">
            <v>5</v>
          </cell>
        </row>
        <row r="4820">
          <cell r="B4820" t="str">
            <v>Greece</v>
          </cell>
          <cell r="C4820" t="str">
            <v>Chairs</v>
          </cell>
          <cell r="D4820">
            <v>227642.75099999999</v>
          </cell>
          <cell r="E4820">
            <v>-86218.173999999999</v>
          </cell>
          <cell r="I4820">
            <v>-176920</v>
          </cell>
          <cell r="J4820">
            <v>5</v>
          </cell>
        </row>
        <row r="4821">
          <cell r="B4821" t="str">
            <v>Greece</v>
          </cell>
          <cell r="C4821" t="str">
            <v>Chairs</v>
          </cell>
          <cell r="D4821">
            <v>36562.616999999998</v>
          </cell>
          <cell r="E4821">
            <v>-14306.278</v>
          </cell>
          <cell r="I4821">
            <v>-135240</v>
          </cell>
          <cell r="J4821">
            <v>5</v>
          </cell>
        </row>
        <row r="4822">
          <cell r="B4822" t="str">
            <v>Greece</v>
          </cell>
          <cell r="C4822" t="str">
            <v>Chairs</v>
          </cell>
          <cell r="D4822">
            <v>228895.00899999999</v>
          </cell>
          <cell r="E4822">
            <v>-88935.713999999993</v>
          </cell>
          <cell r="I4822">
            <v>-125440</v>
          </cell>
          <cell r="J4822">
            <v>5</v>
          </cell>
        </row>
        <row r="4823">
          <cell r="B4823" t="str">
            <v>Greece</v>
          </cell>
          <cell r="C4823" t="str">
            <v>Chairs</v>
          </cell>
          <cell r="D4823">
            <v>25169.864999999998</v>
          </cell>
          <cell r="E4823">
            <v>-10062.178</v>
          </cell>
          <cell r="I4823">
            <v>-182910</v>
          </cell>
          <cell r="J4823">
            <v>5</v>
          </cell>
        </row>
        <row r="4824">
          <cell r="B4824" t="str">
            <v>Greece</v>
          </cell>
          <cell r="C4824" t="str">
            <v>Chairs</v>
          </cell>
          <cell r="D4824">
            <v>36213.184000000001</v>
          </cell>
          <cell r="E4824">
            <v>-29353.400999999998</v>
          </cell>
          <cell r="I4824">
            <v>-284210</v>
          </cell>
          <cell r="J4824">
            <v>5</v>
          </cell>
        </row>
        <row r="4825">
          <cell r="B4825" t="str">
            <v>Greece</v>
          </cell>
          <cell r="C4825" t="str">
            <v>Chairs</v>
          </cell>
          <cell r="D4825">
            <v>28065.890999999996</v>
          </cell>
          <cell r="E4825">
            <v>-22483.936999999998</v>
          </cell>
          <cell r="I4825">
            <v>-207830</v>
          </cell>
          <cell r="J4825">
            <v>5</v>
          </cell>
        </row>
        <row r="4826">
          <cell r="B4826" t="str">
            <v>Greece</v>
          </cell>
          <cell r="C4826" t="str">
            <v>Chairs</v>
          </cell>
          <cell r="D4826">
            <v>126750.86900000001</v>
          </cell>
          <cell r="E4826">
            <v>-103399.68099999998</v>
          </cell>
          <cell r="I4826">
            <v>-194660</v>
          </cell>
          <cell r="J4826">
            <v>5</v>
          </cell>
        </row>
        <row r="4827">
          <cell r="B4827" t="str">
            <v>Greece</v>
          </cell>
          <cell r="C4827" t="str">
            <v>Chairs</v>
          </cell>
          <cell r="D4827">
            <v>17375.987999999998</v>
          </cell>
          <cell r="E4827">
            <v>-18957.231999999996</v>
          </cell>
          <cell r="I4827">
            <v>-173310</v>
          </cell>
          <cell r="J4827">
            <v>5</v>
          </cell>
        </row>
        <row r="4828">
          <cell r="B4828" t="str">
            <v>Greece</v>
          </cell>
          <cell r="C4828" t="str">
            <v>Chairs</v>
          </cell>
          <cell r="D4828">
            <v>65721.067999999999</v>
          </cell>
          <cell r="E4828">
            <v>-106859.424</v>
          </cell>
          <cell r="I4828">
            <v>-151710</v>
          </cell>
          <cell r="J4828">
            <v>5</v>
          </cell>
        </row>
        <row r="4829">
          <cell r="B4829" t="str">
            <v>Greece</v>
          </cell>
          <cell r="C4829" t="str">
            <v>Chairs</v>
          </cell>
          <cell r="D4829">
            <v>9751.0419999999995</v>
          </cell>
          <cell r="E4829">
            <v>-15059.813999999998</v>
          </cell>
          <cell r="I4829">
            <v>-268320</v>
          </cell>
          <cell r="J4829">
            <v>5</v>
          </cell>
        </row>
        <row r="4830">
          <cell r="B4830" t="str">
            <v>Greece</v>
          </cell>
          <cell r="C4830" t="str">
            <v>Tables</v>
          </cell>
          <cell r="D4830">
            <v>99336.964999999997</v>
          </cell>
          <cell r="E4830">
            <v>-24441.760000000002</v>
          </cell>
          <cell r="I4830">
            <v>-161910</v>
          </cell>
          <cell r="J4830">
            <v>5</v>
          </cell>
        </row>
        <row r="4831">
          <cell r="B4831" t="str">
            <v>Greece</v>
          </cell>
          <cell r="C4831" t="str">
            <v>Kitchen</v>
          </cell>
          <cell r="D4831">
            <v>31849.628999999997</v>
          </cell>
          <cell r="E4831">
            <v>-43696.659999999996</v>
          </cell>
          <cell r="I4831">
            <v>-132220</v>
          </cell>
          <cell r="J4831">
            <v>5</v>
          </cell>
        </row>
        <row r="4832">
          <cell r="B4832" t="str">
            <v>Greece</v>
          </cell>
          <cell r="C4832" t="str">
            <v>Chairs</v>
          </cell>
          <cell r="D4832">
            <v>18149.418000000001</v>
          </cell>
          <cell r="E4832">
            <v>-40203.421999999999</v>
          </cell>
          <cell r="I4832">
            <v>-141000</v>
          </cell>
          <cell r="J4832">
            <v>5</v>
          </cell>
        </row>
        <row r="4833">
          <cell r="B4833" t="str">
            <v>Greece</v>
          </cell>
          <cell r="C4833" t="str">
            <v>Chairs</v>
          </cell>
          <cell r="D4833">
            <v>96827.178</v>
          </cell>
          <cell r="E4833">
            <v>-83894.93</v>
          </cell>
          <cell r="I4833">
            <v>-158340</v>
          </cell>
          <cell r="J4833">
            <v>5</v>
          </cell>
        </row>
        <row r="4834">
          <cell r="B4834" t="str">
            <v>Greece</v>
          </cell>
          <cell r="C4834" t="str">
            <v>Chairs</v>
          </cell>
          <cell r="D4834">
            <v>251614.83199999999</v>
          </cell>
          <cell r="E4834">
            <v>-225575.25199999998</v>
          </cell>
          <cell r="I4834">
            <v>-125580</v>
          </cell>
          <cell r="J4834">
            <v>5</v>
          </cell>
        </row>
        <row r="4835">
          <cell r="B4835" t="str">
            <v>Greece</v>
          </cell>
          <cell r="C4835" t="str">
            <v>Chairs</v>
          </cell>
          <cell r="D4835">
            <v>238762.15999999997</v>
          </cell>
          <cell r="E4835">
            <v>-203157.49299999999</v>
          </cell>
          <cell r="I4835">
            <v>-141000</v>
          </cell>
          <cell r="J4835">
            <v>5</v>
          </cell>
        </row>
        <row r="4836">
          <cell r="B4836" t="str">
            <v>Greece</v>
          </cell>
          <cell r="C4836" t="str">
            <v>Chairs</v>
          </cell>
          <cell r="D4836">
            <v>130381.42599999999</v>
          </cell>
          <cell r="E4836">
            <v>-48546.581999999995</v>
          </cell>
          <cell r="I4836">
            <v>-243490</v>
          </cell>
          <cell r="J4836">
            <v>5</v>
          </cell>
        </row>
        <row r="4837">
          <cell r="B4837" t="str">
            <v>Greece</v>
          </cell>
          <cell r="C4837" t="str">
            <v>Tables</v>
          </cell>
          <cell r="D4837">
            <v>171999.57599999997</v>
          </cell>
          <cell r="E4837">
            <v>-66573.660999999993</v>
          </cell>
          <cell r="I4837">
            <v>-144120</v>
          </cell>
          <cell r="J4837">
            <v>5</v>
          </cell>
        </row>
        <row r="4838">
          <cell r="B4838" t="str">
            <v>Greece</v>
          </cell>
          <cell r="C4838" t="str">
            <v>Kitchen</v>
          </cell>
          <cell r="D4838">
            <v>343738.038</v>
          </cell>
          <cell r="E4838">
            <v>-534329.41099999996</v>
          </cell>
          <cell r="I4838">
            <v>-162050</v>
          </cell>
          <cell r="J4838">
            <v>5</v>
          </cell>
        </row>
        <row r="4839">
          <cell r="B4839" t="str">
            <v>Greece</v>
          </cell>
          <cell r="C4839" t="str">
            <v>Chairs</v>
          </cell>
          <cell r="D4839">
            <v>73535.825999999986</v>
          </cell>
          <cell r="E4839">
            <v>-154214.16500000001</v>
          </cell>
          <cell r="I4839">
            <v>-112880</v>
          </cell>
          <cell r="J4839">
            <v>5</v>
          </cell>
        </row>
        <row r="4840">
          <cell r="B4840" t="str">
            <v>Greece</v>
          </cell>
          <cell r="C4840" t="str">
            <v>Chairs</v>
          </cell>
          <cell r="D4840">
            <v>213925.166</v>
          </cell>
          <cell r="E4840">
            <v>-164182.61299999998</v>
          </cell>
          <cell r="I4840">
            <v>-186420</v>
          </cell>
          <cell r="J4840">
            <v>5</v>
          </cell>
        </row>
        <row r="4841">
          <cell r="B4841" t="str">
            <v>Greece</v>
          </cell>
          <cell r="C4841" t="str">
            <v>Chairs</v>
          </cell>
          <cell r="D4841">
            <v>141124.19999999998</v>
          </cell>
          <cell r="E4841">
            <v>-94534.299999999988</v>
          </cell>
          <cell r="I4841">
            <v>-250320</v>
          </cell>
          <cell r="J4841">
            <v>5</v>
          </cell>
        </row>
        <row r="4842">
          <cell r="B4842" t="str">
            <v>Greece</v>
          </cell>
          <cell r="C4842" t="str">
            <v>Tables</v>
          </cell>
          <cell r="D4842">
            <v>47652.828999999998</v>
          </cell>
          <cell r="E4842">
            <v>-32391.939999999995</v>
          </cell>
          <cell r="I4842">
            <v>-131620</v>
          </cell>
          <cell r="J4842">
            <v>5</v>
          </cell>
        </row>
        <row r="4843">
          <cell r="B4843" t="str">
            <v>Greece</v>
          </cell>
          <cell r="C4843" t="str">
            <v>Kitchen</v>
          </cell>
          <cell r="D4843">
            <v>195471.30399999997</v>
          </cell>
          <cell r="E4843">
            <v>-159347.32800000001</v>
          </cell>
          <cell r="I4843">
            <v>-211780</v>
          </cell>
          <cell r="J4843">
            <v>5</v>
          </cell>
        </row>
        <row r="4844">
          <cell r="B4844" t="str">
            <v>Greece</v>
          </cell>
          <cell r="C4844" t="str">
            <v>Chairs</v>
          </cell>
          <cell r="D4844">
            <v>61104.413999999997</v>
          </cell>
          <cell r="E4844">
            <v>-45442.207999999999</v>
          </cell>
          <cell r="I4844">
            <v>-222140</v>
          </cell>
          <cell r="J4844">
            <v>5</v>
          </cell>
        </row>
        <row r="4845">
          <cell r="B4845" t="str">
            <v>Greece</v>
          </cell>
          <cell r="C4845" t="str">
            <v>Chairs</v>
          </cell>
          <cell r="D4845">
            <v>137085.921</v>
          </cell>
          <cell r="E4845">
            <v>-113138.69699999999</v>
          </cell>
          <cell r="I4845">
            <v>-98430</v>
          </cell>
          <cell r="J4845">
            <v>5</v>
          </cell>
        </row>
        <row r="4846">
          <cell r="B4846" t="str">
            <v>Greece</v>
          </cell>
          <cell r="C4846" t="str">
            <v>Tables</v>
          </cell>
          <cell r="D4846">
            <v>55523.782999999996</v>
          </cell>
          <cell r="E4846">
            <v>-84816.017999999996</v>
          </cell>
          <cell r="I4846">
            <v>-263800</v>
          </cell>
          <cell r="J4846">
            <v>5</v>
          </cell>
        </row>
        <row r="4847">
          <cell r="B4847" t="str">
            <v>Greece</v>
          </cell>
          <cell r="C4847" t="str">
            <v>Kitchen</v>
          </cell>
          <cell r="D4847">
            <v>172966.899</v>
          </cell>
          <cell r="E4847">
            <v>-299415.83</v>
          </cell>
          <cell r="I4847">
            <v>-103450</v>
          </cell>
          <cell r="J4847">
            <v>5</v>
          </cell>
        </row>
        <row r="4848">
          <cell r="B4848" t="str">
            <v>Greece</v>
          </cell>
          <cell r="C4848" t="str">
            <v>Chairs</v>
          </cell>
          <cell r="D4848">
            <v>413916.44699999993</v>
          </cell>
          <cell r="E4848">
            <v>-662606.64399999997</v>
          </cell>
          <cell r="I4848">
            <v>-200940</v>
          </cell>
          <cell r="J4848">
            <v>5</v>
          </cell>
        </row>
        <row r="4849">
          <cell r="B4849" t="str">
            <v>Greece</v>
          </cell>
          <cell r="C4849" t="str">
            <v>Chairs</v>
          </cell>
          <cell r="D4849">
            <v>98079.141999999993</v>
          </cell>
          <cell r="E4849">
            <v>-136183.677</v>
          </cell>
          <cell r="I4849">
            <v>-149330</v>
          </cell>
          <cell r="J4849">
            <v>5</v>
          </cell>
        </row>
        <row r="4850">
          <cell r="B4850" t="str">
            <v>Greece</v>
          </cell>
          <cell r="C4850" t="str">
            <v>Tables</v>
          </cell>
          <cell r="D4850">
            <v>1543260.4040000001</v>
          </cell>
          <cell r="E4850">
            <v>-97625.962</v>
          </cell>
          <cell r="I4850">
            <v>-226190</v>
          </cell>
          <cell r="J4850">
            <v>5</v>
          </cell>
        </row>
        <row r="4851">
          <cell r="B4851" t="str">
            <v>Greece</v>
          </cell>
          <cell r="C4851" t="str">
            <v>Chairs</v>
          </cell>
          <cell r="D4851">
            <v>147758.12099999998</v>
          </cell>
          <cell r="E4851">
            <v>-57240.693999999996</v>
          </cell>
          <cell r="I4851">
            <v>-168040</v>
          </cell>
          <cell r="J4851">
            <v>5</v>
          </cell>
        </row>
        <row r="4852">
          <cell r="B4852" t="str">
            <v>Greece</v>
          </cell>
          <cell r="C4852" t="str">
            <v>Tables</v>
          </cell>
          <cell r="D4852">
            <v>96130.040999999997</v>
          </cell>
          <cell r="E4852">
            <v>-61381.648999999998</v>
          </cell>
          <cell r="I4852">
            <v>-251530</v>
          </cell>
          <cell r="J4852">
            <v>5</v>
          </cell>
        </row>
        <row r="4853">
          <cell r="B4853" t="str">
            <v>Greece</v>
          </cell>
          <cell r="C4853" t="str">
            <v>Kitchen</v>
          </cell>
          <cell r="D4853">
            <v>18432.715</v>
          </cell>
          <cell r="E4853">
            <v>-4466.6089999999995</v>
          </cell>
          <cell r="I4853">
            <v>-124460</v>
          </cell>
          <cell r="J4853">
            <v>5</v>
          </cell>
        </row>
        <row r="4854">
          <cell r="B4854" t="str">
            <v>Greece</v>
          </cell>
          <cell r="C4854" t="str">
            <v>Accessories</v>
          </cell>
          <cell r="D4854">
            <v>87668.286999999997</v>
          </cell>
          <cell r="E4854">
            <v>-43625.000999999997</v>
          </cell>
          <cell r="I4854">
            <v>-204130</v>
          </cell>
          <cell r="J4854">
            <v>5</v>
          </cell>
        </row>
        <row r="4855">
          <cell r="B4855" t="str">
            <v>Greece</v>
          </cell>
          <cell r="C4855" t="str">
            <v>Chairs</v>
          </cell>
          <cell r="D4855">
            <v>38401.453999999998</v>
          </cell>
          <cell r="E4855">
            <v>-36511.264999999992</v>
          </cell>
          <cell r="I4855">
            <v>-207270</v>
          </cell>
          <cell r="J4855">
            <v>5</v>
          </cell>
        </row>
        <row r="4856">
          <cell r="B4856" t="str">
            <v>Greece</v>
          </cell>
          <cell r="C4856" t="str">
            <v>Tables</v>
          </cell>
          <cell r="D4856">
            <v>137644.14299999998</v>
          </cell>
          <cell r="E4856">
            <v>-17475.758999999998</v>
          </cell>
          <cell r="I4856">
            <v>-233730</v>
          </cell>
          <cell r="J4856">
            <v>5</v>
          </cell>
        </row>
        <row r="4857">
          <cell r="B4857" t="str">
            <v>Greece</v>
          </cell>
          <cell r="C4857" t="str">
            <v>Kitchen</v>
          </cell>
          <cell r="D4857">
            <v>117405.28099999999</v>
          </cell>
          <cell r="E4857">
            <v>-45883.403999999995</v>
          </cell>
          <cell r="I4857">
            <v>-205430</v>
          </cell>
          <cell r="J4857">
            <v>5</v>
          </cell>
        </row>
        <row r="4858">
          <cell r="B4858" t="str">
            <v>Greece</v>
          </cell>
          <cell r="C4858" t="str">
            <v>Accessories</v>
          </cell>
          <cell r="D4858">
            <v>55595.343999999997</v>
          </cell>
          <cell r="E4858">
            <v>-14681.582999999999</v>
          </cell>
          <cell r="I4858">
            <v>-138890</v>
          </cell>
          <cell r="J4858">
            <v>5</v>
          </cell>
        </row>
        <row r="4859">
          <cell r="B4859" t="str">
            <v>Greece</v>
          </cell>
          <cell r="C4859" t="str">
            <v>Chairs</v>
          </cell>
          <cell r="D4859">
            <v>106769.13799999999</v>
          </cell>
          <cell r="E4859">
            <v>-15600.563999999998</v>
          </cell>
          <cell r="I4859">
            <v>-183610</v>
          </cell>
          <cell r="J4859">
            <v>5</v>
          </cell>
        </row>
        <row r="4860">
          <cell r="B4860" t="str">
            <v>Greece</v>
          </cell>
          <cell r="C4860" t="str">
            <v>Tables</v>
          </cell>
          <cell r="D4860">
            <v>115441.43099999998</v>
          </cell>
          <cell r="E4860">
            <v>-30008.062000000002</v>
          </cell>
          <cell r="I4860">
            <v>-246910</v>
          </cell>
          <cell r="J4860">
            <v>5</v>
          </cell>
        </row>
        <row r="4861">
          <cell r="B4861" t="str">
            <v>Greece</v>
          </cell>
          <cell r="C4861" t="str">
            <v>Kitchen</v>
          </cell>
          <cell r="D4861">
            <v>183229.69</v>
          </cell>
          <cell r="E4861">
            <v>-29890.308000000001</v>
          </cell>
          <cell r="I4861">
            <v>-107760</v>
          </cell>
          <cell r="J4861">
            <v>5</v>
          </cell>
        </row>
        <row r="4862">
          <cell r="B4862" t="str">
            <v>Greece</v>
          </cell>
          <cell r="C4862" t="str">
            <v>Accessories</v>
          </cell>
          <cell r="D4862">
            <v>14454.887999999999</v>
          </cell>
          <cell r="E4862">
            <v>-8360.0509999999995</v>
          </cell>
          <cell r="I4862">
            <v>-215880</v>
          </cell>
          <cell r="J4862">
            <v>5</v>
          </cell>
        </row>
        <row r="4863">
          <cell r="B4863" t="str">
            <v>Greece</v>
          </cell>
          <cell r="C4863" t="str">
            <v>Chairs</v>
          </cell>
          <cell r="D4863">
            <v>2029901.895</v>
          </cell>
          <cell r="E4863">
            <v>-251736.47099999999</v>
          </cell>
          <cell r="I4863">
            <v>-177730</v>
          </cell>
          <cell r="J4863">
            <v>5</v>
          </cell>
        </row>
        <row r="4864">
          <cell r="B4864" t="str">
            <v>Greece</v>
          </cell>
          <cell r="C4864" t="str">
            <v>Tables</v>
          </cell>
          <cell r="D4864">
            <v>153087.095</v>
          </cell>
          <cell r="E4864">
            <v>-121021.51599999999</v>
          </cell>
          <cell r="I4864">
            <v>-173460</v>
          </cell>
          <cell r="J4864">
            <v>5</v>
          </cell>
        </row>
        <row r="4865">
          <cell r="B4865" t="str">
            <v>Greece</v>
          </cell>
          <cell r="C4865" t="str">
            <v>Kitchen</v>
          </cell>
          <cell r="D4865">
            <v>88473.777000000002</v>
          </cell>
          <cell r="E4865">
            <v>-39558.953000000001</v>
          </cell>
          <cell r="I4865">
            <v>-176070</v>
          </cell>
          <cell r="J4865">
            <v>5</v>
          </cell>
        </row>
        <row r="4866">
          <cell r="B4866" t="str">
            <v>Greece</v>
          </cell>
          <cell r="C4866" t="str">
            <v>Accessories</v>
          </cell>
          <cell r="D4866">
            <v>248269.11199999996</v>
          </cell>
          <cell r="E4866">
            <v>-161314.36299999998</v>
          </cell>
          <cell r="I4866">
            <v>-174560</v>
          </cell>
          <cell r="J4866">
            <v>5</v>
          </cell>
        </row>
        <row r="4867">
          <cell r="B4867" t="str">
            <v>Greece</v>
          </cell>
          <cell r="C4867" t="str">
            <v>Chairs</v>
          </cell>
          <cell r="D4867">
            <v>211320.39600000001</v>
          </cell>
          <cell r="E4867">
            <v>-81324.165999999997</v>
          </cell>
          <cell r="I4867">
            <v>-124350</v>
          </cell>
          <cell r="J4867">
            <v>5</v>
          </cell>
        </row>
        <row r="4868">
          <cell r="B4868" t="str">
            <v>Greece</v>
          </cell>
          <cell r="C4868" t="str">
            <v>Chairs</v>
          </cell>
          <cell r="D4868">
            <v>411930.72199999995</v>
          </cell>
          <cell r="E4868">
            <v>-159993.09899999999</v>
          </cell>
          <cell r="I4868">
            <v>-229530</v>
          </cell>
          <cell r="J4868">
            <v>5</v>
          </cell>
        </row>
        <row r="4869">
          <cell r="B4869" t="str">
            <v>Greece</v>
          </cell>
          <cell r="C4869" t="str">
            <v>Tables</v>
          </cell>
          <cell r="D4869">
            <v>1561830.9489999998</v>
          </cell>
          <cell r="E4869">
            <v>-16618.300999999999</v>
          </cell>
          <cell r="I4869">
            <v>-145660</v>
          </cell>
          <cell r="J4869">
            <v>5</v>
          </cell>
        </row>
        <row r="4870">
          <cell r="B4870" t="str">
            <v>Greece</v>
          </cell>
          <cell r="C4870" t="str">
            <v>Kitchen</v>
          </cell>
          <cell r="D4870">
            <v>776757.86300000001</v>
          </cell>
          <cell r="E4870">
            <v>-15795.485999999999</v>
          </cell>
          <cell r="I4870">
            <v>-126910</v>
          </cell>
          <cell r="J4870">
            <v>5</v>
          </cell>
        </row>
        <row r="4871">
          <cell r="B4871" t="str">
            <v>Greece</v>
          </cell>
          <cell r="C4871" t="str">
            <v>Chairs</v>
          </cell>
          <cell r="D4871">
            <v>1495419.9189999998</v>
          </cell>
          <cell r="E4871">
            <v>-166741.617</v>
          </cell>
          <cell r="I4871">
            <v>-182310</v>
          </cell>
          <cell r="J4871">
            <v>5</v>
          </cell>
        </row>
        <row r="4872">
          <cell r="B4872" t="str">
            <v>Greece</v>
          </cell>
          <cell r="C4872" t="str">
            <v>Tables</v>
          </cell>
          <cell r="D4872">
            <v>214172.59499999997</v>
          </cell>
          <cell r="E4872">
            <v>-162758.666</v>
          </cell>
          <cell r="I4872">
            <v>-110860</v>
          </cell>
          <cell r="J4872">
            <v>5</v>
          </cell>
        </row>
        <row r="4873">
          <cell r="B4873" t="str">
            <v>Greece</v>
          </cell>
          <cell r="C4873" t="str">
            <v>Kitchen</v>
          </cell>
          <cell r="D4873">
            <v>82225.031000000003</v>
          </cell>
          <cell r="E4873">
            <v>-113844.5</v>
          </cell>
          <cell r="I4873">
            <v>-190150</v>
          </cell>
          <cell r="J4873">
            <v>5</v>
          </cell>
        </row>
        <row r="4874">
          <cell r="B4874" t="str">
            <v>Italy</v>
          </cell>
          <cell r="C4874" t="str">
            <v>Chairs</v>
          </cell>
          <cell r="D4874">
            <v>-6481.7830000000004</v>
          </cell>
          <cell r="E4874">
            <v>606.71100000000001</v>
          </cell>
          <cell r="I4874">
            <v>-185410</v>
          </cell>
          <cell r="J4874">
            <v>5</v>
          </cell>
        </row>
        <row r="4875">
          <cell r="B4875" t="str">
            <v>Italy</v>
          </cell>
          <cell r="C4875" t="str">
            <v>Tables</v>
          </cell>
          <cell r="D4875">
            <v>826901.75399999996</v>
          </cell>
          <cell r="E4875">
            <v>-671626.46600000001</v>
          </cell>
          <cell r="I4875">
            <v>-178650</v>
          </cell>
          <cell r="J4875">
            <v>5</v>
          </cell>
        </row>
        <row r="4876">
          <cell r="B4876" t="str">
            <v>Italy</v>
          </cell>
          <cell r="C4876" t="str">
            <v>Kitchen</v>
          </cell>
          <cell r="D4876">
            <v>195890.96099999998</v>
          </cell>
          <cell r="E4876">
            <v>-234492.26499999998</v>
          </cell>
          <cell r="I4876">
            <v>-179010</v>
          </cell>
          <cell r="J4876">
            <v>5</v>
          </cell>
        </row>
        <row r="4877">
          <cell r="B4877" t="str">
            <v>Italy</v>
          </cell>
          <cell r="C4877" t="str">
            <v>Chairs</v>
          </cell>
          <cell r="D4877">
            <v>246979.57899999997</v>
          </cell>
          <cell r="E4877">
            <v>-244426.74899999998</v>
          </cell>
          <cell r="I4877">
            <v>-112760</v>
          </cell>
          <cell r="J4877">
            <v>5</v>
          </cell>
        </row>
        <row r="4878">
          <cell r="B4878" t="str">
            <v>Italy</v>
          </cell>
          <cell r="C4878" t="str">
            <v>Chairs</v>
          </cell>
          <cell r="D4878">
            <v>5191430.2580000004</v>
          </cell>
          <cell r="E4878">
            <v>-4828710.7189999996</v>
          </cell>
          <cell r="I4878">
            <v>-191040</v>
          </cell>
          <cell r="J4878">
            <v>5</v>
          </cell>
        </row>
        <row r="4879">
          <cell r="B4879" t="str">
            <v>Italy</v>
          </cell>
          <cell r="C4879" t="str">
            <v>Chairs</v>
          </cell>
          <cell r="D4879">
            <v>2050222.118</v>
          </cell>
          <cell r="E4879">
            <v>-1503069.3930000002</v>
          </cell>
          <cell r="I4879">
            <v>-156070</v>
          </cell>
          <cell r="J4879">
            <v>5</v>
          </cell>
        </row>
        <row r="4880">
          <cell r="B4880" t="str">
            <v>Italy</v>
          </cell>
          <cell r="C4880" t="str">
            <v>Chairs</v>
          </cell>
          <cell r="D4880">
            <v>-11056.507</v>
          </cell>
          <cell r="E4880">
            <v>9214.659999999998</v>
          </cell>
          <cell r="I4880">
            <v>-74380</v>
          </cell>
          <cell r="J4880">
            <v>5</v>
          </cell>
        </row>
        <row r="4881">
          <cell r="B4881" t="str">
            <v>Italy</v>
          </cell>
          <cell r="C4881" t="str">
            <v>Chairs</v>
          </cell>
          <cell r="D4881">
            <v>620051.57899999991</v>
          </cell>
          <cell r="E4881">
            <v>-117291.265</v>
          </cell>
          <cell r="I4881">
            <v>-219470</v>
          </cell>
          <cell r="J4881">
            <v>5</v>
          </cell>
        </row>
        <row r="4882">
          <cell r="B4882" t="str">
            <v>Italy</v>
          </cell>
          <cell r="C4882" t="str">
            <v>Chairs</v>
          </cell>
          <cell r="D4882">
            <v>1741725.3629999999</v>
          </cell>
          <cell r="E4882">
            <v>-472054.93999999994</v>
          </cell>
          <cell r="I4882">
            <v>-251440</v>
          </cell>
          <cell r="J4882">
            <v>5</v>
          </cell>
        </row>
        <row r="4883">
          <cell r="B4883" t="str">
            <v>Italy</v>
          </cell>
          <cell r="C4883" t="str">
            <v>Chairs</v>
          </cell>
          <cell r="D4883">
            <v>106128.49800000001</v>
          </cell>
          <cell r="E4883">
            <v>-6075.6849999999995</v>
          </cell>
          <cell r="I4883">
            <v>-161110</v>
          </cell>
          <cell r="J4883">
            <v>5</v>
          </cell>
        </row>
        <row r="4884">
          <cell r="B4884" t="str">
            <v>Italy</v>
          </cell>
          <cell r="C4884" t="str">
            <v>Chairs</v>
          </cell>
          <cell r="D4884">
            <v>2454222.1969999997</v>
          </cell>
          <cell r="E4884">
            <v>-926186.02299999981</v>
          </cell>
          <cell r="I4884">
            <v>-145930</v>
          </cell>
          <cell r="J4884">
            <v>5</v>
          </cell>
        </row>
        <row r="4885">
          <cell r="B4885" t="str">
            <v>Italy</v>
          </cell>
          <cell r="C4885" t="str">
            <v>Chairs</v>
          </cell>
          <cell r="D4885">
            <v>1022050.4419999999</v>
          </cell>
          <cell r="E4885">
            <v>-827852.58499999996</v>
          </cell>
          <cell r="I4885">
            <v>-255170</v>
          </cell>
          <cell r="J4885">
            <v>5</v>
          </cell>
        </row>
        <row r="4886">
          <cell r="B4886" t="str">
            <v>Italy</v>
          </cell>
          <cell r="C4886" t="str">
            <v>Chairs</v>
          </cell>
          <cell r="D4886">
            <v>217199.87799999997</v>
          </cell>
          <cell r="E4886">
            <v>-160772.367</v>
          </cell>
          <cell r="I4886">
            <v>-210050</v>
          </cell>
          <cell r="J4886">
            <v>5</v>
          </cell>
        </row>
        <row r="4887">
          <cell r="B4887" t="str">
            <v>Italy</v>
          </cell>
          <cell r="C4887" t="str">
            <v>Chairs</v>
          </cell>
          <cell r="D4887">
            <v>74317.445999999996</v>
          </cell>
          <cell r="E4887">
            <v>-12559.210999999999</v>
          </cell>
          <cell r="I4887">
            <v>-226140</v>
          </cell>
          <cell r="J4887">
            <v>5</v>
          </cell>
        </row>
        <row r="4888">
          <cell r="B4888" t="str">
            <v>Italy</v>
          </cell>
          <cell r="C4888" t="str">
            <v>Chairs</v>
          </cell>
          <cell r="D4888">
            <v>218988.25899999999</v>
          </cell>
          <cell r="E4888">
            <v>-38949.883000000002</v>
          </cell>
          <cell r="I4888">
            <v>-217310</v>
          </cell>
          <cell r="J4888">
            <v>5</v>
          </cell>
        </row>
        <row r="4889">
          <cell r="B4889" t="str">
            <v>Italy</v>
          </cell>
          <cell r="C4889" t="str">
            <v>Chairs</v>
          </cell>
          <cell r="D4889">
            <v>422882.516</v>
          </cell>
          <cell r="E4889">
            <v>-99816.373999999996</v>
          </cell>
          <cell r="I4889">
            <v>-214440</v>
          </cell>
          <cell r="J4889">
            <v>5</v>
          </cell>
        </row>
        <row r="4890">
          <cell r="B4890" t="str">
            <v>Italy</v>
          </cell>
          <cell r="C4890" t="str">
            <v>Chairs</v>
          </cell>
          <cell r="D4890">
            <v>1421723.7439999999</v>
          </cell>
          <cell r="E4890">
            <v>-2214397.6959999995</v>
          </cell>
          <cell r="I4890">
            <v>-217250</v>
          </cell>
          <cell r="J4890">
            <v>5</v>
          </cell>
        </row>
        <row r="4891">
          <cell r="B4891" t="str">
            <v>Italy</v>
          </cell>
          <cell r="C4891" t="str">
            <v>Chairs</v>
          </cell>
          <cell r="D4891">
            <v>5413238.04</v>
          </cell>
          <cell r="E4891">
            <v>-122711.35099999998</v>
          </cell>
          <cell r="I4891">
            <v>-173990</v>
          </cell>
          <cell r="J4891">
            <v>5</v>
          </cell>
        </row>
        <row r="4892">
          <cell r="B4892" t="str">
            <v>Italy</v>
          </cell>
          <cell r="C4892" t="str">
            <v>Chairs</v>
          </cell>
          <cell r="D4892">
            <v>247540.53099999999</v>
          </cell>
          <cell r="E4892">
            <v>-9326.4639999999999</v>
          </cell>
          <cell r="I4892">
            <v>-263170</v>
          </cell>
          <cell r="J4892">
            <v>5</v>
          </cell>
        </row>
        <row r="4893">
          <cell r="B4893" t="str">
            <v>Italy</v>
          </cell>
          <cell r="C4893" t="str">
            <v>Chairs</v>
          </cell>
          <cell r="D4893">
            <v>632195.31900000002</v>
          </cell>
          <cell r="E4893">
            <v>-16470.012999999999</v>
          </cell>
          <cell r="I4893">
            <v>-209870</v>
          </cell>
          <cell r="J4893">
            <v>5</v>
          </cell>
        </row>
        <row r="4894">
          <cell r="B4894" t="str">
            <v>Italy</v>
          </cell>
          <cell r="C4894" t="str">
            <v>Chairs</v>
          </cell>
          <cell r="D4894">
            <v>2796504.8439999996</v>
          </cell>
          <cell r="E4894">
            <v>-226244.38199999998</v>
          </cell>
          <cell r="I4894">
            <v>-150660</v>
          </cell>
          <cell r="J4894">
            <v>5</v>
          </cell>
        </row>
        <row r="4895">
          <cell r="B4895" t="str">
            <v>Italy</v>
          </cell>
          <cell r="C4895" t="str">
            <v>Chairs</v>
          </cell>
          <cell r="D4895">
            <v>103386.56299999999</v>
          </cell>
          <cell r="E4895">
            <v>-22850.827999999998</v>
          </cell>
          <cell r="I4895">
            <v>-210880</v>
          </cell>
          <cell r="J4895">
            <v>5</v>
          </cell>
        </row>
        <row r="4896">
          <cell r="B4896" t="str">
            <v>Italy</v>
          </cell>
          <cell r="C4896" t="str">
            <v>Chairs</v>
          </cell>
          <cell r="D4896">
            <v>210473.99799999999</v>
          </cell>
          <cell r="E4896">
            <v>-14244.481999999998</v>
          </cell>
          <cell r="I4896">
            <v>-189690</v>
          </cell>
          <cell r="J4896">
            <v>5</v>
          </cell>
        </row>
        <row r="4897">
          <cell r="B4897" t="str">
            <v>Italy</v>
          </cell>
          <cell r="C4897" t="str">
            <v>Chairs</v>
          </cell>
          <cell r="D4897">
            <v>6304475.7929999996</v>
          </cell>
          <cell r="E4897">
            <v>-459317.93599999993</v>
          </cell>
          <cell r="I4897">
            <v>-142310</v>
          </cell>
          <cell r="J4897">
            <v>5</v>
          </cell>
        </row>
        <row r="4898">
          <cell r="B4898" t="str">
            <v>Italy</v>
          </cell>
          <cell r="C4898" t="str">
            <v>Chairs</v>
          </cell>
          <cell r="D4898">
            <v>239951.13099999999</v>
          </cell>
          <cell r="E4898">
            <v>-17341.827999999998</v>
          </cell>
          <cell r="I4898">
            <v>-182770</v>
          </cell>
          <cell r="J4898">
            <v>5</v>
          </cell>
        </row>
        <row r="4899">
          <cell r="B4899" t="str">
            <v>Italy</v>
          </cell>
          <cell r="C4899" t="str">
            <v>Chairs</v>
          </cell>
          <cell r="D4899">
            <v>931267.43499999994</v>
          </cell>
          <cell r="E4899">
            <v>-70754.529999999984</v>
          </cell>
          <cell r="I4899">
            <v>-190550</v>
          </cell>
          <cell r="J4899">
            <v>5</v>
          </cell>
        </row>
        <row r="4900">
          <cell r="B4900" t="str">
            <v>Italy</v>
          </cell>
          <cell r="C4900" t="str">
            <v>Chairs</v>
          </cell>
          <cell r="D4900">
            <v>1144254.426</v>
          </cell>
          <cell r="E4900">
            <v>-65991.120999999999</v>
          </cell>
          <cell r="I4900">
            <v>-300280</v>
          </cell>
          <cell r="J4900">
            <v>5</v>
          </cell>
        </row>
        <row r="4901">
          <cell r="B4901" t="str">
            <v>Italy</v>
          </cell>
          <cell r="C4901" t="str">
            <v>Chairs</v>
          </cell>
          <cell r="D4901">
            <v>2059081.8569999996</v>
          </cell>
          <cell r="E4901">
            <v>-112581.567</v>
          </cell>
          <cell r="I4901">
            <v>-45730</v>
          </cell>
          <cell r="J4901">
            <v>5</v>
          </cell>
        </row>
        <row r="4902">
          <cell r="B4902" t="str">
            <v>Italy</v>
          </cell>
          <cell r="C4902" t="str">
            <v>Chairs</v>
          </cell>
          <cell r="D4902">
            <v>92945.705999999991</v>
          </cell>
          <cell r="E4902">
            <v>-24766.756000000001</v>
          </cell>
          <cell r="I4902">
            <v>-191930</v>
          </cell>
          <cell r="J4902">
            <v>5</v>
          </cell>
        </row>
        <row r="4903">
          <cell r="B4903" t="str">
            <v>Italy</v>
          </cell>
          <cell r="C4903" t="str">
            <v>Tables</v>
          </cell>
          <cell r="D4903">
            <v>147294.36399999997</v>
          </cell>
          <cell r="E4903">
            <v>-21534.400999999998</v>
          </cell>
          <cell r="I4903">
            <v>-259320</v>
          </cell>
          <cell r="J4903">
            <v>5</v>
          </cell>
        </row>
        <row r="4904">
          <cell r="B4904" t="str">
            <v>Italy</v>
          </cell>
          <cell r="C4904" t="str">
            <v>Kitchen</v>
          </cell>
          <cell r="D4904">
            <v>57260.300999999992</v>
          </cell>
          <cell r="E4904">
            <v>-6587.07</v>
          </cell>
          <cell r="I4904">
            <v>-296130</v>
          </cell>
          <cell r="J4904">
            <v>5</v>
          </cell>
        </row>
        <row r="4905">
          <cell r="B4905" t="str">
            <v>Italy</v>
          </cell>
          <cell r="C4905" t="str">
            <v>Chairs</v>
          </cell>
          <cell r="D4905">
            <v>266738.56300000002</v>
          </cell>
          <cell r="E4905">
            <v>-205109.48499999999</v>
          </cell>
          <cell r="I4905">
            <v>-161790</v>
          </cell>
          <cell r="J4905">
            <v>5</v>
          </cell>
        </row>
        <row r="4906">
          <cell r="B4906" t="str">
            <v>Italy</v>
          </cell>
          <cell r="C4906" t="str">
            <v>Chairs</v>
          </cell>
          <cell r="D4906">
            <v>98214.962999999989</v>
          </cell>
          <cell r="E4906">
            <v>-57346.001999999993</v>
          </cell>
          <cell r="I4906">
            <v>-192290</v>
          </cell>
          <cell r="J4906">
            <v>5</v>
          </cell>
        </row>
        <row r="4907">
          <cell r="B4907" t="str">
            <v>Italy</v>
          </cell>
          <cell r="C4907" t="str">
            <v>Chairs</v>
          </cell>
          <cell r="D4907">
            <v>75107.850999999995</v>
          </cell>
          <cell r="E4907">
            <v>-75664.59599999999</v>
          </cell>
          <cell r="I4907">
            <v>-112370</v>
          </cell>
          <cell r="J4907">
            <v>5</v>
          </cell>
        </row>
        <row r="4908">
          <cell r="B4908" t="str">
            <v>Italy</v>
          </cell>
          <cell r="C4908" t="str">
            <v>Chairs</v>
          </cell>
          <cell r="D4908">
            <v>153865.299</v>
          </cell>
          <cell r="E4908">
            <v>-441199.68900000001</v>
          </cell>
          <cell r="I4908">
            <v>-197350</v>
          </cell>
          <cell r="J4908">
            <v>5</v>
          </cell>
        </row>
        <row r="4909">
          <cell r="B4909" t="str">
            <v>Italy</v>
          </cell>
          <cell r="C4909" t="str">
            <v>Chairs</v>
          </cell>
          <cell r="D4909">
            <v>935712.21099999989</v>
          </cell>
          <cell r="E4909">
            <v>-1101223.263</v>
          </cell>
          <cell r="I4909">
            <v>-155630</v>
          </cell>
          <cell r="J4909">
            <v>5</v>
          </cell>
        </row>
        <row r="4910">
          <cell r="B4910" t="str">
            <v>Italy</v>
          </cell>
          <cell r="C4910" t="str">
            <v>Tables</v>
          </cell>
          <cell r="D4910">
            <v>695616.26399999997</v>
          </cell>
          <cell r="E4910">
            <v>-1287470.6459999999</v>
          </cell>
          <cell r="I4910">
            <v>-181660</v>
          </cell>
          <cell r="J4910">
            <v>5</v>
          </cell>
        </row>
        <row r="4911">
          <cell r="B4911" t="str">
            <v>Italy</v>
          </cell>
          <cell r="C4911" t="str">
            <v>Kitchen</v>
          </cell>
          <cell r="D4911">
            <v>311625.23699999996</v>
          </cell>
          <cell r="E4911">
            <v>-219215.06599999999</v>
          </cell>
          <cell r="I4911">
            <v>-145690</v>
          </cell>
          <cell r="J4911">
            <v>5</v>
          </cell>
        </row>
        <row r="4912">
          <cell r="B4912" t="str">
            <v>Italy</v>
          </cell>
          <cell r="C4912" t="str">
            <v>Chairs</v>
          </cell>
          <cell r="D4912">
            <v>83388.375</v>
          </cell>
          <cell r="E4912">
            <v>-54638.429999999993</v>
          </cell>
          <cell r="I4912">
            <v>-266080</v>
          </cell>
          <cell r="J4912">
            <v>5</v>
          </cell>
        </row>
        <row r="4913">
          <cell r="B4913" t="str">
            <v>Italy</v>
          </cell>
          <cell r="C4913" t="str">
            <v>Chairs</v>
          </cell>
          <cell r="D4913">
            <v>1078845.425</v>
          </cell>
          <cell r="E4913">
            <v>-536510.05099999998</v>
          </cell>
          <cell r="I4913">
            <v>-195880</v>
          </cell>
          <cell r="J4913">
            <v>5</v>
          </cell>
        </row>
        <row r="4914">
          <cell r="B4914" t="str">
            <v>Italy</v>
          </cell>
          <cell r="C4914" t="str">
            <v>Chairs</v>
          </cell>
          <cell r="D4914">
            <v>414011.451</v>
          </cell>
          <cell r="E4914">
            <v>-262570.67200000002</v>
          </cell>
          <cell r="I4914">
            <v>-205790</v>
          </cell>
          <cell r="J4914">
            <v>5</v>
          </cell>
        </row>
        <row r="4915">
          <cell r="B4915" t="str">
            <v>Italy</v>
          </cell>
          <cell r="C4915" t="str">
            <v>Tables</v>
          </cell>
          <cell r="D4915">
            <v>136788.46299999999</v>
          </cell>
          <cell r="E4915">
            <v>-86096.22</v>
          </cell>
          <cell r="I4915">
            <v>-138010</v>
          </cell>
          <cell r="J4915">
            <v>5</v>
          </cell>
        </row>
        <row r="4916">
          <cell r="B4916" t="str">
            <v>Italy</v>
          </cell>
          <cell r="C4916" t="str">
            <v>Kitchen</v>
          </cell>
          <cell r="D4916">
            <v>41400.680999999997</v>
          </cell>
          <cell r="E4916">
            <v>-37762.892999999996</v>
          </cell>
          <cell r="I4916">
            <v>-228650</v>
          </cell>
          <cell r="J4916">
            <v>5</v>
          </cell>
        </row>
        <row r="4917">
          <cell r="B4917" t="str">
            <v>Italy</v>
          </cell>
          <cell r="C4917" t="str">
            <v>Chairs</v>
          </cell>
          <cell r="D4917">
            <v>72789.800999999992</v>
          </cell>
          <cell r="E4917">
            <v>-46051.151999999995</v>
          </cell>
          <cell r="I4917">
            <v>-199390</v>
          </cell>
          <cell r="J4917">
            <v>5</v>
          </cell>
        </row>
        <row r="4918">
          <cell r="B4918" t="str">
            <v>Italy</v>
          </cell>
          <cell r="C4918" t="str">
            <v>Chairs</v>
          </cell>
          <cell r="D4918">
            <v>16443.329000000002</v>
          </cell>
          <cell r="E4918">
            <v>-13738.739</v>
          </cell>
          <cell r="I4918">
            <v>-152810</v>
          </cell>
          <cell r="J4918">
            <v>5</v>
          </cell>
        </row>
        <row r="4919">
          <cell r="B4919" t="str">
            <v>Italy</v>
          </cell>
          <cell r="C4919" t="str">
            <v>Tables</v>
          </cell>
          <cell r="D4919">
            <v>202659.43599999999</v>
          </cell>
          <cell r="E4919">
            <v>-126510.97899999999</v>
          </cell>
          <cell r="I4919">
            <v>-211190</v>
          </cell>
          <cell r="J4919">
            <v>5</v>
          </cell>
        </row>
        <row r="4920">
          <cell r="B4920" t="str">
            <v>Italy</v>
          </cell>
          <cell r="C4920" t="str">
            <v>Kitchen</v>
          </cell>
          <cell r="D4920">
            <v>221726.11999999997</v>
          </cell>
          <cell r="E4920">
            <v>-161180.53</v>
          </cell>
          <cell r="I4920">
            <v>-146300</v>
          </cell>
          <cell r="J4920">
            <v>5</v>
          </cell>
        </row>
        <row r="4921">
          <cell r="B4921" t="str">
            <v>Italy</v>
          </cell>
          <cell r="C4921" t="str">
            <v>Chairs</v>
          </cell>
          <cell r="D4921">
            <v>15872.017</v>
          </cell>
          <cell r="E4921">
            <v>-35751.534</v>
          </cell>
          <cell r="I4921">
            <v>-179430</v>
          </cell>
          <cell r="J4921">
            <v>5</v>
          </cell>
        </row>
        <row r="4922">
          <cell r="B4922" t="str">
            <v>Italy</v>
          </cell>
          <cell r="C4922" t="str">
            <v>Chairs</v>
          </cell>
          <cell r="D4922">
            <v>95989.921999999991</v>
          </cell>
          <cell r="E4922">
            <v>-129156.34199999999</v>
          </cell>
          <cell r="I4922">
            <v>-238410</v>
          </cell>
          <cell r="J4922">
            <v>5</v>
          </cell>
        </row>
        <row r="4923">
          <cell r="B4923" t="str">
            <v>Italy</v>
          </cell>
          <cell r="C4923" t="str">
            <v>Chairs</v>
          </cell>
          <cell r="D4923">
            <v>103528.31299999999</v>
          </cell>
          <cell r="E4923">
            <v>-23738.855</v>
          </cell>
          <cell r="I4923">
            <v>-225470</v>
          </cell>
          <cell r="J4923">
            <v>5</v>
          </cell>
        </row>
        <row r="4924">
          <cell r="B4924" t="str">
            <v>Italy</v>
          </cell>
          <cell r="C4924" t="str">
            <v>Tables</v>
          </cell>
          <cell r="D4924">
            <v>74930.099999999991</v>
          </cell>
          <cell r="E4924">
            <v>-43790.893999999993</v>
          </cell>
          <cell r="I4924">
            <v>-136260</v>
          </cell>
          <cell r="J4924">
            <v>5</v>
          </cell>
        </row>
        <row r="4925">
          <cell r="B4925" t="str">
            <v>Italy</v>
          </cell>
          <cell r="C4925" t="str">
            <v>Kitchen</v>
          </cell>
          <cell r="D4925">
            <v>153727.791</v>
          </cell>
          <cell r="E4925">
            <v>-26766.803</v>
          </cell>
          <cell r="I4925">
            <v>-151180</v>
          </cell>
          <cell r="J4925">
            <v>5</v>
          </cell>
        </row>
        <row r="4926">
          <cell r="B4926" t="str">
            <v>Italy</v>
          </cell>
          <cell r="C4926" t="str">
            <v>Accessories</v>
          </cell>
          <cell r="D4926">
            <v>252184.114</v>
          </cell>
          <cell r="E4926">
            <v>-77882.370999999999</v>
          </cell>
          <cell r="I4926">
            <v>-184730</v>
          </cell>
          <cell r="J4926">
            <v>5</v>
          </cell>
        </row>
        <row r="4927">
          <cell r="B4927" t="str">
            <v>Italy</v>
          </cell>
          <cell r="C4927" t="str">
            <v>Chairs</v>
          </cell>
          <cell r="D4927">
            <v>396421.80899999995</v>
          </cell>
          <cell r="E4927">
            <v>-110164.41100000001</v>
          </cell>
          <cell r="I4927">
            <v>-185790</v>
          </cell>
          <cell r="J4927">
            <v>5</v>
          </cell>
        </row>
        <row r="4928">
          <cell r="B4928" t="str">
            <v>Italy</v>
          </cell>
          <cell r="C4928" t="str">
            <v>Tables</v>
          </cell>
          <cell r="D4928">
            <v>47203.421999999999</v>
          </cell>
          <cell r="E4928">
            <v>-52334.022999999994</v>
          </cell>
          <cell r="I4928">
            <v>-227420</v>
          </cell>
          <cell r="J4928">
            <v>5</v>
          </cell>
        </row>
        <row r="4929">
          <cell r="B4929" t="str">
            <v>Italy</v>
          </cell>
          <cell r="C4929" t="str">
            <v>Kitchen</v>
          </cell>
          <cell r="D4929">
            <v>74660.614000000001</v>
          </cell>
          <cell r="E4929">
            <v>-19143.060999999998</v>
          </cell>
          <cell r="I4929">
            <v>-70840</v>
          </cell>
          <cell r="J4929">
            <v>5</v>
          </cell>
        </row>
        <row r="4930">
          <cell r="B4930" t="str">
            <v>Italy</v>
          </cell>
          <cell r="C4930" t="str">
            <v>Accessories</v>
          </cell>
          <cell r="D4930">
            <v>845288.88500000001</v>
          </cell>
          <cell r="E4930">
            <v>-501439.1829999999</v>
          </cell>
          <cell r="I4930">
            <v>-161660</v>
          </cell>
          <cell r="J4930">
            <v>5</v>
          </cell>
        </row>
        <row r="4931">
          <cell r="B4931" t="str">
            <v>Italy</v>
          </cell>
          <cell r="C4931" t="str">
            <v>Chairs</v>
          </cell>
          <cell r="D4931">
            <v>71876.818999999989</v>
          </cell>
          <cell r="E4931">
            <v>-54334.825999999994</v>
          </cell>
          <cell r="I4931">
            <v>-157640</v>
          </cell>
          <cell r="J4931">
            <v>5</v>
          </cell>
        </row>
        <row r="4932">
          <cell r="B4932" t="str">
            <v>Italy</v>
          </cell>
          <cell r="C4932" t="str">
            <v>Tables</v>
          </cell>
          <cell r="D4932">
            <v>899717.36399999994</v>
          </cell>
          <cell r="E4932">
            <v>-465203.27699999994</v>
          </cell>
          <cell r="I4932">
            <v>-256020</v>
          </cell>
          <cell r="J4932">
            <v>5</v>
          </cell>
        </row>
        <row r="4933">
          <cell r="B4933" t="str">
            <v>Italy</v>
          </cell>
          <cell r="C4933" t="str">
            <v>Kitchen</v>
          </cell>
          <cell r="D4933">
            <v>28717.471999999998</v>
          </cell>
          <cell r="E4933">
            <v>-9993.878999999999</v>
          </cell>
          <cell r="I4933">
            <v>-128810</v>
          </cell>
          <cell r="J4933">
            <v>5</v>
          </cell>
        </row>
        <row r="4934">
          <cell r="B4934" t="str">
            <v>Italy</v>
          </cell>
          <cell r="C4934" t="str">
            <v>Accessories</v>
          </cell>
          <cell r="D4934">
            <v>16149.581</v>
          </cell>
          <cell r="E4934">
            <v>-7684.915</v>
          </cell>
          <cell r="I4934">
            <v>-174980</v>
          </cell>
          <cell r="J4934">
            <v>5</v>
          </cell>
        </row>
        <row r="4935">
          <cell r="B4935" t="str">
            <v>Italy</v>
          </cell>
          <cell r="C4935" t="str">
            <v>Chairs</v>
          </cell>
          <cell r="D4935">
            <v>336547.23199999996</v>
          </cell>
          <cell r="E4935">
            <v>-471781.10699999996</v>
          </cell>
          <cell r="I4935">
            <v>-126160</v>
          </cell>
          <cell r="J4935">
            <v>5</v>
          </cell>
        </row>
        <row r="4936">
          <cell r="B4936" t="str">
            <v>Italy</v>
          </cell>
          <cell r="C4936" t="str">
            <v>Tables</v>
          </cell>
          <cell r="D4936">
            <v>9236.2340000000004</v>
          </cell>
          <cell r="E4936">
            <v>-16056.221999999998</v>
          </cell>
          <cell r="I4936">
            <v>-194540</v>
          </cell>
          <cell r="J4936">
            <v>5</v>
          </cell>
        </row>
        <row r="4937">
          <cell r="B4937" t="str">
            <v>Italy</v>
          </cell>
          <cell r="C4937" t="str">
            <v>Kitchen</v>
          </cell>
          <cell r="D4937">
            <v>260254.96699999998</v>
          </cell>
          <cell r="E4937">
            <v>-363067.80299999996</v>
          </cell>
          <cell r="I4937">
            <v>-198780</v>
          </cell>
          <cell r="J4937">
            <v>5</v>
          </cell>
        </row>
        <row r="4938">
          <cell r="B4938" t="str">
            <v>Italy</v>
          </cell>
          <cell r="C4938" t="str">
            <v>Accessories</v>
          </cell>
          <cell r="D4938">
            <v>3869.3059999999996</v>
          </cell>
          <cell r="E4938">
            <v>-6820.2259999999997</v>
          </cell>
          <cell r="I4938">
            <v>-112140</v>
          </cell>
          <cell r="J4938">
            <v>5</v>
          </cell>
        </row>
        <row r="4939">
          <cell r="B4939" t="str">
            <v>Italy</v>
          </cell>
          <cell r="C4939" t="str">
            <v>Chairs</v>
          </cell>
          <cell r="D4939">
            <v>67621.687000000005</v>
          </cell>
          <cell r="E4939">
            <v>-64649.423999999999</v>
          </cell>
          <cell r="I4939">
            <v>-238040</v>
          </cell>
          <cell r="J4939">
            <v>5</v>
          </cell>
        </row>
        <row r="4940">
          <cell r="B4940" t="str">
            <v>Italy</v>
          </cell>
          <cell r="C4940" t="str">
            <v>Chairs</v>
          </cell>
          <cell r="D4940">
            <v>120770.25099999999</v>
          </cell>
          <cell r="E4940">
            <v>-163960.20899999997</v>
          </cell>
          <cell r="I4940">
            <v>-141770</v>
          </cell>
          <cell r="J4940">
            <v>5</v>
          </cell>
        </row>
        <row r="4941">
          <cell r="B4941" t="str">
            <v>Italy</v>
          </cell>
          <cell r="C4941" t="str">
            <v>Tables</v>
          </cell>
          <cell r="D4941">
            <v>518109.44499999995</v>
          </cell>
          <cell r="E4941">
            <v>-797197.96099999989</v>
          </cell>
          <cell r="I4941">
            <v>-98020</v>
          </cell>
          <cell r="J4941">
            <v>5</v>
          </cell>
        </row>
        <row r="4942">
          <cell r="B4942" t="str">
            <v>Italy</v>
          </cell>
          <cell r="C4942" t="str">
            <v>Kitchen</v>
          </cell>
          <cell r="D4942">
            <v>3115865.9629999995</v>
          </cell>
          <cell r="E4942">
            <v>-166256.41899999999</v>
          </cell>
          <cell r="I4942">
            <v>-140540</v>
          </cell>
          <cell r="J4942">
            <v>5</v>
          </cell>
        </row>
        <row r="4943">
          <cell r="B4943" t="str">
            <v>Italy</v>
          </cell>
          <cell r="C4943" t="str">
            <v>Chairs</v>
          </cell>
          <cell r="D4943">
            <v>387583.17499999999</v>
          </cell>
          <cell r="E4943">
            <v>-56938.497000000003</v>
          </cell>
          <cell r="I4943">
            <v>-290220</v>
          </cell>
          <cell r="J4943">
            <v>5</v>
          </cell>
        </row>
        <row r="4944">
          <cell r="B4944" t="str">
            <v>Italy</v>
          </cell>
          <cell r="C4944" t="str">
            <v>Tables</v>
          </cell>
          <cell r="D4944">
            <v>122402.52499999999</v>
          </cell>
          <cell r="E4944">
            <v>-25826.863999999998</v>
          </cell>
          <cell r="I4944">
            <v>-166280</v>
          </cell>
          <cell r="J4944">
            <v>5</v>
          </cell>
        </row>
        <row r="4945">
          <cell r="B4945" t="str">
            <v>Italy</v>
          </cell>
          <cell r="C4945" t="str">
            <v>Kitchen</v>
          </cell>
          <cell r="D4945">
            <v>439196.76499999996</v>
          </cell>
          <cell r="E4945">
            <v>-46041.904999999992</v>
          </cell>
          <cell r="I4945">
            <v>-98110</v>
          </cell>
          <cell r="J4945">
            <v>5</v>
          </cell>
        </row>
        <row r="4946">
          <cell r="B4946" t="str">
            <v>Italy</v>
          </cell>
          <cell r="C4946" t="str">
            <v>Chairs</v>
          </cell>
          <cell r="D4946">
            <v>297695.538</v>
          </cell>
          <cell r="E4946">
            <v>-29260.797999999999</v>
          </cell>
          <cell r="I4946">
            <v>-166750</v>
          </cell>
          <cell r="J4946">
            <v>5</v>
          </cell>
        </row>
        <row r="4947">
          <cell r="B4947" t="str">
            <v>Italy</v>
          </cell>
          <cell r="C4947" t="str">
            <v>Tables</v>
          </cell>
          <cell r="D4947">
            <v>492935.88399999996</v>
          </cell>
          <cell r="E4947">
            <v>-38555.957999999999</v>
          </cell>
          <cell r="I4947">
            <v>-281630</v>
          </cell>
          <cell r="J4947">
            <v>5</v>
          </cell>
        </row>
        <row r="4948">
          <cell r="B4948" t="str">
            <v>Italy</v>
          </cell>
          <cell r="C4948" t="str">
            <v>Kitchen</v>
          </cell>
          <cell r="D4948">
            <v>293712.91599999997</v>
          </cell>
          <cell r="E4948">
            <v>-32848.493999999999</v>
          </cell>
          <cell r="I4948">
            <v>-260060</v>
          </cell>
          <cell r="J4948">
            <v>5</v>
          </cell>
        </row>
        <row r="4949">
          <cell r="B4949" t="str">
            <v>Italy</v>
          </cell>
          <cell r="C4949" t="str">
            <v>Chairs</v>
          </cell>
          <cell r="D4949">
            <v>20220.948999999997</v>
          </cell>
          <cell r="E4949">
            <v>-6340.8029999999999</v>
          </cell>
          <cell r="I4949">
            <v>-241960</v>
          </cell>
          <cell r="J4949">
            <v>5</v>
          </cell>
        </row>
        <row r="4950">
          <cell r="B4950" t="str">
            <v>Italy</v>
          </cell>
          <cell r="C4950" t="str">
            <v>Chairs</v>
          </cell>
          <cell r="D4950">
            <v>1112275.577</v>
          </cell>
          <cell r="E4950">
            <v>-198713.34700000001</v>
          </cell>
          <cell r="I4950">
            <v>-203940</v>
          </cell>
          <cell r="J4950">
            <v>5</v>
          </cell>
        </row>
        <row r="4951">
          <cell r="B4951" t="str">
            <v>Italy</v>
          </cell>
          <cell r="C4951" t="str">
            <v>Chairs</v>
          </cell>
          <cell r="D4951">
            <v>105649.299</v>
          </cell>
          <cell r="E4951">
            <v>-22939.496999999999</v>
          </cell>
          <cell r="I4951">
            <v>-100220</v>
          </cell>
          <cell r="J4951">
            <v>5</v>
          </cell>
        </row>
        <row r="4952">
          <cell r="B4952" t="str">
            <v>Italy</v>
          </cell>
          <cell r="C4952" t="str">
            <v>Chairs</v>
          </cell>
          <cell r="D4952">
            <v>268763.95699999999</v>
          </cell>
          <cell r="E4952">
            <v>-25653.515999999996</v>
          </cell>
          <cell r="I4952">
            <v>-165880</v>
          </cell>
          <cell r="J4952">
            <v>5</v>
          </cell>
        </row>
        <row r="4953">
          <cell r="B4953" t="str">
            <v>Italy</v>
          </cell>
          <cell r="C4953" t="str">
            <v>Chairs</v>
          </cell>
          <cell r="D4953">
            <v>276072.97899999993</v>
          </cell>
          <cell r="E4953">
            <v>-32392.934000000001</v>
          </cell>
          <cell r="I4953">
            <v>-187060</v>
          </cell>
          <cell r="J4953">
            <v>5</v>
          </cell>
        </row>
        <row r="4954">
          <cell r="B4954" t="str">
            <v>Italy</v>
          </cell>
          <cell r="C4954" t="str">
            <v>Chairs</v>
          </cell>
          <cell r="D4954">
            <v>4166412.5649999999</v>
          </cell>
          <cell r="E4954">
            <v>-468301.61</v>
          </cell>
          <cell r="I4954">
            <v>-176420</v>
          </cell>
          <cell r="J4954">
            <v>5</v>
          </cell>
        </row>
        <row r="4955">
          <cell r="B4955" t="str">
            <v>Italy</v>
          </cell>
          <cell r="C4955" t="str">
            <v>Chairs</v>
          </cell>
          <cell r="D4955">
            <v>39805.562999999995</v>
          </cell>
          <cell r="E4955">
            <v>-21117.215</v>
          </cell>
          <cell r="I4955">
            <v>-138940</v>
          </cell>
          <cell r="J4955">
            <v>5</v>
          </cell>
        </row>
        <row r="4956">
          <cell r="B4956" t="str">
            <v>Italy</v>
          </cell>
          <cell r="C4956" t="str">
            <v>Chairs</v>
          </cell>
          <cell r="D4956">
            <v>641868.89199999999</v>
          </cell>
          <cell r="E4956">
            <v>-306867.98800000001</v>
          </cell>
          <cell r="I4956">
            <v>-148180</v>
          </cell>
          <cell r="J4956">
            <v>5</v>
          </cell>
        </row>
        <row r="4957">
          <cell r="B4957" t="str">
            <v>Italy</v>
          </cell>
          <cell r="C4957" t="str">
            <v>Chairs</v>
          </cell>
          <cell r="D4957">
            <v>28702.043999999998</v>
          </cell>
          <cell r="E4957">
            <v>-22502.269999999997</v>
          </cell>
          <cell r="I4957">
            <v>-163470</v>
          </cell>
          <cell r="J4957">
            <v>5</v>
          </cell>
        </row>
        <row r="4958">
          <cell r="B4958" t="str">
            <v>Italy</v>
          </cell>
          <cell r="C4958" t="str">
            <v>Chairs</v>
          </cell>
          <cell r="D4958">
            <v>85467.311999999991</v>
          </cell>
          <cell r="E4958">
            <v>-89761.811999999991</v>
          </cell>
          <cell r="I4958">
            <v>-250470</v>
          </cell>
          <cell r="J4958">
            <v>5</v>
          </cell>
        </row>
        <row r="4959">
          <cell r="B4959" t="str">
            <v>Italy</v>
          </cell>
          <cell r="C4959" t="str">
            <v>Chairs</v>
          </cell>
          <cell r="D4959">
            <v>57346.680999999997</v>
          </cell>
          <cell r="E4959">
            <v>-33810.818999999996</v>
          </cell>
          <cell r="I4959">
            <v>-125820</v>
          </cell>
          <cell r="J4959">
            <v>5</v>
          </cell>
        </row>
        <row r="4960">
          <cell r="B4960" t="str">
            <v>Italy</v>
          </cell>
          <cell r="C4960" t="str">
            <v>Chairs</v>
          </cell>
          <cell r="D4960">
            <v>22700.096999999998</v>
          </cell>
          <cell r="E4960">
            <v>-19304.613999999998</v>
          </cell>
          <cell r="I4960">
            <v>-214090</v>
          </cell>
          <cell r="J4960">
            <v>5</v>
          </cell>
        </row>
        <row r="4961">
          <cell r="B4961" t="str">
            <v>Italy</v>
          </cell>
          <cell r="C4961" t="str">
            <v>Chairs</v>
          </cell>
          <cell r="D4961">
            <v>797227.16499999992</v>
          </cell>
          <cell r="E4961">
            <v>-446549.712</v>
          </cell>
          <cell r="I4961">
            <v>-257020</v>
          </cell>
          <cell r="J4961">
            <v>5</v>
          </cell>
        </row>
        <row r="4962">
          <cell r="B4962" t="str">
            <v>Italy</v>
          </cell>
          <cell r="C4962" t="str">
            <v>Chairs</v>
          </cell>
          <cell r="D4962">
            <v>288983.84899999999</v>
          </cell>
          <cell r="E4962">
            <v>-161960.848</v>
          </cell>
          <cell r="I4962">
            <v>-250300</v>
          </cell>
          <cell r="J4962">
            <v>5</v>
          </cell>
        </row>
        <row r="4963">
          <cell r="B4963" t="str">
            <v>Italy</v>
          </cell>
          <cell r="C4963" t="str">
            <v>Chairs</v>
          </cell>
          <cell r="D4963">
            <v>22412.200999999997</v>
          </cell>
          <cell r="E4963">
            <v>-14449.33</v>
          </cell>
          <cell r="I4963">
            <v>-173130</v>
          </cell>
          <cell r="J4963">
            <v>5</v>
          </cell>
        </row>
        <row r="4964">
          <cell r="B4964" t="str">
            <v>Italy</v>
          </cell>
          <cell r="C4964" t="str">
            <v>Chairs</v>
          </cell>
          <cell r="D4964">
            <v>32337.962999999996</v>
          </cell>
          <cell r="E4964">
            <v>-20055.343000000001</v>
          </cell>
          <cell r="I4964">
            <v>-145010</v>
          </cell>
          <cell r="J4964">
            <v>5</v>
          </cell>
        </row>
        <row r="4965">
          <cell r="B4965" t="str">
            <v>Italy</v>
          </cell>
          <cell r="C4965" t="str">
            <v>Chairs</v>
          </cell>
          <cell r="D4965">
            <v>434632.00899999996</v>
          </cell>
          <cell r="E4965">
            <v>-183030.43499999997</v>
          </cell>
          <cell r="I4965">
            <v>-218920</v>
          </cell>
          <cell r="J4965">
            <v>5</v>
          </cell>
        </row>
        <row r="4966">
          <cell r="B4966" t="str">
            <v>Italy</v>
          </cell>
          <cell r="C4966" t="str">
            <v>Chairs</v>
          </cell>
          <cell r="D4966">
            <v>294046.88599999994</v>
          </cell>
          <cell r="E4966">
            <v>-122821.36299999998</v>
          </cell>
          <cell r="I4966">
            <v>-204130</v>
          </cell>
          <cell r="J4966">
            <v>5</v>
          </cell>
        </row>
        <row r="4967">
          <cell r="B4967" t="str">
            <v>Italy</v>
          </cell>
          <cell r="C4967" t="str">
            <v>Chairs</v>
          </cell>
          <cell r="D4967">
            <v>2647255.4359999998</v>
          </cell>
          <cell r="E4967">
            <v>-967821.23199999996</v>
          </cell>
          <cell r="I4967">
            <v>-220910</v>
          </cell>
          <cell r="J4967">
            <v>5</v>
          </cell>
        </row>
        <row r="4968">
          <cell r="B4968" t="str">
            <v>Italy</v>
          </cell>
          <cell r="C4968" t="str">
            <v>Chairs</v>
          </cell>
          <cell r="D4968">
            <v>3450779.6819999996</v>
          </cell>
          <cell r="E4968">
            <v>-68165.993000000002</v>
          </cell>
          <cell r="I4968">
            <v>-224920</v>
          </cell>
          <cell r="J4968">
            <v>5</v>
          </cell>
        </row>
        <row r="4969">
          <cell r="B4969" t="str">
            <v>Italy</v>
          </cell>
          <cell r="C4969" t="str">
            <v>Chairs</v>
          </cell>
          <cell r="D4969">
            <v>2093099.5469999998</v>
          </cell>
          <cell r="E4969">
            <v>-187127.50699999998</v>
          </cell>
          <cell r="I4969">
            <v>-187180</v>
          </cell>
          <cell r="J4969">
            <v>5</v>
          </cell>
        </row>
        <row r="4970">
          <cell r="B4970" t="str">
            <v>Italy</v>
          </cell>
          <cell r="C4970" t="str">
            <v>Chairs</v>
          </cell>
          <cell r="D4970">
            <v>2983768.977</v>
          </cell>
          <cell r="E4970">
            <v>-211947.43499999997</v>
          </cell>
          <cell r="I4970">
            <v>-163160</v>
          </cell>
          <cell r="J4970">
            <v>5</v>
          </cell>
        </row>
        <row r="4971">
          <cell r="B4971" t="str">
            <v>Italy</v>
          </cell>
          <cell r="C4971" t="str">
            <v>Chairs</v>
          </cell>
          <cell r="D4971">
            <v>130782.64499999999</v>
          </cell>
          <cell r="E4971">
            <v>-79852.164000000004</v>
          </cell>
          <cell r="I4971">
            <v>-60360</v>
          </cell>
          <cell r="J4971">
            <v>5</v>
          </cell>
        </row>
        <row r="4972">
          <cell r="B4972" t="str">
            <v>Italy</v>
          </cell>
          <cell r="C4972" t="str">
            <v>Chairs</v>
          </cell>
          <cell r="D4972">
            <v>1159981.5009999999</v>
          </cell>
          <cell r="E4972">
            <v>-382372.109</v>
          </cell>
          <cell r="I4972">
            <v>-215320</v>
          </cell>
          <cell r="J4972">
            <v>5</v>
          </cell>
        </row>
        <row r="4973">
          <cell r="B4973" t="str">
            <v>Italy</v>
          </cell>
          <cell r="C4973" t="str">
            <v>Chairs</v>
          </cell>
          <cell r="D4973">
            <v>211787.99600000001</v>
          </cell>
          <cell r="E4973">
            <v>-128114.81199999999</v>
          </cell>
          <cell r="I4973">
            <v>-126550</v>
          </cell>
          <cell r="J4973">
            <v>5</v>
          </cell>
        </row>
        <row r="4974">
          <cell r="B4974" t="str">
            <v>Italy</v>
          </cell>
          <cell r="C4974" t="str">
            <v>Chairs</v>
          </cell>
          <cell r="D4974">
            <v>513928.88399999996</v>
          </cell>
          <cell r="E4974">
            <v>-614575.61899999995</v>
          </cell>
          <cell r="I4974">
            <v>-108310</v>
          </cell>
          <cell r="J4974">
            <v>5</v>
          </cell>
        </row>
        <row r="4975">
          <cell r="B4975" t="str">
            <v>Japan</v>
          </cell>
          <cell r="C4975" t="str">
            <v>Tables</v>
          </cell>
          <cell r="D4975">
            <v>72850.47</v>
          </cell>
          <cell r="E4975">
            <v>-30525.746999999996</v>
          </cell>
          <cell r="I4975">
            <v>-218990</v>
          </cell>
          <cell r="J4975">
            <v>5</v>
          </cell>
        </row>
        <row r="4976">
          <cell r="B4976" t="str">
            <v>Japan</v>
          </cell>
          <cell r="C4976" t="str">
            <v>Kitchen</v>
          </cell>
          <cell r="D4976">
            <v>2660555.0719999997</v>
          </cell>
          <cell r="E4976">
            <v>-96255.536999999997</v>
          </cell>
          <cell r="I4976">
            <v>-154000</v>
          </cell>
          <cell r="J4976">
            <v>5</v>
          </cell>
        </row>
        <row r="4977">
          <cell r="B4977" t="str">
            <v>Japan</v>
          </cell>
          <cell r="C4977" t="str">
            <v>Chairs</v>
          </cell>
          <cell r="D4977">
            <v>13017561.046</v>
          </cell>
          <cell r="E4977">
            <v>-4987446.0999999996</v>
          </cell>
          <cell r="I4977">
            <v>-247920</v>
          </cell>
          <cell r="J4977">
            <v>5</v>
          </cell>
        </row>
        <row r="4978">
          <cell r="B4978" t="str">
            <v>Japan</v>
          </cell>
          <cell r="C4978" t="str">
            <v>Chairs</v>
          </cell>
          <cell r="D4978">
            <v>396076.49200000003</v>
          </cell>
          <cell r="E4978">
            <v>-158886.43399999998</v>
          </cell>
          <cell r="I4978">
            <v>-204940</v>
          </cell>
          <cell r="J4978">
            <v>5</v>
          </cell>
        </row>
        <row r="4979">
          <cell r="B4979" t="str">
            <v>Japan</v>
          </cell>
          <cell r="C4979" t="str">
            <v>Chairs</v>
          </cell>
          <cell r="D4979">
            <v>11652.633999999998</v>
          </cell>
          <cell r="E4979">
            <v>-15674.945999999998</v>
          </cell>
          <cell r="I4979">
            <v>-196710</v>
          </cell>
          <cell r="J4979">
            <v>5</v>
          </cell>
        </row>
        <row r="4980">
          <cell r="B4980" t="str">
            <v>Japan</v>
          </cell>
          <cell r="C4980" t="str">
            <v>Chairs</v>
          </cell>
          <cell r="D4980">
            <v>6991313.1469999999</v>
          </cell>
          <cell r="E4980">
            <v>-1071418.6629999999</v>
          </cell>
          <cell r="I4980">
            <v>-198640</v>
          </cell>
          <cell r="J4980">
            <v>5</v>
          </cell>
        </row>
        <row r="4981">
          <cell r="B4981" t="str">
            <v>Japan</v>
          </cell>
          <cell r="C4981" t="str">
            <v>Chairs</v>
          </cell>
          <cell r="D4981">
            <v>331567.59999999998</v>
          </cell>
          <cell r="E4981">
            <v>-117913.59999999999</v>
          </cell>
          <cell r="I4981">
            <v>-129360</v>
          </cell>
          <cell r="J4981">
            <v>5</v>
          </cell>
        </row>
        <row r="4982">
          <cell r="B4982" t="str">
            <v>Japan</v>
          </cell>
          <cell r="C4982" t="str">
            <v>Tables</v>
          </cell>
          <cell r="D4982">
            <v>111359.33199999999</v>
          </cell>
          <cell r="E4982">
            <v>-60566.407999999996</v>
          </cell>
          <cell r="I4982">
            <v>-213260</v>
          </cell>
          <cell r="J4982">
            <v>5</v>
          </cell>
        </row>
        <row r="4983">
          <cell r="B4983" t="str">
            <v>Japan</v>
          </cell>
          <cell r="C4983" t="str">
            <v>Kitchen</v>
          </cell>
          <cell r="D4983">
            <v>793038.37899999996</v>
          </cell>
          <cell r="E4983">
            <v>-133505.12</v>
          </cell>
          <cell r="I4983">
            <v>-214290</v>
          </cell>
          <cell r="J4983">
            <v>5</v>
          </cell>
        </row>
        <row r="4984">
          <cell r="B4984" t="str">
            <v>Japan</v>
          </cell>
          <cell r="C4984" t="str">
            <v>Chairs</v>
          </cell>
          <cell r="D4984">
            <v>88404.043000000005</v>
          </cell>
          <cell r="E4984">
            <v>-11220.195</v>
          </cell>
          <cell r="I4984">
            <v>-226010</v>
          </cell>
          <cell r="J4984">
            <v>5</v>
          </cell>
        </row>
        <row r="4985">
          <cell r="B4985" t="str">
            <v>Japan</v>
          </cell>
          <cell r="C4985" t="str">
            <v>Chairs</v>
          </cell>
          <cell r="D4985">
            <v>1836285.4509999999</v>
          </cell>
          <cell r="E4985">
            <v>-656175.45699999994</v>
          </cell>
          <cell r="I4985">
            <v>-229810</v>
          </cell>
          <cell r="J4985">
            <v>5</v>
          </cell>
        </row>
        <row r="4986">
          <cell r="B4986" t="str">
            <v>Japan</v>
          </cell>
          <cell r="C4986" t="str">
            <v>Chairs</v>
          </cell>
          <cell r="D4986">
            <v>907325.53099999996</v>
          </cell>
          <cell r="E4986">
            <v>-497289.35899999994</v>
          </cell>
          <cell r="I4986">
            <v>-203100</v>
          </cell>
          <cell r="J4986">
            <v>5</v>
          </cell>
        </row>
        <row r="4987">
          <cell r="B4987" t="str">
            <v>Japan</v>
          </cell>
          <cell r="C4987" t="str">
            <v>Tables</v>
          </cell>
          <cell r="D4987">
            <v>4076031.6029999997</v>
          </cell>
          <cell r="E4987">
            <v>-1076177.942</v>
          </cell>
          <cell r="I4987">
            <v>-243820</v>
          </cell>
          <cell r="J4987">
            <v>5</v>
          </cell>
        </row>
        <row r="4988">
          <cell r="B4988" t="str">
            <v>Japan</v>
          </cell>
          <cell r="C4988" t="str">
            <v>Kitchen</v>
          </cell>
          <cell r="D4988">
            <v>-8912.2669999999998</v>
          </cell>
          <cell r="E4988">
            <v>520.18399999999997</v>
          </cell>
          <cell r="I4988">
            <v>-196860</v>
          </cell>
          <cell r="J4988">
            <v>5</v>
          </cell>
        </row>
        <row r="4989">
          <cell r="B4989" t="str">
            <v>Japan</v>
          </cell>
          <cell r="C4989" t="str">
            <v>Chairs</v>
          </cell>
          <cell r="D4989">
            <v>-151082.995</v>
          </cell>
          <cell r="E4989">
            <v>3931.6689999999999</v>
          </cell>
          <cell r="I4989">
            <v>-145950</v>
          </cell>
          <cell r="J4989">
            <v>5</v>
          </cell>
        </row>
        <row r="4990">
          <cell r="B4990" t="str">
            <v>Japan</v>
          </cell>
          <cell r="C4990" t="str">
            <v>Chairs</v>
          </cell>
          <cell r="D4990">
            <v>392353.36700000003</v>
          </cell>
          <cell r="E4990">
            <v>-17984.581999999999</v>
          </cell>
          <cell r="I4990">
            <v>-229090</v>
          </cell>
          <cell r="J4990">
            <v>5</v>
          </cell>
        </row>
        <row r="4991">
          <cell r="B4991" t="str">
            <v>Japan</v>
          </cell>
          <cell r="C4991" t="str">
            <v>Tables</v>
          </cell>
          <cell r="D4991">
            <v>-163522.59</v>
          </cell>
          <cell r="E4991">
            <v>7397.1239999999989</v>
          </cell>
          <cell r="I4991">
            <v>-67980</v>
          </cell>
          <cell r="J4991">
            <v>5</v>
          </cell>
        </row>
        <row r="4992">
          <cell r="B4992" t="str">
            <v>Japan</v>
          </cell>
          <cell r="C4992" t="str">
            <v>Kitchen</v>
          </cell>
          <cell r="D4992">
            <v>1892184.3499999999</v>
          </cell>
          <cell r="E4992">
            <v>-340119.92</v>
          </cell>
          <cell r="I4992">
            <v>-254740</v>
          </cell>
          <cell r="J4992">
            <v>5</v>
          </cell>
        </row>
        <row r="4993">
          <cell r="B4993" t="str">
            <v>Japan</v>
          </cell>
          <cell r="C4993" t="str">
            <v>Chairs</v>
          </cell>
          <cell r="D4993">
            <v>6485437.6649999991</v>
          </cell>
          <cell r="E4993">
            <v>-365744.44899999996</v>
          </cell>
          <cell r="I4993">
            <v>-170790</v>
          </cell>
          <cell r="J4993">
            <v>5</v>
          </cell>
        </row>
        <row r="4994">
          <cell r="B4994" t="str">
            <v>Japan</v>
          </cell>
          <cell r="C4994" t="str">
            <v>Chairs</v>
          </cell>
          <cell r="D4994">
            <v>2490382.517</v>
          </cell>
          <cell r="E4994">
            <v>-125709.094</v>
          </cell>
          <cell r="I4994">
            <v>-166020</v>
          </cell>
          <cell r="J4994">
            <v>5</v>
          </cell>
        </row>
        <row r="4995">
          <cell r="B4995" t="str">
            <v>Japan</v>
          </cell>
          <cell r="C4995" t="str">
            <v>Chairs</v>
          </cell>
          <cell r="D4995">
            <v>2313678.1849999996</v>
          </cell>
          <cell r="E4995">
            <v>-119978.999</v>
          </cell>
          <cell r="I4995">
            <v>-146400</v>
          </cell>
          <cell r="J4995">
            <v>5</v>
          </cell>
        </row>
        <row r="4996">
          <cell r="B4996" t="str">
            <v>Japan</v>
          </cell>
          <cell r="C4996" t="str">
            <v>Tables</v>
          </cell>
          <cell r="D4996">
            <v>220280.09499999997</v>
          </cell>
          <cell r="E4996">
            <v>-17936.057999999997</v>
          </cell>
          <cell r="I4996">
            <v>-184530</v>
          </cell>
          <cell r="J4996">
            <v>5</v>
          </cell>
        </row>
        <row r="4997">
          <cell r="B4997" t="str">
            <v>Japan</v>
          </cell>
          <cell r="C4997" t="str">
            <v>Kitchen</v>
          </cell>
          <cell r="D4997">
            <v>20.565999999999999</v>
          </cell>
          <cell r="E4997">
            <v>-375308.77299999999</v>
          </cell>
          <cell r="I4997">
            <v>-232010</v>
          </cell>
          <cell r="J4997">
            <v>5</v>
          </cell>
        </row>
        <row r="4998">
          <cell r="B4998" t="str">
            <v>Japan</v>
          </cell>
          <cell r="C4998" t="str">
            <v>Accessories</v>
          </cell>
          <cell r="D4998">
            <v>1036022.0149999999</v>
          </cell>
          <cell r="E4998">
            <v>-562401.18199999991</v>
          </cell>
          <cell r="I4998">
            <v>-135950</v>
          </cell>
          <cell r="J4998">
            <v>5</v>
          </cell>
        </row>
        <row r="4999">
          <cell r="B4999" t="str">
            <v>Japan</v>
          </cell>
          <cell r="C4999" t="str">
            <v>Chairs</v>
          </cell>
          <cell r="D4999">
            <v>2455535.4669999997</v>
          </cell>
          <cell r="E4999">
            <v>-1426315.7719999999</v>
          </cell>
          <cell r="I4999">
            <v>-196580</v>
          </cell>
          <cell r="J4999">
            <v>5</v>
          </cell>
        </row>
        <row r="5000">
          <cell r="B5000" t="str">
            <v>Japan</v>
          </cell>
          <cell r="C5000" t="str">
            <v>Tables</v>
          </cell>
          <cell r="D5000">
            <v>6126.6590000000006</v>
          </cell>
          <cell r="E5000">
            <v>-216.21599999999998</v>
          </cell>
          <cell r="I5000">
            <v>-217690</v>
          </cell>
          <cell r="J5000">
            <v>5</v>
          </cell>
        </row>
        <row r="5001">
          <cell r="B5001" t="str">
            <v>Japan</v>
          </cell>
          <cell r="C5001" t="str">
            <v>Kitchen</v>
          </cell>
          <cell r="D5001">
            <v>787332.03500000003</v>
          </cell>
          <cell r="E5001">
            <v>-120704.64</v>
          </cell>
          <cell r="I5001">
            <v>-258430</v>
          </cell>
          <cell r="J5001">
            <v>5</v>
          </cell>
        </row>
        <row r="5002">
          <cell r="B5002" t="str">
            <v>Japan</v>
          </cell>
          <cell r="C5002" t="str">
            <v>Accessories</v>
          </cell>
          <cell r="D5002">
            <v>1505.175</v>
          </cell>
          <cell r="E5002">
            <v>-2863.4759999999997</v>
          </cell>
          <cell r="I5002">
            <v>-212480</v>
          </cell>
          <cell r="J5002">
            <v>5</v>
          </cell>
        </row>
        <row r="5003">
          <cell r="B5003" t="str">
            <v>Japan</v>
          </cell>
          <cell r="C5003" t="str">
            <v>Chairs</v>
          </cell>
          <cell r="D5003">
            <v>216411.88800000001</v>
          </cell>
          <cell r="E5003">
            <v>-72092.398000000001</v>
          </cell>
          <cell r="I5003">
            <v>-164530</v>
          </cell>
          <cell r="J5003">
            <v>5</v>
          </cell>
        </row>
        <row r="5004">
          <cell r="B5004" t="str">
            <v>Japan</v>
          </cell>
          <cell r="C5004" t="str">
            <v>Tables</v>
          </cell>
          <cell r="D5004">
            <v>596488.6129999999</v>
          </cell>
          <cell r="E5004">
            <v>-166079.12299999999</v>
          </cell>
          <cell r="I5004">
            <v>-111120</v>
          </cell>
          <cell r="J5004">
            <v>5</v>
          </cell>
        </row>
        <row r="5005">
          <cell r="B5005" t="str">
            <v>Japan</v>
          </cell>
          <cell r="C5005" t="str">
            <v>Kitchen</v>
          </cell>
          <cell r="D5005">
            <v>1146646.0179999999</v>
          </cell>
          <cell r="E5005">
            <v>-314462.092</v>
          </cell>
          <cell r="I5005">
            <v>-147140</v>
          </cell>
          <cell r="J5005">
            <v>5</v>
          </cell>
        </row>
        <row r="5006">
          <cell r="B5006" t="str">
            <v>Japan</v>
          </cell>
          <cell r="C5006" t="str">
            <v>Accessories</v>
          </cell>
          <cell r="D5006">
            <v>131203.296</v>
          </cell>
          <cell r="E5006">
            <v>-14768.347999999998</v>
          </cell>
          <cell r="I5006">
            <v>-140250</v>
          </cell>
          <cell r="J5006">
            <v>5</v>
          </cell>
        </row>
        <row r="5007">
          <cell r="B5007" t="str">
            <v>Japan</v>
          </cell>
          <cell r="C5007" t="str">
            <v>Chairs</v>
          </cell>
          <cell r="D5007">
            <v>290165.26699999999</v>
          </cell>
          <cell r="E5007">
            <v>-164496.43</v>
          </cell>
          <cell r="I5007">
            <v>-196900</v>
          </cell>
          <cell r="J5007">
            <v>5</v>
          </cell>
        </row>
        <row r="5008">
          <cell r="B5008" t="str">
            <v>Japan</v>
          </cell>
          <cell r="C5008" t="str">
            <v>Tables</v>
          </cell>
          <cell r="D5008">
            <v>288744.19</v>
          </cell>
          <cell r="E5008">
            <v>-143921.46299999999</v>
          </cell>
          <cell r="I5008">
            <v>-186760</v>
          </cell>
          <cell r="J5008">
            <v>5</v>
          </cell>
        </row>
        <row r="5009">
          <cell r="B5009" t="str">
            <v>Japan</v>
          </cell>
          <cell r="C5009" t="str">
            <v>Kitchen</v>
          </cell>
          <cell r="D5009">
            <v>424587.51299999998</v>
          </cell>
          <cell r="E5009">
            <v>-228630.696</v>
          </cell>
          <cell r="I5009">
            <v>-235570</v>
          </cell>
          <cell r="J5009">
            <v>5</v>
          </cell>
        </row>
        <row r="5010">
          <cell r="B5010" t="str">
            <v>Japan</v>
          </cell>
          <cell r="C5010" t="str">
            <v>Accessories</v>
          </cell>
          <cell r="D5010">
            <v>822123.80599999998</v>
          </cell>
          <cell r="E5010">
            <v>-439733.08399999997</v>
          </cell>
          <cell r="I5010">
            <v>-197420</v>
          </cell>
          <cell r="J5010">
            <v>5</v>
          </cell>
        </row>
        <row r="5011">
          <cell r="B5011" t="str">
            <v>Japan</v>
          </cell>
          <cell r="C5011" t="str">
            <v>Chairs</v>
          </cell>
          <cell r="D5011">
            <v>1909337.2549999999</v>
          </cell>
          <cell r="E5011">
            <v>-294371.98699999996</v>
          </cell>
          <cell r="I5011">
            <v>-184930</v>
          </cell>
          <cell r="J5011">
            <v>5</v>
          </cell>
        </row>
        <row r="5012">
          <cell r="B5012" t="str">
            <v>Japan</v>
          </cell>
          <cell r="C5012" t="str">
            <v>Chairs</v>
          </cell>
          <cell r="D5012">
            <v>9180303.7759999987</v>
          </cell>
          <cell r="E5012">
            <v>-257787.81699999998</v>
          </cell>
          <cell r="I5012">
            <v>-144070</v>
          </cell>
          <cell r="J5012">
            <v>5</v>
          </cell>
        </row>
        <row r="5013">
          <cell r="B5013" t="str">
            <v>Japan</v>
          </cell>
          <cell r="C5013" t="str">
            <v>Tables</v>
          </cell>
          <cell r="D5013">
            <v>3334508.9539999994</v>
          </cell>
          <cell r="E5013">
            <v>-1614054.1969999999</v>
          </cell>
          <cell r="I5013">
            <v>-142330</v>
          </cell>
          <cell r="J5013">
            <v>5</v>
          </cell>
        </row>
        <row r="5014">
          <cell r="B5014" t="str">
            <v>Japan</v>
          </cell>
          <cell r="C5014" t="str">
            <v>Kitchen</v>
          </cell>
          <cell r="D5014">
            <v>1074223.024</v>
          </cell>
          <cell r="E5014">
            <v>-589484.83299999987</v>
          </cell>
          <cell r="I5014">
            <v>-93180</v>
          </cell>
          <cell r="J5014">
            <v>5</v>
          </cell>
        </row>
        <row r="5015">
          <cell r="B5015" t="str">
            <v>Japan</v>
          </cell>
          <cell r="C5015" t="str">
            <v>Chairs</v>
          </cell>
          <cell r="D5015">
            <v>292097.19699999999</v>
          </cell>
          <cell r="E5015">
            <v>-55969.214</v>
          </cell>
          <cell r="I5015">
            <v>-227370</v>
          </cell>
          <cell r="J5015">
            <v>5</v>
          </cell>
        </row>
        <row r="5016">
          <cell r="B5016" t="str">
            <v>Japan</v>
          </cell>
          <cell r="C5016" t="str">
            <v>Tables</v>
          </cell>
          <cell r="D5016">
            <v>1498431.781</v>
          </cell>
          <cell r="E5016">
            <v>-193680.06699999998</v>
          </cell>
          <cell r="I5016">
            <v>-262420</v>
          </cell>
          <cell r="J5016">
            <v>5</v>
          </cell>
        </row>
        <row r="5017">
          <cell r="B5017" t="str">
            <v>Japan</v>
          </cell>
          <cell r="C5017" t="str">
            <v>Kitchen</v>
          </cell>
          <cell r="D5017">
            <v>1500628.129</v>
          </cell>
          <cell r="E5017">
            <v>-209177.73800000001</v>
          </cell>
          <cell r="I5017">
            <v>-179930</v>
          </cell>
          <cell r="J5017">
            <v>5</v>
          </cell>
        </row>
        <row r="5018">
          <cell r="B5018" t="str">
            <v>Japan</v>
          </cell>
          <cell r="C5018" t="str">
            <v>Chairs</v>
          </cell>
          <cell r="D5018">
            <v>4819015.2429999998</v>
          </cell>
          <cell r="E5018">
            <v>-371500.75199999998</v>
          </cell>
          <cell r="I5018">
            <v>-174150</v>
          </cell>
          <cell r="J5018">
            <v>5</v>
          </cell>
        </row>
        <row r="5019">
          <cell r="B5019" t="str">
            <v>Japan</v>
          </cell>
          <cell r="C5019" t="str">
            <v>Tables</v>
          </cell>
          <cell r="D5019">
            <v>4055472.0289999996</v>
          </cell>
          <cell r="E5019">
            <v>-359071.30699999997</v>
          </cell>
          <cell r="I5019">
            <v>-230460</v>
          </cell>
          <cell r="J5019">
            <v>5</v>
          </cell>
        </row>
        <row r="5020">
          <cell r="B5020" t="str">
            <v>Japan</v>
          </cell>
          <cell r="C5020" t="str">
            <v>Kitchen</v>
          </cell>
          <cell r="D5020">
            <v>195452.65599999999</v>
          </cell>
          <cell r="E5020">
            <v>-79565.968999999997</v>
          </cell>
          <cell r="I5020">
            <v>-79280</v>
          </cell>
          <cell r="J5020">
            <v>5</v>
          </cell>
        </row>
        <row r="5021">
          <cell r="B5021" t="str">
            <v>Japan</v>
          </cell>
          <cell r="C5021" t="str">
            <v>Chairs</v>
          </cell>
          <cell r="D5021">
            <v>63706.047999999995</v>
          </cell>
          <cell r="E5021">
            <v>-7143.2409999999991</v>
          </cell>
          <cell r="I5021">
            <v>-168170</v>
          </cell>
          <cell r="J5021">
            <v>5</v>
          </cell>
        </row>
        <row r="5022">
          <cell r="B5022" t="str">
            <v>Japan</v>
          </cell>
          <cell r="C5022" t="str">
            <v>Chairs</v>
          </cell>
          <cell r="D5022">
            <v>187232.47200000001</v>
          </cell>
          <cell r="E5022">
            <v>-205684.08000000002</v>
          </cell>
          <cell r="I5022">
            <v>-94220</v>
          </cell>
          <cell r="J5022">
            <v>5</v>
          </cell>
        </row>
        <row r="5023">
          <cell r="B5023" t="str">
            <v>Japan</v>
          </cell>
          <cell r="C5023" t="str">
            <v>Chairs</v>
          </cell>
          <cell r="D5023">
            <v>159790.60999999999</v>
          </cell>
          <cell r="E5023">
            <v>-30770.697999999997</v>
          </cell>
          <cell r="I5023">
            <v>-141420</v>
          </cell>
          <cell r="J5023">
            <v>5</v>
          </cell>
        </row>
        <row r="5024">
          <cell r="B5024" t="str">
            <v>Japan</v>
          </cell>
          <cell r="C5024" t="str">
            <v>Chairs</v>
          </cell>
          <cell r="D5024">
            <v>4030596.3039999995</v>
          </cell>
          <cell r="E5024">
            <v>-406320.91499999992</v>
          </cell>
          <cell r="I5024">
            <v>-219860</v>
          </cell>
          <cell r="J5024">
            <v>5</v>
          </cell>
        </row>
        <row r="5025">
          <cell r="B5025" t="str">
            <v>Japan</v>
          </cell>
          <cell r="C5025" t="str">
            <v>Chairs</v>
          </cell>
          <cell r="D5025">
            <v>1174907.51</v>
          </cell>
          <cell r="E5025">
            <v>-326920.10399999993</v>
          </cell>
          <cell r="I5025">
            <v>-244530</v>
          </cell>
          <cell r="J5025">
            <v>5</v>
          </cell>
        </row>
        <row r="5026">
          <cell r="B5026" t="str">
            <v>Japan</v>
          </cell>
          <cell r="C5026" t="str">
            <v>Chairs</v>
          </cell>
          <cell r="D5026">
            <v>1170601.0119999999</v>
          </cell>
          <cell r="E5026">
            <v>-201557.66399999999</v>
          </cell>
          <cell r="I5026">
            <v>-170690</v>
          </cell>
          <cell r="J5026">
            <v>5</v>
          </cell>
        </row>
        <row r="5027">
          <cell r="B5027" t="str">
            <v>Japan</v>
          </cell>
          <cell r="C5027" t="str">
            <v>Chairs</v>
          </cell>
          <cell r="D5027">
            <v>1954216.4739999997</v>
          </cell>
          <cell r="E5027">
            <v>-15953.909999999998</v>
          </cell>
          <cell r="I5027">
            <v>-112550</v>
          </cell>
          <cell r="J5027">
            <v>5</v>
          </cell>
        </row>
        <row r="5028">
          <cell r="B5028" t="str">
            <v>Japan</v>
          </cell>
          <cell r="C5028" t="str">
            <v>Chairs</v>
          </cell>
          <cell r="D5028">
            <v>2146487.4549999996</v>
          </cell>
          <cell r="E5028">
            <v>-33133.939999999995</v>
          </cell>
          <cell r="I5028">
            <v>-115700</v>
          </cell>
          <cell r="J5028">
            <v>5</v>
          </cell>
        </row>
        <row r="5029">
          <cell r="B5029" t="str">
            <v>South Korea</v>
          </cell>
          <cell r="C5029" t="str">
            <v>Chairs</v>
          </cell>
          <cell r="D5029">
            <v>464445.02299999999</v>
          </cell>
          <cell r="E5029">
            <v>-42989.184000000001</v>
          </cell>
          <cell r="I5029">
            <v>-214690</v>
          </cell>
          <cell r="J5029">
            <v>5</v>
          </cell>
        </row>
        <row r="5030">
          <cell r="B5030" t="str">
            <v>South Korea</v>
          </cell>
          <cell r="C5030" t="str">
            <v>Chairs</v>
          </cell>
          <cell r="D5030">
            <v>302519.973</v>
          </cell>
          <cell r="E5030">
            <v>-113386.58799999999</v>
          </cell>
          <cell r="I5030">
            <v>-152330</v>
          </cell>
          <cell r="J5030">
            <v>5</v>
          </cell>
        </row>
        <row r="5031">
          <cell r="B5031" t="str">
            <v>South Korea</v>
          </cell>
          <cell r="C5031" t="str">
            <v>Chairs</v>
          </cell>
          <cell r="D5031">
            <v>415928.81400000001</v>
          </cell>
          <cell r="E5031">
            <v>-232929.424</v>
          </cell>
          <cell r="I5031">
            <v>-239580</v>
          </cell>
          <cell r="J5031">
            <v>5</v>
          </cell>
        </row>
        <row r="5032">
          <cell r="B5032" t="str">
            <v>South Korea</v>
          </cell>
          <cell r="C5032" t="str">
            <v>Chairs</v>
          </cell>
          <cell r="D5032">
            <v>447493.109</v>
          </cell>
          <cell r="E5032">
            <v>-261658.60699999999</v>
          </cell>
          <cell r="I5032">
            <v>-129570</v>
          </cell>
          <cell r="J5032">
            <v>5</v>
          </cell>
        </row>
        <row r="5033">
          <cell r="B5033" t="str">
            <v>South Korea</v>
          </cell>
          <cell r="C5033" t="str">
            <v>Chairs</v>
          </cell>
          <cell r="D5033">
            <v>1119533.17</v>
          </cell>
          <cell r="E5033">
            <v>-1564099.4739999997</v>
          </cell>
          <cell r="I5033">
            <v>-143430</v>
          </cell>
          <cell r="J5033">
            <v>5</v>
          </cell>
        </row>
        <row r="5034">
          <cell r="B5034" t="str">
            <v>South Korea</v>
          </cell>
          <cell r="C5034" t="str">
            <v>Chairs</v>
          </cell>
          <cell r="D5034">
            <v>317024.61</v>
          </cell>
          <cell r="E5034">
            <v>-533914.51399999997</v>
          </cell>
          <cell r="I5034">
            <v>-226170</v>
          </cell>
          <cell r="J5034">
            <v>5</v>
          </cell>
        </row>
        <row r="5035">
          <cell r="B5035" t="str">
            <v>South Korea</v>
          </cell>
          <cell r="C5035" t="str">
            <v>Chairs</v>
          </cell>
          <cell r="D5035">
            <v>359421.11799999996</v>
          </cell>
          <cell r="E5035">
            <v>-126164.31799999998</v>
          </cell>
          <cell r="I5035">
            <v>-117600</v>
          </cell>
          <cell r="J5035">
            <v>5</v>
          </cell>
        </row>
        <row r="5036">
          <cell r="B5036" t="str">
            <v>South Korea</v>
          </cell>
          <cell r="C5036" t="str">
            <v>Chairs</v>
          </cell>
          <cell r="D5036">
            <v>640092.88</v>
          </cell>
          <cell r="E5036">
            <v>-315476.364</v>
          </cell>
          <cell r="I5036">
            <v>-106630</v>
          </cell>
          <cell r="J5036">
            <v>5</v>
          </cell>
        </row>
        <row r="5037">
          <cell r="B5037" t="str">
            <v>South Korea</v>
          </cell>
          <cell r="C5037" t="str">
            <v>Chairs</v>
          </cell>
          <cell r="D5037">
            <v>402826.01799999998</v>
          </cell>
          <cell r="E5037">
            <v>-492574.79599999997</v>
          </cell>
          <cell r="I5037">
            <v>-172760</v>
          </cell>
          <cell r="J5037">
            <v>5</v>
          </cell>
        </row>
        <row r="5038">
          <cell r="B5038" t="str">
            <v>South Korea</v>
          </cell>
          <cell r="C5038" t="str">
            <v>Chairs</v>
          </cell>
          <cell r="D5038">
            <v>169442.69299999997</v>
          </cell>
          <cell r="E5038">
            <v>-156982.196</v>
          </cell>
          <cell r="I5038">
            <v>-253890</v>
          </cell>
          <cell r="J5038">
            <v>5</v>
          </cell>
        </row>
        <row r="5039">
          <cell r="B5039" t="str">
            <v>South Korea</v>
          </cell>
          <cell r="C5039" t="str">
            <v>Chairs</v>
          </cell>
          <cell r="D5039">
            <v>271864.07500000001</v>
          </cell>
          <cell r="E5039">
            <v>-168151.571</v>
          </cell>
          <cell r="I5039">
            <v>-216380</v>
          </cell>
          <cell r="J5039">
            <v>5</v>
          </cell>
        </row>
        <row r="5040">
          <cell r="B5040" t="str">
            <v>South Korea</v>
          </cell>
          <cell r="C5040" t="str">
            <v>Chairs</v>
          </cell>
          <cell r="D5040">
            <v>16570.96</v>
          </cell>
          <cell r="E5040">
            <v>-3178.5739999999996</v>
          </cell>
          <cell r="I5040">
            <v>-125730</v>
          </cell>
          <cell r="J5040">
            <v>5</v>
          </cell>
        </row>
        <row r="5041">
          <cell r="B5041" t="str">
            <v>South Korea</v>
          </cell>
          <cell r="C5041" t="str">
            <v>Chairs</v>
          </cell>
          <cell r="D5041">
            <v>38097.002999999997</v>
          </cell>
          <cell r="E5041">
            <v>-4086.5299999999993</v>
          </cell>
          <cell r="I5041">
            <v>-202600</v>
          </cell>
          <cell r="J5041">
            <v>5</v>
          </cell>
        </row>
        <row r="5042">
          <cell r="B5042" t="str">
            <v>South Korea</v>
          </cell>
          <cell r="C5042" t="str">
            <v>Chairs</v>
          </cell>
          <cell r="D5042">
            <v>658911.55399999989</v>
          </cell>
          <cell r="E5042">
            <v>-193901.91799999998</v>
          </cell>
          <cell r="I5042">
            <v>-213140</v>
          </cell>
          <cell r="J5042">
            <v>5</v>
          </cell>
        </row>
        <row r="5043">
          <cell r="B5043" t="str">
            <v>South Korea</v>
          </cell>
          <cell r="C5043" t="str">
            <v>Chairs</v>
          </cell>
          <cell r="D5043">
            <v>262997.44799999997</v>
          </cell>
          <cell r="E5043">
            <v>-24680.963999999996</v>
          </cell>
          <cell r="I5043">
            <v>-198580</v>
          </cell>
          <cell r="J5043">
            <v>5</v>
          </cell>
        </row>
        <row r="5044">
          <cell r="B5044" t="str">
            <v>South Korea</v>
          </cell>
          <cell r="C5044" t="str">
            <v>Chairs</v>
          </cell>
          <cell r="D5044">
            <v>185067.79199999999</v>
          </cell>
          <cell r="E5044">
            <v>-13962.501</v>
          </cell>
          <cell r="I5044">
            <v>-141650</v>
          </cell>
          <cell r="J5044">
            <v>5</v>
          </cell>
        </row>
        <row r="5045">
          <cell r="B5045" t="str">
            <v>South Korea</v>
          </cell>
          <cell r="C5045" t="str">
            <v>Chairs</v>
          </cell>
          <cell r="D5045">
            <v>53133.024000000005</v>
          </cell>
          <cell r="E5045">
            <v>-24081.700999999997</v>
          </cell>
          <cell r="I5045">
            <v>-258940</v>
          </cell>
          <cell r="J5045">
            <v>5</v>
          </cell>
        </row>
        <row r="5046">
          <cell r="B5046" t="str">
            <v>South Korea</v>
          </cell>
          <cell r="C5046" t="str">
            <v>Chairs</v>
          </cell>
          <cell r="D5046">
            <v>53325.208999999995</v>
          </cell>
          <cell r="E5046">
            <v>-23907.246999999999</v>
          </cell>
          <cell r="I5046">
            <v>-257730</v>
          </cell>
          <cell r="J5046">
            <v>5</v>
          </cell>
        </row>
        <row r="5047">
          <cell r="B5047" t="str">
            <v>South Korea</v>
          </cell>
          <cell r="C5047" t="str">
            <v>Tables</v>
          </cell>
          <cell r="D5047">
            <v>656541.25599999994</v>
          </cell>
          <cell r="E5047">
            <v>-458398.24099999998</v>
          </cell>
          <cell r="I5047">
            <v>-155530</v>
          </cell>
          <cell r="J5047">
            <v>5</v>
          </cell>
        </row>
        <row r="5048">
          <cell r="B5048" t="str">
            <v>South Korea</v>
          </cell>
          <cell r="C5048" t="str">
            <v>Kitchen</v>
          </cell>
          <cell r="D5048">
            <v>287048.89499999996</v>
          </cell>
          <cell r="E5048">
            <v>-198978.87100000001</v>
          </cell>
          <cell r="I5048">
            <v>-162420</v>
          </cell>
          <cell r="J5048">
            <v>5</v>
          </cell>
        </row>
        <row r="5049">
          <cell r="B5049" t="str">
            <v>South Korea</v>
          </cell>
          <cell r="C5049" t="str">
            <v>Chairs</v>
          </cell>
          <cell r="D5049">
            <v>97103.530999999988</v>
          </cell>
          <cell r="E5049">
            <v>-49323.379000000001</v>
          </cell>
          <cell r="I5049">
            <v>-148670</v>
          </cell>
          <cell r="J5049">
            <v>5</v>
          </cell>
        </row>
        <row r="5050">
          <cell r="B5050" t="str">
            <v>South Korea</v>
          </cell>
          <cell r="C5050" t="str">
            <v>Chairs</v>
          </cell>
          <cell r="D5050">
            <v>99122.078999999998</v>
          </cell>
          <cell r="E5050">
            <v>-46194.700999999994</v>
          </cell>
          <cell r="I5050">
            <v>-142420</v>
          </cell>
          <cell r="J5050">
            <v>5</v>
          </cell>
        </row>
        <row r="5051">
          <cell r="B5051" t="str">
            <v>South Korea</v>
          </cell>
          <cell r="C5051" t="str">
            <v>Chairs</v>
          </cell>
          <cell r="D5051">
            <v>137991.20300000001</v>
          </cell>
          <cell r="E5051">
            <v>-92109.233999999997</v>
          </cell>
          <cell r="I5051">
            <v>-116440</v>
          </cell>
          <cell r="J5051">
            <v>5</v>
          </cell>
        </row>
        <row r="5052">
          <cell r="B5052" t="str">
            <v>South Korea</v>
          </cell>
          <cell r="C5052" t="str">
            <v>Chairs</v>
          </cell>
          <cell r="D5052">
            <v>116900.73499999999</v>
          </cell>
          <cell r="E5052">
            <v>-23213.876</v>
          </cell>
          <cell r="I5052">
            <v>-73210</v>
          </cell>
          <cell r="J5052">
            <v>5</v>
          </cell>
        </row>
        <row r="5053">
          <cell r="B5053" t="str">
            <v>South Korea</v>
          </cell>
          <cell r="C5053" t="str">
            <v>Chairs</v>
          </cell>
          <cell r="D5053">
            <v>35492.421999999999</v>
          </cell>
          <cell r="E5053">
            <v>-14410.416999999999</v>
          </cell>
          <cell r="I5053">
            <v>-115590</v>
          </cell>
          <cell r="J5053">
            <v>5</v>
          </cell>
        </row>
        <row r="5054">
          <cell r="B5054" t="str">
            <v>South Korea</v>
          </cell>
          <cell r="C5054" t="str">
            <v>Tables</v>
          </cell>
          <cell r="D5054">
            <v>123340.966</v>
          </cell>
          <cell r="E5054">
            <v>-57684.074000000001</v>
          </cell>
          <cell r="I5054">
            <v>-120440</v>
          </cell>
          <cell r="J5054">
            <v>5</v>
          </cell>
        </row>
        <row r="5055">
          <cell r="B5055" t="str">
            <v>South Korea</v>
          </cell>
          <cell r="C5055" t="str">
            <v>Kitchen</v>
          </cell>
          <cell r="D5055">
            <v>1098938.2249999999</v>
          </cell>
          <cell r="E5055">
            <v>-358159.85800000001</v>
          </cell>
          <cell r="I5055">
            <v>-275220</v>
          </cell>
          <cell r="J5055">
            <v>5</v>
          </cell>
        </row>
        <row r="5056">
          <cell r="B5056" t="str">
            <v>South Korea</v>
          </cell>
          <cell r="C5056" t="str">
            <v>Chairs</v>
          </cell>
          <cell r="D5056">
            <v>322758.43599999999</v>
          </cell>
          <cell r="E5056">
            <v>-100899.575</v>
          </cell>
          <cell r="I5056">
            <v>-130060</v>
          </cell>
          <cell r="J5056">
            <v>5</v>
          </cell>
        </row>
        <row r="5057">
          <cell r="B5057" t="str">
            <v>South Korea</v>
          </cell>
          <cell r="C5057" t="str">
            <v>Chairs</v>
          </cell>
          <cell r="D5057">
            <v>106936.28399999999</v>
          </cell>
          <cell r="E5057">
            <v>-74483.625999999989</v>
          </cell>
          <cell r="I5057">
            <v>-250790</v>
          </cell>
          <cell r="J5057">
            <v>5</v>
          </cell>
        </row>
        <row r="5058">
          <cell r="B5058" t="str">
            <v>South Korea</v>
          </cell>
          <cell r="C5058" t="str">
            <v>Chairs</v>
          </cell>
          <cell r="D5058">
            <v>41266.350999999995</v>
          </cell>
          <cell r="E5058">
            <v>-21828.358999999997</v>
          </cell>
          <cell r="I5058">
            <v>-178930</v>
          </cell>
          <cell r="J5058">
            <v>5</v>
          </cell>
        </row>
        <row r="5059">
          <cell r="B5059" t="str">
            <v>South Korea</v>
          </cell>
          <cell r="C5059" t="str">
            <v>Tables</v>
          </cell>
          <cell r="D5059">
            <v>203607.74</v>
          </cell>
          <cell r="E5059">
            <v>-150647.80499999999</v>
          </cell>
          <cell r="I5059">
            <v>-275520</v>
          </cell>
          <cell r="J5059">
            <v>5</v>
          </cell>
        </row>
        <row r="5060">
          <cell r="B5060" t="str">
            <v>South Korea</v>
          </cell>
          <cell r="C5060" t="str">
            <v>Kitchen</v>
          </cell>
          <cell r="D5060">
            <v>1779926.4909999999</v>
          </cell>
          <cell r="E5060">
            <v>-683730.41799999995</v>
          </cell>
          <cell r="I5060">
            <v>-193380</v>
          </cell>
          <cell r="J5060">
            <v>5</v>
          </cell>
        </row>
        <row r="5061">
          <cell r="B5061" t="str">
            <v>South Korea</v>
          </cell>
          <cell r="C5061" t="str">
            <v>Chairs</v>
          </cell>
          <cell r="D5061">
            <v>1183765.2259999998</v>
          </cell>
          <cell r="E5061">
            <v>-661303.27199999988</v>
          </cell>
          <cell r="I5061">
            <v>-148120</v>
          </cell>
          <cell r="J5061">
            <v>5</v>
          </cell>
        </row>
        <row r="5062">
          <cell r="B5062" t="str">
            <v>South Korea</v>
          </cell>
          <cell r="C5062" t="str">
            <v>Chairs</v>
          </cell>
          <cell r="D5062">
            <v>412850.38199999998</v>
          </cell>
          <cell r="E5062">
            <v>-223210.372</v>
          </cell>
          <cell r="I5062">
            <v>-199460</v>
          </cell>
          <cell r="J5062">
            <v>5</v>
          </cell>
        </row>
        <row r="5063">
          <cell r="B5063" t="str">
            <v>South Korea</v>
          </cell>
          <cell r="C5063" t="str">
            <v>Tables</v>
          </cell>
          <cell r="D5063">
            <v>147810.033</v>
          </cell>
          <cell r="E5063">
            <v>-88543.95199999999</v>
          </cell>
          <cell r="I5063">
            <v>-108890</v>
          </cell>
          <cell r="J5063">
            <v>5</v>
          </cell>
        </row>
        <row r="5064">
          <cell r="B5064" t="str">
            <v>South Korea</v>
          </cell>
          <cell r="C5064" t="str">
            <v>Kitchen</v>
          </cell>
          <cell r="D5064">
            <v>511426.80399999995</v>
          </cell>
          <cell r="E5064">
            <v>-644252.1399999999</v>
          </cell>
          <cell r="I5064">
            <v>-92470</v>
          </cell>
          <cell r="J5064">
            <v>5</v>
          </cell>
        </row>
        <row r="5065">
          <cell r="B5065" t="str">
            <v>South Korea</v>
          </cell>
          <cell r="C5065" t="str">
            <v>Chairs</v>
          </cell>
          <cell r="D5065">
            <v>408690.625</v>
          </cell>
          <cell r="E5065">
            <v>-382853.48499999999</v>
          </cell>
          <cell r="I5065">
            <v>-237530</v>
          </cell>
          <cell r="J5065">
            <v>5</v>
          </cell>
        </row>
        <row r="5066">
          <cell r="B5066" t="str">
            <v>South Korea</v>
          </cell>
          <cell r="C5066" t="str">
            <v>Chairs</v>
          </cell>
          <cell r="D5066">
            <v>176716.70799999998</v>
          </cell>
          <cell r="E5066">
            <v>-141980.13199999998</v>
          </cell>
          <cell r="I5066">
            <v>-151450</v>
          </cell>
          <cell r="J5066">
            <v>5</v>
          </cell>
        </row>
        <row r="5067">
          <cell r="B5067" t="str">
            <v>South Korea</v>
          </cell>
          <cell r="C5067" t="str">
            <v>Chairs</v>
          </cell>
          <cell r="D5067">
            <v>1716472.5060000001</v>
          </cell>
          <cell r="E5067">
            <v>-185323.71199999997</v>
          </cell>
          <cell r="I5067">
            <v>-269300</v>
          </cell>
          <cell r="J5067">
            <v>5</v>
          </cell>
        </row>
        <row r="5068">
          <cell r="B5068" t="str">
            <v>South Korea</v>
          </cell>
          <cell r="C5068" t="str">
            <v>Tables</v>
          </cell>
          <cell r="D5068">
            <v>9748.9069999999992</v>
          </cell>
          <cell r="E5068">
            <v>-3959.3890000000001</v>
          </cell>
          <cell r="I5068">
            <v>-257540</v>
          </cell>
          <cell r="J5068">
            <v>5</v>
          </cell>
        </row>
        <row r="5069">
          <cell r="B5069" t="str">
            <v>South Korea</v>
          </cell>
          <cell r="C5069" t="str">
            <v>Kitchen</v>
          </cell>
          <cell r="D5069">
            <v>104430.43799999999</v>
          </cell>
          <cell r="E5069">
            <v>-11525.296999999999</v>
          </cell>
          <cell r="I5069">
            <v>-161860</v>
          </cell>
          <cell r="J5069">
            <v>5</v>
          </cell>
        </row>
        <row r="5070">
          <cell r="B5070" t="str">
            <v>South Korea</v>
          </cell>
          <cell r="C5070" t="str">
            <v>Accessories</v>
          </cell>
          <cell r="D5070">
            <v>13955.256000000001</v>
          </cell>
          <cell r="E5070">
            <v>-6675.2699999999995</v>
          </cell>
          <cell r="I5070">
            <v>-269490</v>
          </cell>
          <cell r="J5070">
            <v>5</v>
          </cell>
        </row>
        <row r="5071">
          <cell r="B5071" t="str">
            <v>South Korea</v>
          </cell>
          <cell r="C5071" t="str">
            <v>Chairs</v>
          </cell>
          <cell r="D5071">
            <v>30819.585999999999</v>
          </cell>
          <cell r="E5071">
            <v>-5375.1459999999997</v>
          </cell>
          <cell r="I5071">
            <v>-226450</v>
          </cell>
          <cell r="J5071">
            <v>5</v>
          </cell>
        </row>
        <row r="5072">
          <cell r="B5072" t="str">
            <v>South Korea</v>
          </cell>
          <cell r="C5072" t="str">
            <v>Tables</v>
          </cell>
          <cell r="D5072">
            <v>461312.56499999994</v>
          </cell>
          <cell r="E5072">
            <v>-275104.97699999996</v>
          </cell>
          <cell r="I5072">
            <v>-105080</v>
          </cell>
          <cell r="J5072">
            <v>5</v>
          </cell>
        </row>
        <row r="5073">
          <cell r="B5073" t="str">
            <v>South Korea</v>
          </cell>
          <cell r="C5073" t="str">
            <v>Kitchen</v>
          </cell>
          <cell r="D5073">
            <v>98608.537999999986</v>
          </cell>
          <cell r="E5073">
            <v>-3125.3249999999998</v>
          </cell>
          <cell r="I5073">
            <v>-235950</v>
          </cell>
          <cell r="J5073">
            <v>5</v>
          </cell>
        </row>
        <row r="5074">
          <cell r="B5074" t="str">
            <v>South Korea</v>
          </cell>
          <cell r="C5074" t="str">
            <v>Accessories</v>
          </cell>
          <cell r="D5074">
            <v>1112785.6459999999</v>
          </cell>
          <cell r="E5074">
            <v>-96289.934999999983</v>
          </cell>
          <cell r="I5074">
            <v>-178280</v>
          </cell>
          <cell r="J5074">
            <v>5</v>
          </cell>
        </row>
        <row r="5075">
          <cell r="B5075" t="str">
            <v>South Korea</v>
          </cell>
          <cell r="C5075" t="str">
            <v>Chairs</v>
          </cell>
          <cell r="D5075">
            <v>554526.53899999999</v>
          </cell>
          <cell r="E5075">
            <v>-187763.26799999998</v>
          </cell>
          <cell r="I5075">
            <v>-204780</v>
          </cell>
          <cell r="J5075">
            <v>5</v>
          </cell>
        </row>
        <row r="5076">
          <cell r="B5076" t="str">
            <v>South Korea</v>
          </cell>
          <cell r="C5076" t="str">
            <v>Tables</v>
          </cell>
          <cell r="D5076">
            <v>248554.17299999998</v>
          </cell>
          <cell r="E5076">
            <v>-159737.51499999998</v>
          </cell>
          <cell r="I5076">
            <v>-150320</v>
          </cell>
          <cell r="J5076">
            <v>5</v>
          </cell>
        </row>
        <row r="5077">
          <cell r="B5077" t="str">
            <v>South Korea</v>
          </cell>
          <cell r="C5077" t="str">
            <v>Kitchen</v>
          </cell>
          <cell r="D5077">
            <v>177964.00999999998</v>
          </cell>
          <cell r="E5077">
            <v>-113492.757</v>
          </cell>
          <cell r="I5077">
            <v>-234170</v>
          </cell>
          <cell r="J5077">
            <v>5</v>
          </cell>
        </row>
        <row r="5078">
          <cell r="B5078" t="str">
            <v>South Korea</v>
          </cell>
          <cell r="C5078" t="str">
            <v>Accessories</v>
          </cell>
          <cell r="D5078">
            <v>179380.929</v>
          </cell>
          <cell r="E5078">
            <v>-223422.31099999999</v>
          </cell>
          <cell r="I5078">
            <v>-140350</v>
          </cell>
          <cell r="J5078">
            <v>5</v>
          </cell>
        </row>
        <row r="5079">
          <cell r="B5079" t="str">
            <v>Netherlands</v>
          </cell>
          <cell r="C5079" t="str">
            <v>Chairs</v>
          </cell>
          <cell r="D5079">
            <v>666071.30099999998</v>
          </cell>
          <cell r="E5079">
            <v>-299832.01500000001</v>
          </cell>
          <cell r="I5079">
            <v>-116570</v>
          </cell>
          <cell r="J5079">
            <v>5</v>
          </cell>
        </row>
        <row r="5080">
          <cell r="B5080" t="str">
            <v>Netherlands</v>
          </cell>
          <cell r="C5080" t="str">
            <v>Tables</v>
          </cell>
          <cell r="D5080">
            <v>1668816.709</v>
          </cell>
          <cell r="E5080">
            <v>-802824.45600000001</v>
          </cell>
          <cell r="I5080">
            <v>-222610</v>
          </cell>
          <cell r="J5080">
            <v>5</v>
          </cell>
        </row>
        <row r="5081">
          <cell r="B5081" t="str">
            <v>Netherlands</v>
          </cell>
          <cell r="C5081" t="str">
            <v>Kitchen</v>
          </cell>
          <cell r="D5081">
            <v>273500.33899999998</v>
          </cell>
          <cell r="E5081">
            <v>-36553.663999999997</v>
          </cell>
          <cell r="I5081">
            <v>-103160</v>
          </cell>
          <cell r="J5081">
            <v>5</v>
          </cell>
        </row>
        <row r="5082">
          <cell r="B5082" t="str">
            <v>Netherlands</v>
          </cell>
          <cell r="C5082" t="str">
            <v>Accessories</v>
          </cell>
          <cell r="D5082">
            <v>27289.835999999999</v>
          </cell>
          <cell r="E5082">
            <v>-2241.7919999999999</v>
          </cell>
          <cell r="I5082">
            <v>-135240</v>
          </cell>
          <cell r="J5082">
            <v>5</v>
          </cell>
        </row>
        <row r="5083">
          <cell r="B5083" t="str">
            <v>Netherlands</v>
          </cell>
          <cell r="C5083" t="str">
            <v>Chairs</v>
          </cell>
          <cell r="D5083">
            <v>32489.491999999995</v>
          </cell>
          <cell r="E5083">
            <v>-4680.360999999999</v>
          </cell>
          <cell r="I5083">
            <v>-145340</v>
          </cell>
          <cell r="J5083">
            <v>5</v>
          </cell>
        </row>
        <row r="5084">
          <cell r="B5084" t="str">
            <v>Netherlands</v>
          </cell>
          <cell r="C5084" t="str">
            <v>Chairs</v>
          </cell>
          <cell r="D5084">
            <v>664088.93599999999</v>
          </cell>
          <cell r="E5084">
            <v>-237743.82799999998</v>
          </cell>
          <cell r="I5084">
            <v>-195400</v>
          </cell>
          <cell r="J5084">
            <v>5</v>
          </cell>
        </row>
        <row r="5085">
          <cell r="B5085" t="str">
            <v>Netherlands</v>
          </cell>
          <cell r="C5085" t="str">
            <v>Tables</v>
          </cell>
          <cell r="D5085">
            <v>724835.92999999993</v>
          </cell>
          <cell r="E5085">
            <v>-523821.55</v>
          </cell>
          <cell r="I5085">
            <v>-162550</v>
          </cell>
          <cell r="J5085">
            <v>5</v>
          </cell>
        </row>
        <row r="5086">
          <cell r="B5086" t="str">
            <v>Netherlands</v>
          </cell>
          <cell r="C5086" t="str">
            <v>Kitchen</v>
          </cell>
          <cell r="D5086">
            <v>101153.948</v>
          </cell>
          <cell r="E5086">
            <v>-28357.035</v>
          </cell>
          <cell r="I5086">
            <v>-157870</v>
          </cell>
          <cell r="J5086">
            <v>5</v>
          </cell>
        </row>
        <row r="5087">
          <cell r="B5087" t="str">
            <v>Netherlands</v>
          </cell>
          <cell r="C5087" t="str">
            <v>Chairs</v>
          </cell>
          <cell r="D5087">
            <v>100825.96299999999</v>
          </cell>
          <cell r="E5087">
            <v>-147884.88399999999</v>
          </cell>
          <cell r="I5087">
            <v>-225130</v>
          </cell>
          <cell r="J5087">
            <v>5</v>
          </cell>
        </row>
        <row r="5088">
          <cell r="B5088" t="str">
            <v>Netherlands</v>
          </cell>
          <cell r="C5088" t="str">
            <v>Tables</v>
          </cell>
          <cell r="D5088">
            <v>26418.133000000002</v>
          </cell>
          <cell r="E5088">
            <v>-33458.396999999997</v>
          </cell>
          <cell r="I5088">
            <v>-122540</v>
          </cell>
          <cell r="J5088">
            <v>5</v>
          </cell>
        </row>
        <row r="5089">
          <cell r="B5089" t="str">
            <v>Netherlands</v>
          </cell>
          <cell r="C5089" t="str">
            <v>Kitchen</v>
          </cell>
          <cell r="D5089">
            <v>1095273.4310000001</v>
          </cell>
          <cell r="E5089">
            <v>-22139.690999999999</v>
          </cell>
          <cell r="I5089">
            <v>-87690</v>
          </cell>
          <cell r="J5089">
            <v>5</v>
          </cell>
        </row>
        <row r="5090">
          <cell r="B5090" t="str">
            <v>Netherlands</v>
          </cell>
          <cell r="C5090" t="str">
            <v>Chairs</v>
          </cell>
          <cell r="D5090">
            <v>132756.39299999998</v>
          </cell>
          <cell r="E5090">
            <v>-3291.3999999999996</v>
          </cell>
          <cell r="I5090">
            <v>-240900</v>
          </cell>
          <cell r="J5090">
            <v>5</v>
          </cell>
        </row>
        <row r="5091">
          <cell r="B5091" t="str">
            <v>Netherlands</v>
          </cell>
          <cell r="C5091" t="str">
            <v>Tables</v>
          </cell>
          <cell r="D5091">
            <v>58052.714999999997</v>
          </cell>
          <cell r="E5091">
            <v>-4432.3579999999993</v>
          </cell>
          <cell r="I5091">
            <v>-144690</v>
          </cell>
          <cell r="J5091">
            <v>5</v>
          </cell>
        </row>
        <row r="5092">
          <cell r="B5092" t="str">
            <v>Netherlands</v>
          </cell>
          <cell r="C5092" t="str">
            <v>Kitchen</v>
          </cell>
          <cell r="D5092">
            <v>102257.86900000001</v>
          </cell>
          <cell r="E5092">
            <v>-6675.3679999999995</v>
          </cell>
          <cell r="I5092">
            <v>-103060</v>
          </cell>
          <cell r="J5092">
            <v>5</v>
          </cell>
        </row>
        <row r="5093">
          <cell r="B5093" t="str">
            <v>Netherlands</v>
          </cell>
          <cell r="C5093" t="str">
            <v>Chairs</v>
          </cell>
          <cell r="D5093">
            <v>1329341.1880000001</v>
          </cell>
          <cell r="E5093">
            <v>-92477.028000000006</v>
          </cell>
          <cell r="I5093">
            <v>-138710</v>
          </cell>
          <cell r="J5093">
            <v>5</v>
          </cell>
        </row>
        <row r="5094">
          <cell r="B5094" t="str">
            <v>Netherlands</v>
          </cell>
          <cell r="C5094" t="str">
            <v>Chairs</v>
          </cell>
          <cell r="D5094">
            <v>1058801.7649999999</v>
          </cell>
          <cell r="E5094">
            <v>-63357.510999999991</v>
          </cell>
          <cell r="I5094">
            <v>-166520</v>
          </cell>
          <cell r="J5094">
            <v>5</v>
          </cell>
        </row>
        <row r="5095">
          <cell r="B5095" t="str">
            <v>Netherlands</v>
          </cell>
          <cell r="C5095" t="str">
            <v>Chairs</v>
          </cell>
          <cell r="D5095">
            <v>2434866.7279999997</v>
          </cell>
          <cell r="E5095">
            <v>-105959.65099999998</v>
          </cell>
          <cell r="I5095">
            <v>-212150</v>
          </cell>
          <cell r="J5095">
            <v>5</v>
          </cell>
        </row>
        <row r="5096">
          <cell r="B5096" t="str">
            <v>Netherlands</v>
          </cell>
          <cell r="C5096" t="str">
            <v>Chairs</v>
          </cell>
          <cell r="D5096">
            <v>343578.90700000001</v>
          </cell>
          <cell r="E5096">
            <v>-22905.253000000001</v>
          </cell>
          <cell r="I5096">
            <v>-151710</v>
          </cell>
          <cell r="J5096">
            <v>5</v>
          </cell>
        </row>
        <row r="5097">
          <cell r="B5097" t="str">
            <v>Netherlands</v>
          </cell>
          <cell r="C5097" t="str">
            <v>Chairs</v>
          </cell>
          <cell r="D5097">
            <v>44484.811000000002</v>
          </cell>
          <cell r="E5097">
            <v>-28154.244999999999</v>
          </cell>
          <cell r="I5097">
            <v>-174960</v>
          </cell>
          <cell r="J5097">
            <v>5</v>
          </cell>
        </row>
        <row r="5098">
          <cell r="B5098" t="str">
            <v>Netherlands</v>
          </cell>
          <cell r="C5098" t="str">
            <v>Chairs</v>
          </cell>
          <cell r="D5098">
            <v>24894.73</v>
          </cell>
          <cell r="E5098">
            <v>-12290.228999999999</v>
          </cell>
          <cell r="I5098">
            <v>-223230</v>
          </cell>
          <cell r="J5098">
            <v>5</v>
          </cell>
        </row>
        <row r="5099">
          <cell r="B5099" t="str">
            <v>Netherlands</v>
          </cell>
          <cell r="C5099" t="str">
            <v>Chairs</v>
          </cell>
          <cell r="D5099">
            <v>42192.43</v>
          </cell>
          <cell r="E5099">
            <v>-18196.71</v>
          </cell>
          <cell r="I5099">
            <v>-108360</v>
          </cell>
          <cell r="J5099">
            <v>5</v>
          </cell>
        </row>
        <row r="5100">
          <cell r="B5100" t="str">
            <v>Netherlands</v>
          </cell>
          <cell r="C5100" t="str">
            <v>Chairs</v>
          </cell>
          <cell r="D5100">
            <v>158799.11599999998</v>
          </cell>
          <cell r="E5100">
            <v>-30965.381999999998</v>
          </cell>
          <cell r="I5100">
            <v>-181480</v>
          </cell>
          <cell r="J5100">
            <v>5</v>
          </cell>
        </row>
        <row r="5101">
          <cell r="B5101" t="str">
            <v>Netherlands</v>
          </cell>
          <cell r="C5101" t="str">
            <v>Chairs</v>
          </cell>
          <cell r="D5101">
            <v>3903.6549999999993</v>
          </cell>
          <cell r="E5101">
            <v>-1080.9189999999999</v>
          </cell>
          <cell r="I5101">
            <v>-165410</v>
          </cell>
          <cell r="J5101">
            <v>5</v>
          </cell>
        </row>
        <row r="5102">
          <cell r="B5102" t="str">
            <v>Netherlands</v>
          </cell>
          <cell r="C5102" t="str">
            <v>Chairs</v>
          </cell>
          <cell r="D5102">
            <v>302383.31199999998</v>
          </cell>
          <cell r="E5102">
            <v>-266264.47399999999</v>
          </cell>
          <cell r="I5102">
            <v>-262650</v>
          </cell>
          <cell r="J5102">
            <v>5</v>
          </cell>
        </row>
        <row r="5103">
          <cell r="B5103" t="str">
            <v>Netherlands</v>
          </cell>
          <cell r="C5103" t="str">
            <v>Chairs</v>
          </cell>
          <cell r="D5103">
            <v>163975.57399999999</v>
          </cell>
          <cell r="E5103">
            <v>-225057.62299999999</v>
          </cell>
          <cell r="I5103">
            <v>-199250</v>
          </cell>
          <cell r="J5103">
            <v>5</v>
          </cell>
        </row>
        <row r="5104">
          <cell r="B5104" t="str">
            <v>Netherlands</v>
          </cell>
          <cell r="C5104" t="str">
            <v>Chairs</v>
          </cell>
          <cell r="D5104">
            <v>39742.996999999996</v>
          </cell>
          <cell r="E5104">
            <v>-82277.418999999994</v>
          </cell>
          <cell r="I5104">
            <v>-182800</v>
          </cell>
          <cell r="J5104">
            <v>5</v>
          </cell>
        </row>
        <row r="5105">
          <cell r="B5105" t="str">
            <v>Netherlands</v>
          </cell>
          <cell r="C5105" t="str">
            <v>Chairs</v>
          </cell>
          <cell r="D5105">
            <v>24480.672999999999</v>
          </cell>
          <cell r="E5105">
            <v>-6089.628999999999</v>
          </cell>
          <cell r="I5105">
            <v>-225100</v>
          </cell>
          <cell r="J5105">
            <v>5</v>
          </cell>
        </row>
        <row r="5106">
          <cell r="B5106" t="str">
            <v>Netherlands</v>
          </cell>
          <cell r="C5106" t="str">
            <v>Chairs</v>
          </cell>
          <cell r="D5106">
            <v>52267.606999999996</v>
          </cell>
          <cell r="E5106">
            <v>-15866.976999999999</v>
          </cell>
          <cell r="I5106">
            <v>-171890</v>
          </cell>
          <cell r="J5106">
            <v>5</v>
          </cell>
        </row>
        <row r="5107">
          <cell r="B5107" t="str">
            <v>Netherlands</v>
          </cell>
          <cell r="C5107" t="str">
            <v>Chairs</v>
          </cell>
          <cell r="D5107">
            <v>30183.320999999996</v>
          </cell>
          <cell r="E5107">
            <v>-10694.803</v>
          </cell>
          <cell r="I5107">
            <v>-133720</v>
          </cell>
          <cell r="J5107">
            <v>5</v>
          </cell>
        </row>
        <row r="5108">
          <cell r="B5108" t="str">
            <v>Netherlands</v>
          </cell>
          <cell r="C5108" t="str">
            <v>Chairs</v>
          </cell>
          <cell r="D5108">
            <v>76443.884999999995</v>
          </cell>
          <cell r="E5108">
            <v>-5383.7839999999997</v>
          </cell>
          <cell r="I5108">
            <v>-218240</v>
          </cell>
          <cell r="J5108">
            <v>5</v>
          </cell>
        </row>
        <row r="5109">
          <cell r="B5109" t="str">
            <v>Netherlands</v>
          </cell>
          <cell r="C5109" t="str">
            <v>Chairs</v>
          </cell>
          <cell r="D5109">
            <v>133438.49400000001</v>
          </cell>
          <cell r="E5109">
            <v>-9665.3409999999985</v>
          </cell>
          <cell r="I5109">
            <v>-162200</v>
          </cell>
          <cell r="J5109">
            <v>5</v>
          </cell>
        </row>
        <row r="5110">
          <cell r="B5110" t="str">
            <v>Netherlands</v>
          </cell>
          <cell r="C5110" t="str">
            <v>Chairs</v>
          </cell>
          <cell r="D5110">
            <v>21021.496999999999</v>
          </cell>
          <cell r="E5110">
            <v>-12798.24</v>
          </cell>
          <cell r="I5110">
            <v>-201810</v>
          </cell>
          <cell r="J5110">
            <v>5</v>
          </cell>
        </row>
        <row r="5111">
          <cell r="B5111" t="str">
            <v>Netherlands</v>
          </cell>
          <cell r="C5111" t="str">
            <v>Chairs</v>
          </cell>
          <cell r="D5111">
            <v>14195.257999999998</v>
          </cell>
          <cell r="E5111">
            <v>-6213.5569999999998</v>
          </cell>
          <cell r="I5111">
            <v>-149740</v>
          </cell>
          <cell r="J5111">
            <v>5</v>
          </cell>
        </row>
        <row r="5112">
          <cell r="B5112" t="str">
            <v>Netherlands</v>
          </cell>
          <cell r="C5112" t="str">
            <v>Chairs</v>
          </cell>
          <cell r="D5112">
            <v>15675.779</v>
          </cell>
          <cell r="E5112">
            <v>-12081.181</v>
          </cell>
          <cell r="I5112">
            <v>-184370</v>
          </cell>
          <cell r="J5112">
            <v>5</v>
          </cell>
        </row>
        <row r="5113">
          <cell r="B5113" t="str">
            <v>Netherlands</v>
          </cell>
          <cell r="C5113" t="str">
            <v>Chairs</v>
          </cell>
          <cell r="D5113">
            <v>20168.434999999998</v>
          </cell>
          <cell r="E5113">
            <v>-12490.932999999999</v>
          </cell>
          <cell r="I5113">
            <v>-121630</v>
          </cell>
          <cell r="J5113">
            <v>5</v>
          </cell>
        </row>
        <row r="5114">
          <cell r="B5114" t="str">
            <v>Netherlands</v>
          </cell>
          <cell r="C5114" t="str">
            <v>Chairs</v>
          </cell>
          <cell r="D5114">
            <v>1366.729</v>
          </cell>
          <cell r="E5114">
            <v>-2075.9479999999999</v>
          </cell>
          <cell r="I5114">
            <v>-185530</v>
          </cell>
          <cell r="J5114">
            <v>5</v>
          </cell>
        </row>
        <row r="5115">
          <cell r="B5115" t="str">
            <v>Netherlands</v>
          </cell>
          <cell r="C5115" t="str">
            <v>Chairs</v>
          </cell>
          <cell r="D5115">
            <v>1735.5729999999999</v>
          </cell>
          <cell r="E5115">
            <v>-433.37</v>
          </cell>
          <cell r="I5115">
            <v>-208080</v>
          </cell>
          <cell r="J5115">
            <v>5</v>
          </cell>
        </row>
        <row r="5116">
          <cell r="B5116" t="str">
            <v>Netherlands</v>
          </cell>
          <cell r="C5116" t="str">
            <v>Chairs</v>
          </cell>
          <cell r="D5116">
            <v>118613.432</v>
          </cell>
          <cell r="E5116">
            <v>-29077.271999999997</v>
          </cell>
          <cell r="I5116">
            <v>-220930</v>
          </cell>
          <cell r="J5116">
            <v>5</v>
          </cell>
        </row>
        <row r="5117">
          <cell r="B5117" t="str">
            <v>Netherlands</v>
          </cell>
          <cell r="C5117" t="str">
            <v>Chairs</v>
          </cell>
          <cell r="D5117">
            <v>33726.412999999993</v>
          </cell>
          <cell r="E5117">
            <v>-63759.786999999997</v>
          </cell>
          <cell r="I5117">
            <v>-243580</v>
          </cell>
          <cell r="J5117">
            <v>5</v>
          </cell>
        </row>
        <row r="5118">
          <cell r="B5118" t="str">
            <v>Netherlands</v>
          </cell>
          <cell r="C5118" t="str">
            <v>Chairs</v>
          </cell>
          <cell r="D5118">
            <v>267872.03100000002</v>
          </cell>
          <cell r="E5118">
            <v>-87208.281999999992</v>
          </cell>
          <cell r="I5118">
            <v>-284620</v>
          </cell>
          <cell r="J5118">
            <v>5</v>
          </cell>
        </row>
        <row r="5119">
          <cell r="B5119" t="str">
            <v>Netherlands</v>
          </cell>
          <cell r="C5119" t="str">
            <v>Tables</v>
          </cell>
          <cell r="D5119">
            <v>133741.804</v>
          </cell>
          <cell r="E5119">
            <v>-32902.589999999997</v>
          </cell>
          <cell r="I5119">
            <v>-231360</v>
          </cell>
          <cell r="J5119">
            <v>5</v>
          </cell>
        </row>
        <row r="5120">
          <cell r="B5120" t="str">
            <v>Netherlands</v>
          </cell>
          <cell r="C5120" t="str">
            <v>Kitchen</v>
          </cell>
          <cell r="D5120">
            <v>41506.653999999995</v>
          </cell>
          <cell r="E5120">
            <v>-39677.561000000002</v>
          </cell>
          <cell r="I5120">
            <v>-153730</v>
          </cell>
          <cell r="J5120">
            <v>5</v>
          </cell>
        </row>
        <row r="5121">
          <cell r="B5121" t="str">
            <v>Netherlands</v>
          </cell>
          <cell r="C5121" t="str">
            <v>Chairs</v>
          </cell>
          <cell r="D5121">
            <v>97609.553999999989</v>
          </cell>
          <cell r="E5121">
            <v>-40496.266999999993</v>
          </cell>
          <cell r="I5121">
            <v>-137690</v>
          </cell>
          <cell r="J5121">
            <v>5</v>
          </cell>
        </row>
        <row r="5122">
          <cell r="B5122" t="str">
            <v>Netherlands</v>
          </cell>
          <cell r="C5122" t="str">
            <v>Chairs</v>
          </cell>
          <cell r="D5122">
            <v>64137.724000000002</v>
          </cell>
          <cell r="E5122">
            <v>-28530.193999999996</v>
          </cell>
          <cell r="I5122">
            <v>-153870</v>
          </cell>
          <cell r="J5122">
            <v>5</v>
          </cell>
        </row>
        <row r="5123">
          <cell r="B5123" t="str">
            <v>Netherlands</v>
          </cell>
          <cell r="C5123" t="str">
            <v>Chairs</v>
          </cell>
          <cell r="D5123">
            <v>70239.861999999994</v>
          </cell>
          <cell r="E5123">
            <v>-51985.681999999993</v>
          </cell>
          <cell r="I5123">
            <v>-210840</v>
          </cell>
          <cell r="J5123">
            <v>5</v>
          </cell>
        </row>
        <row r="5124">
          <cell r="B5124" t="str">
            <v>Netherlands</v>
          </cell>
          <cell r="C5124" t="str">
            <v>Chairs</v>
          </cell>
          <cell r="D5124">
            <v>1424355.156</v>
          </cell>
          <cell r="E5124">
            <v>-79568.20199999999</v>
          </cell>
          <cell r="I5124">
            <v>-136850</v>
          </cell>
          <cell r="J5124">
            <v>5</v>
          </cell>
        </row>
        <row r="5125">
          <cell r="B5125" t="str">
            <v>Netherlands</v>
          </cell>
          <cell r="C5125" t="str">
            <v>Chairs</v>
          </cell>
          <cell r="D5125">
            <v>129473.708</v>
          </cell>
          <cell r="E5125">
            <v>-45029.662999999993</v>
          </cell>
          <cell r="I5125">
            <v>-152050</v>
          </cell>
          <cell r="J5125">
            <v>5</v>
          </cell>
        </row>
        <row r="5126">
          <cell r="B5126" t="str">
            <v>Netherlands</v>
          </cell>
          <cell r="C5126" t="str">
            <v>Tables</v>
          </cell>
          <cell r="D5126">
            <v>21732.703999999998</v>
          </cell>
          <cell r="E5126">
            <v>-3187.2679999999996</v>
          </cell>
          <cell r="I5126">
            <v>-249900</v>
          </cell>
          <cell r="J5126">
            <v>5</v>
          </cell>
        </row>
        <row r="5127">
          <cell r="B5127" t="str">
            <v>Netherlands</v>
          </cell>
          <cell r="C5127" t="str">
            <v>Kitchen</v>
          </cell>
          <cell r="D5127">
            <v>315209.14600000001</v>
          </cell>
          <cell r="E5127">
            <v>-36718.597999999998</v>
          </cell>
          <cell r="I5127">
            <v>-211520</v>
          </cell>
          <cell r="J5127">
            <v>5</v>
          </cell>
        </row>
        <row r="5128">
          <cell r="B5128" t="str">
            <v>Netherlands</v>
          </cell>
          <cell r="C5128" t="str">
            <v>Chairs</v>
          </cell>
          <cell r="D5128">
            <v>102272.42199999999</v>
          </cell>
          <cell r="E5128">
            <v>-12857.74</v>
          </cell>
          <cell r="I5128">
            <v>-194380</v>
          </cell>
          <cell r="J5128">
            <v>5</v>
          </cell>
        </row>
        <row r="5129">
          <cell r="B5129" t="str">
            <v>Netherlands</v>
          </cell>
          <cell r="C5129" t="str">
            <v>Chairs</v>
          </cell>
          <cell r="D5129">
            <v>49926.995999999999</v>
          </cell>
          <cell r="E5129">
            <v>-5900.2020000000002</v>
          </cell>
          <cell r="I5129">
            <v>-225830</v>
          </cell>
          <cell r="J5129">
            <v>5</v>
          </cell>
        </row>
        <row r="5130">
          <cell r="B5130" t="str">
            <v>Netherlands</v>
          </cell>
          <cell r="C5130" t="str">
            <v>Chairs</v>
          </cell>
          <cell r="D5130">
            <v>356898.73800000001</v>
          </cell>
          <cell r="E5130">
            <v>-29433.159</v>
          </cell>
          <cell r="I5130">
            <v>-207010</v>
          </cell>
          <cell r="J5130">
            <v>5</v>
          </cell>
        </row>
        <row r="5131">
          <cell r="B5131" t="str">
            <v>Netherlands</v>
          </cell>
          <cell r="C5131" t="str">
            <v>Tables</v>
          </cell>
          <cell r="D5131">
            <v>120190.595</v>
          </cell>
          <cell r="E5131">
            <v>-8631.2379999999994</v>
          </cell>
          <cell r="I5131">
            <v>-132700</v>
          </cell>
          <cell r="J5131">
            <v>5</v>
          </cell>
        </row>
        <row r="5132">
          <cell r="B5132" t="str">
            <v>Netherlands</v>
          </cell>
          <cell r="C5132" t="str">
            <v>Kitchen</v>
          </cell>
          <cell r="D5132">
            <v>16841.047999999999</v>
          </cell>
          <cell r="E5132">
            <v>-4658.8359999999993</v>
          </cell>
          <cell r="I5132">
            <v>-184510</v>
          </cell>
          <cell r="J5132">
            <v>5</v>
          </cell>
        </row>
        <row r="5133">
          <cell r="B5133" t="str">
            <v>Netherlands</v>
          </cell>
          <cell r="C5133" t="str">
            <v>Chairs</v>
          </cell>
          <cell r="D5133">
            <v>19662.614999999998</v>
          </cell>
          <cell r="E5133">
            <v>-9935.5619999999999</v>
          </cell>
          <cell r="I5133">
            <v>-152840</v>
          </cell>
          <cell r="J5133">
            <v>5</v>
          </cell>
        </row>
        <row r="5134">
          <cell r="B5134" t="str">
            <v>Netherlands</v>
          </cell>
          <cell r="C5134" t="str">
            <v>Chairs</v>
          </cell>
          <cell r="D5134">
            <v>396443.90100000001</v>
          </cell>
          <cell r="E5134">
            <v>-85916.55799999999</v>
          </cell>
          <cell r="I5134">
            <v>-186090</v>
          </cell>
          <cell r="J5134">
            <v>5</v>
          </cell>
        </row>
        <row r="5135">
          <cell r="B5135" t="str">
            <v>Netherlands</v>
          </cell>
          <cell r="C5135" t="str">
            <v>Tables</v>
          </cell>
          <cell r="D5135">
            <v>2018090.4449999998</v>
          </cell>
          <cell r="E5135">
            <v>-10596.894</v>
          </cell>
          <cell r="I5135">
            <v>-200290</v>
          </cell>
          <cell r="J5135">
            <v>5</v>
          </cell>
        </row>
        <row r="5136">
          <cell r="B5136" t="str">
            <v>Netherlands</v>
          </cell>
          <cell r="C5136" t="str">
            <v>Kitchen</v>
          </cell>
          <cell r="D5136">
            <v>-606796.72199999995</v>
          </cell>
          <cell r="E5136">
            <v>143959.80899999998</v>
          </cell>
          <cell r="I5136">
            <v>-180490</v>
          </cell>
          <cell r="J5136">
            <v>5</v>
          </cell>
        </row>
        <row r="5137">
          <cell r="B5137" t="str">
            <v>Netherlands</v>
          </cell>
          <cell r="C5137" t="str">
            <v>Chairs</v>
          </cell>
          <cell r="D5137">
            <v>1287276.0109999999</v>
          </cell>
          <cell r="E5137">
            <v>-21118.824999999997</v>
          </cell>
          <cell r="I5137">
            <v>-207740</v>
          </cell>
          <cell r="J5137">
            <v>5</v>
          </cell>
        </row>
        <row r="5138">
          <cell r="B5138" t="str">
            <v>Netherlands</v>
          </cell>
          <cell r="C5138" t="str">
            <v>Chairs</v>
          </cell>
          <cell r="D5138">
            <v>1279916.0079999999</v>
          </cell>
          <cell r="E5138">
            <v>-78159.766999999993</v>
          </cell>
          <cell r="I5138">
            <v>-132020</v>
          </cell>
          <cell r="J5138">
            <v>5</v>
          </cell>
        </row>
        <row r="5139">
          <cell r="B5139" t="str">
            <v>India</v>
          </cell>
          <cell r="C5139" t="str">
            <v>Chairs</v>
          </cell>
          <cell r="D5139">
            <v>4450102.727</v>
          </cell>
          <cell r="E5139">
            <v>-1354498.929</v>
          </cell>
          <cell r="I5139">
            <v>-112600</v>
          </cell>
          <cell r="J5139">
            <v>5</v>
          </cell>
        </row>
        <row r="5140">
          <cell r="B5140" t="str">
            <v>India</v>
          </cell>
          <cell r="C5140" t="str">
            <v>Tables</v>
          </cell>
          <cell r="D5140">
            <v>193565.86199999996</v>
          </cell>
          <cell r="E5140">
            <v>-58645.789999999994</v>
          </cell>
          <cell r="I5140">
            <v>-116980</v>
          </cell>
          <cell r="J5140">
            <v>5</v>
          </cell>
        </row>
        <row r="5141">
          <cell r="B5141" t="str">
            <v>India</v>
          </cell>
          <cell r="C5141" t="str">
            <v>Kitchen</v>
          </cell>
          <cell r="D5141">
            <v>10429.138999999999</v>
          </cell>
          <cell r="E5141">
            <v>-14085.68</v>
          </cell>
          <cell r="I5141">
            <v>-150440</v>
          </cell>
          <cell r="J5141">
            <v>5</v>
          </cell>
        </row>
        <row r="5142">
          <cell r="B5142" t="str">
            <v>India</v>
          </cell>
          <cell r="C5142" t="str">
            <v>Accessories</v>
          </cell>
          <cell r="D5142">
            <v>1005065.5789999999</v>
          </cell>
          <cell r="E5142">
            <v>-452779.201</v>
          </cell>
          <cell r="I5142">
            <v>-239690</v>
          </cell>
          <cell r="J5142">
            <v>5</v>
          </cell>
        </row>
        <row r="5143">
          <cell r="B5143" t="str">
            <v>India</v>
          </cell>
          <cell r="C5143" t="str">
            <v>Chairs</v>
          </cell>
          <cell r="D5143">
            <v>352268.40600000002</v>
          </cell>
          <cell r="E5143">
            <v>-223065.19199999998</v>
          </cell>
          <cell r="I5143">
            <v>-207370</v>
          </cell>
          <cell r="J5143">
            <v>5</v>
          </cell>
        </row>
        <row r="5144">
          <cell r="B5144" t="str">
            <v>India</v>
          </cell>
          <cell r="C5144" t="str">
            <v>Tables</v>
          </cell>
          <cell r="D5144">
            <v>1677523.3019999999</v>
          </cell>
          <cell r="E5144">
            <v>-1396168.7879999999</v>
          </cell>
          <cell r="I5144">
            <v>-94950</v>
          </cell>
          <cell r="J5144">
            <v>5</v>
          </cell>
        </row>
        <row r="5145">
          <cell r="B5145" t="str">
            <v>India</v>
          </cell>
          <cell r="C5145" t="str">
            <v>Kitchen</v>
          </cell>
          <cell r="D5145">
            <v>167249.894</v>
          </cell>
          <cell r="E5145">
            <v>-32345.039999999997</v>
          </cell>
          <cell r="I5145">
            <v>-99850</v>
          </cell>
          <cell r="J5145">
            <v>5</v>
          </cell>
        </row>
        <row r="5146">
          <cell r="B5146" t="str">
            <v>India</v>
          </cell>
          <cell r="C5146" t="str">
            <v>Accessories</v>
          </cell>
          <cell r="D5146">
            <v>1880279.8559999999</v>
          </cell>
          <cell r="E5146">
            <v>-540247.91099999996</v>
          </cell>
          <cell r="I5146">
            <v>-204500</v>
          </cell>
          <cell r="J5146">
            <v>5</v>
          </cell>
        </row>
        <row r="5147">
          <cell r="B5147" t="str">
            <v>India</v>
          </cell>
          <cell r="C5147" t="str">
            <v>Chairs</v>
          </cell>
          <cell r="D5147">
            <v>1172015.1169999999</v>
          </cell>
          <cell r="E5147">
            <v>-456334.43099999992</v>
          </cell>
          <cell r="I5147">
            <v>-117130</v>
          </cell>
          <cell r="J5147">
            <v>5</v>
          </cell>
        </row>
        <row r="5148">
          <cell r="B5148" t="str">
            <v>India</v>
          </cell>
          <cell r="C5148" t="str">
            <v>Tables</v>
          </cell>
          <cell r="D5148">
            <v>136165.84099999999</v>
          </cell>
          <cell r="E5148">
            <v>-25833.275999999998</v>
          </cell>
          <cell r="I5148">
            <v>-242620</v>
          </cell>
          <cell r="J5148">
            <v>5</v>
          </cell>
        </row>
        <row r="5149">
          <cell r="B5149" t="str">
            <v>India</v>
          </cell>
          <cell r="C5149" t="str">
            <v>Kitchen</v>
          </cell>
          <cell r="D5149">
            <v>289623.18699999998</v>
          </cell>
          <cell r="E5149">
            <v>-53618.914999999994</v>
          </cell>
          <cell r="I5149">
            <v>-251230</v>
          </cell>
          <cell r="J5149">
            <v>5</v>
          </cell>
        </row>
        <row r="5150">
          <cell r="B5150" t="str">
            <v>India</v>
          </cell>
          <cell r="C5150" t="str">
            <v>Accessories</v>
          </cell>
          <cell r="D5150">
            <v>2982094.6259999997</v>
          </cell>
          <cell r="E5150">
            <v>-55330.050999999992</v>
          </cell>
          <cell r="I5150">
            <v>-101180</v>
          </cell>
          <cell r="J5150">
            <v>5</v>
          </cell>
        </row>
        <row r="5151">
          <cell r="B5151" t="str">
            <v>India</v>
          </cell>
          <cell r="C5151" t="str">
            <v>Chairs</v>
          </cell>
          <cell r="D5151">
            <v>257863.35399999996</v>
          </cell>
          <cell r="E5151">
            <v>-7655.2349999999988</v>
          </cell>
          <cell r="I5151">
            <v>-131790</v>
          </cell>
          <cell r="J5151">
            <v>5</v>
          </cell>
        </row>
        <row r="5152">
          <cell r="B5152" t="str">
            <v>India</v>
          </cell>
          <cell r="C5152" t="str">
            <v>Tables</v>
          </cell>
          <cell r="D5152">
            <v>85954.560999999987</v>
          </cell>
          <cell r="E5152">
            <v>-3201.9399999999996</v>
          </cell>
          <cell r="I5152">
            <v>-232490</v>
          </cell>
          <cell r="J5152">
            <v>5</v>
          </cell>
        </row>
        <row r="5153">
          <cell r="B5153" t="str">
            <v>India</v>
          </cell>
          <cell r="C5153" t="str">
            <v>Kitchen</v>
          </cell>
          <cell r="D5153">
            <v>192925.41099999996</v>
          </cell>
          <cell r="E5153">
            <v>-80789.064999999988</v>
          </cell>
          <cell r="I5153">
            <v>-189040</v>
          </cell>
          <cell r="J5153">
            <v>5</v>
          </cell>
        </row>
        <row r="5154">
          <cell r="B5154" t="str">
            <v>India</v>
          </cell>
          <cell r="C5154" t="str">
            <v>Accessories</v>
          </cell>
          <cell r="D5154">
            <v>45372.515999999996</v>
          </cell>
          <cell r="E5154">
            <v>-20480.403999999999</v>
          </cell>
          <cell r="I5154">
            <v>-159030</v>
          </cell>
          <cell r="J5154">
            <v>5</v>
          </cell>
        </row>
        <row r="5155">
          <cell r="B5155" t="str">
            <v>India</v>
          </cell>
          <cell r="C5155" t="str">
            <v>Chairs</v>
          </cell>
          <cell r="D5155">
            <v>19502.181999999997</v>
          </cell>
          <cell r="E5155">
            <v>-4141.97</v>
          </cell>
          <cell r="I5155">
            <v>-270400</v>
          </cell>
          <cell r="J5155">
            <v>5</v>
          </cell>
        </row>
        <row r="5156">
          <cell r="B5156" t="str">
            <v>India</v>
          </cell>
          <cell r="C5156" t="str">
            <v>Chairs</v>
          </cell>
          <cell r="D5156">
            <v>116074.93099999998</v>
          </cell>
          <cell r="E5156">
            <v>-129688.048</v>
          </cell>
          <cell r="I5156">
            <v>-168380</v>
          </cell>
          <cell r="J5156">
            <v>5</v>
          </cell>
        </row>
        <row r="5157">
          <cell r="B5157" t="str">
            <v>India</v>
          </cell>
          <cell r="C5157" t="str">
            <v>Tables</v>
          </cell>
          <cell r="D5157">
            <v>19310.284</v>
          </cell>
          <cell r="E5157">
            <v>-12692.448999999999</v>
          </cell>
          <cell r="I5157">
            <v>-253290</v>
          </cell>
          <cell r="J5157">
            <v>5</v>
          </cell>
        </row>
        <row r="5158">
          <cell r="B5158" t="str">
            <v>India</v>
          </cell>
          <cell r="C5158" t="str">
            <v>Kitchen</v>
          </cell>
          <cell r="D5158">
            <v>5570.6839999999993</v>
          </cell>
          <cell r="E5158">
            <v>-5254.4939999999997</v>
          </cell>
          <cell r="I5158">
            <v>-159000</v>
          </cell>
          <cell r="J5158">
            <v>5</v>
          </cell>
        </row>
        <row r="5159">
          <cell r="B5159" t="str">
            <v>India</v>
          </cell>
          <cell r="C5159" t="str">
            <v>Chairs</v>
          </cell>
          <cell r="D5159">
            <v>16781.771999999997</v>
          </cell>
          <cell r="E5159">
            <v>-9726.1989999999987</v>
          </cell>
          <cell r="I5159">
            <v>-184980</v>
          </cell>
          <cell r="J5159">
            <v>5</v>
          </cell>
        </row>
        <row r="5160">
          <cell r="B5160" t="str">
            <v>India</v>
          </cell>
          <cell r="C5160" t="str">
            <v>Tables</v>
          </cell>
          <cell r="D5160">
            <v>41977.082000000002</v>
          </cell>
          <cell r="E5160">
            <v>-45959.774000000005</v>
          </cell>
          <cell r="I5160">
            <v>-163250</v>
          </cell>
          <cell r="J5160">
            <v>5</v>
          </cell>
        </row>
        <row r="5161">
          <cell r="B5161" t="str">
            <v>India</v>
          </cell>
          <cell r="C5161" t="str">
            <v>Kitchen</v>
          </cell>
          <cell r="D5161">
            <v>151390.29499999998</v>
          </cell>
          <cell r="E5161">
            <v>-48620.025999999991</v>
          </cell>
          <cell r="I5161">
            <v>-269630</v>
          </cell>
          <cell r="J5161">
            <v>5</v>
          </cell>
        </row>
        <row r="5162">
          <cell r="B5162" t="str">
            <v>India</v>
          </cell>
          <cell r="C5162" t="str">
            <v>Chairs</v>
          </cell>
          <cell r="D5162">
            <v>82749.87</v>
          </cell>
          <cell r="E5162">
            <v>-14231.195999999998</v>
          </cell>
          <cell r="I5162">
            <v>-160340</v>
          </cell>
          <cell r="J5162">
            <v>5</v>
          </cell>
        </row>
        <row r="5163">
          <cell r="B5163" t="str">
            <v>India</v>
          </cell>
          <cell r="C5163" t="str">
            <v>Tables</v>
          </cell>
          <cell r="D5163">
            <v>36720.543999999994</v>
          </cell>
          <cell r="E5163">
            <v>-24453.002</v>
          </cell>
          <cell r="I5163">
            <v>-198360</v>
          </cell>
          <cell r="J5163">
            <v>5</v>
          </cell>
        </row>
        <row r="5164">
          <cell r="B5164" t="str">
            <v>India</v>
          </cell>
          <cell r="C5164" t="str">
            <v>Kitchen</v>
          </cell>
          <cell r="D5164">
            <v>86134.607999999993</v>
          </cell>
          <cell r="E5164">
            <v>-56724.674999999996</v>
          </cell>
          <cell r="I5164">
            <v>-101140</v>
          </cell>
          <cell r="J5164">
            <v>5</v>
          </cell>
        </row>
        <row r="5165">
          <cell r="B5165" t="str">
            <v>India</v>
          </cell>
          <cell r="C5165" t="str">
            <v>Chairs</v>
          </cell>
          <cell r="D5165">
            <v>69842.114999999991</v>
          </cell>
          <cell r="E5165">
            <v>-17567.171999999999</v>
          </cell>
          <cell r="I5165">
            <v>-211260</v>
          </cell>
          <cell r="J5165">
            <v>5</v>
          </cell>
        </row>
        <row r="5166">
          <cell r="B5166" t="str">
            <v>India</v>
          </cell>
          <cell r="C5166" t="str">
            <v>Chairs</v>
          </cell>
          <cell r="D5166">
            <v>66667.439999999988</v>
          </cell>
          <cell r="E5166">
            <v>-52266.283999999992</v>
          </cell>
          <cell r="I5166">
            <v>-126550</v>
          </cell>
          <cell r="J5166">
            <v>5</v>
          </cell>
        </row>
        <row r="5167">
          <cell r="B5167" t="str">
            <v>India</v>
          </cell>
          <cell r="C5167" t="str">
            <v>Chairs</v>
          </cell>
          <cell r="D5167">
            <v>307378.33699999994</v>
          </cell>
          <cell r="E5167">
            <v>-101501.442</v>
          </cell>
          <cell r="I5167">
            <v>-270780</v>
          </cell>
          <cell r="J5167">
            <v>5</v>
          </cell>
        </row>
        <row r="5168">
          <cell r="B5168" t="str">
            <v>India</v>
          </cell>
          <cell r="C5168" t="str">
            <v>Chairs</v>
          </cell>
          <cell r="D5168">
            <v>49670.11</v>
          </cell>
          <cell r="E5168">
            <v>-5934.5999999999995</v>
          </cell>
          <cell r="I5168">
            <v>-167360</v>
          </cell>
          <cell r="J5168">
            <v>5</v>
          </cell>
        </row>
        <row r="5169">
          <cell r="B5169" t="str">
            <v>India</v>
          </cell>
          <cell r="C5169" t="str">
            <v>Chairs</v>
          </cell>
          <cell r="D5169">
            <v>39097.330999999998</v>
          </cell>
          <cell r="E5169">
            <v>-7867.5869999999995</v>
          </cell>
          <cell r="I5169">
            <v>-188910</v>
          </cell>
          <cell r="J5169">
            <v>5</v>
          </cell>
        </row>
        <row r="5170">
          <cell r="B5170" t="str">
            <v>India</v>
          </cell>
          <cell r="C5170" t="str">
            <v>Chairs</v>
          </cell>
          <cell r="D5170">
            <v>66004.721999999994</v>
          </cell>
          <cell r="E5170">
            <v>-6796.2579999999998</v>
          </cell>
          <cell r="I5170">
            <v>-155090</v>
          </cell>
          <cell r="J5170">
            <v>5</v>
          </cell>
        </row>
        <row r="5171">
          <cell r="B5171" t="str">
            <v>India</v>
          </cell>
          <cell r="C5171" t="str">
            <v>Chairs</v>
          </cell>
          <cell r="D5171">
            <v>427320.80300000001</v>
          </cell>
          <cell r="E5171">
            <v>-23927.644999999997</v>
          </cell>
          <cell r="I5171">
            <v>-116970</v>
          </cell>
          <cell r="J5171">
            <v>5</v>
          </cell>
        </row>
        <row r="5172">
          <cell r="B5172" t="str">
            <v>India</v>
          </cell>
          <cell r="C5172" t="str">
            <v>Chairs</v>
          </cell>
          <cell r="D5172">
            <v>7978.0889999999999</v>
          </cell>
          <cell r="E5172">
            <v>-1198.54</v>
          </cell>
          <cell r="I5172">
            <v>-170310</v>
          </cell>
          <cell r="J5172">
            <v>5</v>
          </cell>
        </row>
        <row r="5173">
          <cell r="B5173" t="str">
            <v>India</v>
          </cell>
          <cell r="C5173" t="str">
            <v>Chairs</v>
          </cell>
          <cell r="D5173">
            <v>193638.51499999998</v>
          </cell>
          <cell r="E5173">
            <v>-34855.813999999998</v>
          </cell>
          <cell r="I5173">
            <v>-216270</v>
          </cell>
          <cell r="J5173">
            <v>5</v>
          </cell>
        </row>
        <row r="5174">
          <cell r="B5174" t="str">
            <v>India</v>
          </cell>
          <cell r="C5174" t="str">
            <v>Chairs</v>
          </cell>
          <cell r="D5174">
            <v>168494.242</v>
          </cell>
          <cell r="E5174">
            <v>-30806.621999999996</v>
          </cell>
          <cell r="I5174">
            <v>-251780</v>
          </cell>
          <cell r="J5174">
            <v>5</v>
          </cell>
        </row>
        <row r="5175">
          <cell r="B5175" t="str">
            <v>India</v>
          </cell>
          <cell r="C5175" t="str">
            <v>Chairs</v>
          </cell>
          <cell r="D5175">
            <v>101308.984</v>
          </cell>
          <cell r="E5175">
            <v>-65129.525999999991</v>
          </cell>
          <cell r="I5175">
            <v>-175460</v>
          </cell>
          <cell r="J5175">
            <v>5</v>
          </cell>
        </row>
        <row r="5176">
          <cell r="B5176" t="str">
            <v>India</v>
          </cell>
          <cell r="C5176" t="str">
            <v>Chairs</v>
          </cell>
          <cell r="D5176">
            <v>745500.9659999999</v>
          </cell>
          <cell r="E5176">
            <v>-222424.18100000001</v>
          </cell>
          <cell r="I5176">
            <v>-241880</v>
          </cell>
          <cell r="J5176">
            <v>5</v>
          </cell>
        </row>
        <row r="5177">
          <cell r="B5177" t="str">
            <v>India</v>
          </cell>
          <cell r="C5177" t="str">
            <v>Chairs</v>
          </cell>
          <cell r="D5177">
            <v>878162.28500000003</v>
          </cell>
          <cell r="E5177">
            <v>-182451.65399999998</v>
          </cell>
          <cell r="I5177">
            <v>-202530</v>
          </cell>
          <cell r="J5177">
            <v>5</v>
          </cell>
        </row>
        <row r="5178">
          <cell r="B5178" t="str">
            <v>India</v>
          </cell>
          <cell r="C5178" t="str">
            <v>Chairs</v>
          </cell>
          <cell r="D5178">
            <v>2519882.8689999999</v>
          </cell>
          <cell r="E5178">
            <v>-12582.311</v>
          </cell>
          <cell r="I5178">
            <v>-261420</v>
          </cell>
          <cell r="J5178">
            <v>5</v>
          </cell>
        </row>
        <row r="5179">
          <cell r="B5179" t="str">
            <v>India</v>
          </cell>
          <cell r="C5179" t="str">
            <v>Chairs</v>
          </cell>
          <cell r="D5179">
            <v>728857.99699999997</v>
          </cell>
          <cell r="E5179">
            <v>-56622.663999999997</v>
          </cell>
          <cell r="I5179">
            <v>-188970</v>
          </cell>
          <cell r="J5179">
            <v>5</v>
          </cell>
        </row>
        <row r="5180">
          <cell r="B5180" t="str">
            <v>India</v>
          </cell>
          <cell r="C5180" t="str">
            <v>Chairs</v>
          </cell>
          <cell r="D5180">
            <v>146181.29399999999</v>
          </cell>
          <cell r="E5180">
            <v>-22299.69</v>
          </cell>
          <cell r="I5180">
            <v>-268550</v>
          </cell>
          <cell r="J5180">
            <v>5</v>
          </cell>
        </row>
        <row r="5181">
          <cell r="B5181" t="str">
            <v>India</v>
          </cell>
          <cell r="C5181" t="str">
            <v>Chairs</v>
          </cell>
          <cell r="D5181">
            <v>95672.968999999997</v>
          </cell>
          <cell r="E5181">
            <v>-26049.414999999997</v>
          </cell>
          <cell r="I5181">
            <v>-124400</v>
          </cell>
          <cell r="J5181">
            <v>5</v>
          </cell>
        </row>
        <row r="5182">
          <cell r="B5182" t="str">
            <v>India</v>
          </cell>
          <cell r="C5182" t="str">
            <v>Chairs</v>
          </cell>
          <cell r="D5182">
            <v>106736.48299999999</v>
          </cell>
          <cell r="E5182">
            <v>-56509.662999999993</v>
          </cell>
          <cell r="I5182">
            <v>-233660</v>
          </cell>
          <cell r="J5182">
            <v>5</v>
          </cell>
        </row>
        <row r="5183">
          <cell r="B5183" t="str">
            <v>Russia</v>
          </cell>
          <cell r="C5183" t="str">
            <v>Chairs</v>
          </cell>
          <cell r="D5183">
            <v>139049.85499999998</v>
          </cell>
          <cell r="E5183">
            <v>-10935.946</v>
          </cell>
          <cell r="I5183">
            <v>-176640</v>
          </cell>
          <cell r="J5183">
            <v>5</v>
          </cell>
        </row>
        <row r="5184">
          <cell r="B5184" t="str">
            <v>Russia</v>
          </cell>
          <cell r="C5184" t="str">
            <v>Chairs</v>
          </cell>
          <cell r="D5184">
            <v>208811.49799999999</v>
          </cell>
          <cell r="E5184">
            <v>-161543.73899999997</v>
          </cell>
          <cell r="I5184">
            <v>-160760</v>
          </cell>
          <cell r="J5184">
            <v>5</v>
          </cell>
        </row>
        <row r="5185">
          <cell r="B5185" t="str">
            <v>Russia</v>
          </cell>
          <cell r="C5185" t="str">
            <v>Chairs</v>
          </cell>
          <cell r="D5185">
            <v>725216.66700000002</v>
          </cell>
          <cell r="E5185">
            <v>-59325.265999999996</v>
          </cell>
          <cell r="I5185">
            <v>-234120</v>
          </cell>
          <cell r="J5185">
            <v>5</v>
          </cell>
        </row>
        <row r="5186">
          <cell r="B5186" t="str">
            <v>Russia</v>
          </cell>
          <cell r="C5186" t="str">
            <v>Chairs</v>
          </cell>
          <cell r="D5186">
            <v>11260.262999999999</v>
          </cell>
          <cell r="E5186">
            <v>-8961.3089999999993</v>
          </cell>
          <cell r="I5186">
            <v>-141140</v>
          </cell>
          <cell r="J5186">
            <v>5</v>
          </cell>
        </row>
        <row r="5187">
          <cell r="B5187" t="str">
            <v>Russia</v>
          </cell>
          <cell r="C5187" t="str">
            <v>Chairs</v>
          </cell>
          <cell r="D5187">
            <v>252062.98599999998</v>
          </cell>
          <cell r="E5187">
            <v>-18895.190999999999</v>
          </cell>
          <cell r="I5187">
            <v>-182870</v>
          </cell>
          <cell r="J5187">
            <v>5</v>
          </cell>
        </row>
        <row r="5188">
          <cell r="B5188" t="str">
            <v>Russia</v>
          </cell>
          <cell r="C5188" t="str">
            <v>Chairs</v>
          </cell>
          <cell r="D5188">
            <v>390054.16099999996</v>
          </cell>
          <cell r="E5188">
            <v>-22713.235999999997</v>
          </cell>
          <cell r="I5188">
            <v>-115380</v>
          </cell>
          <cell r="J5188">
            <v>5</v>
          </cell>
        </row>
        <row r="5189">
          <cell r="B5189" t="str">
            <v>Russia</v>
          </cell>
          <cell r="C5189" t="str">
            <v>Chairs</v>
          </cell>
          <cell r="D5189">
            <v>816921.62999999989</v>
          </cell>
          <cell r="E5189">
            <v>-76055.489999999991</v>
          </cell>
          <cell r="I5189">
            <v>-260870</v>
          </cell>
          <cell r="J5189">
            <v>5</v>
          </cell>
        </row>
        <row r="5190">
          <cell r="B5190" t="str">
            <v>Russia</v>
          </cell>
          <cell r="C5190" t="str">
            <v>Chairs</v>
          </cell>
          <cell r="D5190">
            <v>1110349.0439999998</v>
          </cell>
          <cell r="E5190">
            <v>-1752704.6040000001</v>
          </cell>
          <cell r="I5190">
            <v>-110960</v>
          </cell>
          <cell r="J5190">
            <v>5</v>
          </cell>
        </row>
        <row r="5191">
          <cell r="B5191" t="str">
            <v>Russia</v>
          </cell>
          <cell r="C5191" t="str">
            <v>Tables</v>
          </cell>
          <cell r="D5191">
            <v>2811017.1809999999</v>
          </cell>
          <cell r="E5191">
            <v>-97056.623999999996</v>
          </cell>
          <cell r="I5191">
            <v>-289520</v>
          </cell>
          <cell r="J5191">
            <v>5</v>
          </cell>
        </row>
        <row r="5192">
          <cell r="B5192" t="str">
            <v>Russia</v>
          </cell>
          <cell r="C5192" t="str">
            <v>Kitchen</v>
          </cell>
          <cell r="D5192">
            <v>4990873.909</v>
          </cell>
          <cell r="E5192">
            <v>-469436.10699999996</v>
          </cell>
          <cell r="I5192">
            <v>-171670</v>
          </cell>
          <cell r="J5192">
            <v>5</v>
          </cell>
        </row>
        <row r="5193">
          <cell r="B5193" t="str">
            <v>Russia</v>
          </cell>
          <cell r="C5193" t="str">
            <v>Chairs</v>
          </cell>
          <cell r="D5193">
            <v>3715167.7499999995</v>
          </cell>
          <cell r="E5193">
            <v>-339581.69</v>
          </cell>
          <cell r="I5193">
            <v>-162000</v>
          </cell>
          <cell r="J5193">
            <v>5</v>
          </cell>
        </row>
        <row r="5194">
          <cell r="B5194" t="str">
            <v>Russia</v>
          </cell>
          <cell r="C5194" t="str">
            <v>Chairs</v>
          </cell>
          <cell r="D5194">
            <v>121296.973</v>
          </cell>
          <cell r="E5194">
            <v>-47255.921999999999</v>
          </cell>
          <cell r="I5194">
            <v>-144440</v>
          </cell>
          <cell r="J5194">
            <v>5</v>
          </cell>
        </row>
        <row r="5195">
          <cell r="B5195" t="str">
            <v>Russia</v>
          </cell>
          <cell r="C5195" t="str">
            <v>Chairs</v>
          </cell>
          <cell r="D5195">
            <v>567275.98899999994</v>
          </cell>
          <cell r="E5195">
            <v>-321182.69399999996</v>
          </cell>
          <cell r="I5195">
            <v>-155850</v>
          </cell>
          <cell r="J5195">
            <v>5</v>
          </cell>
        </row>
        <row r="5196">
          <cell r="B5196" t="str">
            <v>Russia</v>
          </cell>
          <cell r="C5196" t="str">
            <v>Chairs</v>
          </cell>
          <cell r="D5196">
            <v>17567.893</v>
          </cell>
          <cell r="E5196">
            <v>-16085.348999999998</v>
          </cell>
          <cell r="I5196">
            <v>-142850</v>
          </cell>
          <cell r="J5196">
            <v>5</v>
          </cell>
        </row>
        <row r="5197">
          <cell r="B5197" t="str">
            <v>Russia</v>
          </cell>
          <cell r="C5197" t="str">
            <v>Chairs</v>
          </cell>
          <cell r="D5197">
            <v>47230.679999999993</v>
          </cell>
          <cell r="E5197">
            <v>-10560.06</v>
          </cell>
          <cell r="I5197">
            <v>-124590</v>
          </cell>
          <cell r="J5197">
            <v>5</v>
          </cell>
        </row>
        <row r="5198">
          <cell r="B5198" t="str">
            <v>Russia</v>
          </cell>
          <cell r="C5198" t="str">
            <v>Tables</v>
          </cell>
          <cell r="D5198">
            <v>29986.452999999998</v>
          </cell>
          <cell r="E5198">
            <v>-8889.5869999999995</v>
          </cell>
          <cell r="I5198">
            <v>-209010</v>
          </cell>
          <cell r="J5198">
            <v>5</v>
          </cell>
        </row>
        <row r="5199">
          <cell r="B5199" t="str">
            <v>Russia</v>
          </cell>
          <cell r="C5199" t="str">
            <v>Kitchen</v>
          </cell>
          <cell r="D5199">
            <v>43283.254000000001</v>
          </cell>
          <cell r="E5199">
            <v>-12114.199999999999</v>
          </cell>
          <cell r="I5199">
            <v>-188960</v>
          </cell>
          <cell r="J5199">
            <v>5</v>
          </cell>
        </row>
        <row r="5200">
          <cell r="B5200" t="str">
            <v>Russia</v>
          </cell>
          <cell r="C5200" t="str">
            <v>Chairs</v>
          </cell>
          <cell r="D5200">
            <v>304828.60800000001</v>
          </cell>
          <cell r="E5200">
            <v>-86528.693999999989</v>
          </cell>
          <cell r="I5200">
            <v>-243440</v>
          </cell>
          <cell r="J5200">
            <v>5</v>
          </cell>
        </row>
        <row r="5201">
          <cell r="B5201" t="str">
            <v>Russia</v>
          </cell>
          <cell r="C5201" t="str">
            <v>Chairs</v>
          </cell>
          <cell r="D5201">
            <v>75481.174999999988</v>
          </cell>
          <cell r="E5201">
            <v>-4287.2479999999996</v>
          </cell>
          <cell r="I5201">
            <v>-124330</v>
          </cell>
          <cell r="J5201">
            <v>5</v>
          </cell>
        </row>
        <row r="5202">
          <cell r="B5202" t="str">
            <v>Russia</v>
          </cell>
          <cell r="C5202" t="str">
            <v>Chairs</v>
          </cell>
          <cell r="D5202">
            <v>36201.711000000003</v>
          </cell>
          <cell r="E5202">
            <v>-2740.1639999999998</v>
          </cell>
          <cell r="I5202">
            <v>-86920</v>
          </cell>
          <cell r="J5202">
            <v>5</v>
          </cell>
        </row>
        <row r="5203">
          <cell r="B5203" t="str">
            <v>Russia</v>
          </cell>
          <cell r="C5203" t="str">
            <v>Tables</v>
          </cell>
          <cell r="D5203">
            <v>-4507369.2649999997</v>
          </cell>
          <cell r="E5203">
            <v>1040610.1299999999</v>
          </cell>
          <cell r="I5203">
            <v>-199830</v>
          </cell>
          <cell r="J5203">
            <v>5</v>
          </cell>
        </row>
        <row r="5204">
          <cell r="B5204" t="str">
            <v>Russia</v>
          </cell>
          <cell r="C5204" t="str">
            <v>Kitchen</v>
          </cell>
          <cell r="D5204">
            <v>6379.3939999999993</v>
          </cell>
          <cell r="E5204">
            <v>-20444.199999999997</v>
          </cell>
          <cell r="I5204">
            <v>-140890</v>
          </cell>
          <cell r="J5204">
            <v>5</v>
          </cell>
        </row>
        <row r="5205">
          <cell r="B5205" t="str">
            <v>Russia</v>
          </cell>
          <cell r="C5205" t="str">
            <v>Chairs</v>
          </cell>
          <cell r="D5205">
            <v>-404.76099999999997</v>
          </cell>
          <cell r="E5205">
            <v>433.49599999999998</v>
          </cell>
          <cell r="I5205">
            <v>-94060</v>
          </cell>
          <cell r="J5205">
            <v>5</v>
          </cell>
        </row>
        <row r="5206">
          <cell r="B5206" t="str">
            <v>Russia</v>
          </cell>
          <cell r="C5206" t="str">
            <v>Chairs</v>
          </cell>
          <cell r="D5206">
            <v>-111.30699999999999</v>
          </cell>
          <cell r="E5206">
            <v>134.48399999999998</v>
          </cell>
          <cell r="I5206">
            <v>-172490</v>
          </cell>
          <cell r="J5206">
            <v>5</v>
          </cell>
        </row>
        <row r="5207">
          <cell r="B5207" t="str">
            <v>Russia</v>
          </cell>
          <cell r="C5207" t="str">
            <v>Tables</v>
          </cell>
          <cell r="D5207">
            <v>-54.25</v>
          </cell>
          <cell r="E5207">
            <v>70.22399999999999</v>
          </cell>
          <cell r="I5207">
            <v>-89730</v>
          </cell>
          <cell r="J5207">
            <v>5</v>
          </cell>
        </row>
        <row r="5208">
          <cell r="B5208" t="str">
            <v>Russia</v>
          </cell>
          <cell r="C5208" t="str">
            <v>Kitchen</v>
          </cell>
          <cell r="D5208">
            <v>-221.65499999999997</v>
          </cell>
          <cell r="E5208">
            <v>253.66599999999997</v>
          </cell>
          <cell r="I5208">
            <v>-236940</v>
          </cell>
          <cell r="J5208">
            <v>5</v>
          </cell>
        </row>
        <row r="5209">
          <cell r="B5209" t="str">
            <v>Russia</v>
          </cell>
          <cell r="C5209" t="str">
            <v>Chairs</v>
          </cell>
          <cell r="D5209">
            <v>237505.17699999997</v>
          </cell>
          <cell r="E5209">
            <v>-146546.16899999999</v>
          </cell>
          <cell r="I5209">
            <v>-173050</v>
          </cell>
          <cell r="J5209">
            <v>5</v>
          </cell>
        </row>
        <row r="5210">
          <cell r="B5210" t="str">
            <v>Russia</v>
          </cell>
          <cell r="C5210" t="str">
            <v>Chairs</v>
          </cell>
          <cell r="D5210">
            <v>61034.581999999995</v>
          </cell>
          <cell r="E5210">
            <v>-45368.932000000001</v>
          </cell>
          <cell r="I5210">
            <v>-128660</v>
          </cell>
          <cell r="J5210">
            <v>5</v>
          </cell>
        </row>
        <row r="5211">
          <cell r="B5211" t="str">
            <v>Russia</v>
          </cell>
          <cell r="C5211" t="str">
            <v>Chairs</v>
          </cell>
          <cell r="D5211">
            <v>98120.343999999997</v>
          </cell>
          <cell r="E5211">
            <v>-108693.54999999999</v>
          </cell>
          <cell r="I5211">
            <v>-185860</v>
          </cell>
          <cell r="J5211">
            <v>5</v>
          </cell>
        </row>
        <row r="5212">
          <cell r="B5212" t="str">
            <v>Russia</v>
          </cell>
          <cell r="C5212" t="str">
            <v>Tables</v>
          </cell>
          <cell r="D5212">
            <v>4369718.71</v>
          </cell>
          <cell r="E5212">
            <v>-1302961.058</v>
          </cell>
          <cell r="I5212">
            <v>-253190</v>
          </cell>
          <cell r="J5212">
            <v>5</v>
          </cell>
        </row>
        <row r="5213">
          <cell r="B5213" t="str">
            <v>Russia</v>
          </cell>
          <cell r="C5213" t="str">
            <v>Kitchen</v>
          </cell>
          <cell r="D5213">
            <v>46959.933999999994</v>
          </cell>
          <cell r="E5213">
            <v>-33915.678999999996</v>
          </cell>
          <cell r="I5213">
            <v>-123090</v>
          </cell>
          <cell r="J5213">
            <v>5</v>
          </cell>
        </row>
        <row r="5214">
          <cell r="B5214" t="str">
            <v>Russia</v>
          </cell>
          <cell r="C5214" t="str">
            <v>Accessories</v>
          </cell>
          <cell r="D5214">
            <v>572550.48199999996</v>
          </cell>
          <cell r="E5214">
            <v>-441551.11</v>
          </cell>
          <cell r="I5214">
            <v>-153250</v>
          </cell>
          <cell r="J5214">
            <v>5</v>
          </cell>
        </row>
        <row r="5215">
          <cell r="B5215" t="str">
            <v>Russia</v>
          </cell>
          <cell r="C5215" t="str">
            <v>Chairs</v>
          </cell>
          <cell r="D5215">
            <v>51331.574000000001</v>
          </cell>
          <cell r="E5215">
            <v>-50906.008999999991</v>
          </cell>
          <cell r="I5215">
            <v>-137580</v>
          </cell>
          <cell r="J5215">
            <v>5</v>
          </cell>
        </row>
        <row r="5216">
          <cell r="B5216" t="str">
            <v>Russia</v>
          </cell>
          <cell r="C5216" t="str">
            <v>Tables</v>
          </cell>
          <cell r="D5216">
            <v>326275.64899999998</v>
          </cell>
          <cell r="E5216">
            <v>-141636.78899999999</v>
          </cell>
          <cell r="I5216">
            <v>-227450</v>
          </cell>
          <cell r="J5216">
            <v>5</v>
          </cell>
        </row>
        <row r="5217">
          <cell r="B5217" t="str">
            <v>Russia</v>
          </cell>
          <cell r="C5217" t="str">
            <v>Kitchen</v>
          </cell>
          <cell r="D5217">
            <v>342397.31400000001</v>
          </cell>
          <cell r="E5217">
            <v>-240283.70099999997</v>
          </cell>
          <cell r="I5217">
            <v>-255590</v>
          </cell>
          <cell r="J5217">
            <v>5</v>
          </cell>
        </row>
        <row r="5218">
          <cell r="B5218" t="str">
            <v>Russia</v>
          </cell>
          <cell r="C5218" t="str">
            <v>Accessories</v>
          </cell>
          <cell r="D5218">
            <v>454598.739</v>
          </cell>
          <cell r="E5218">
            <v>-610155.91</v>
          </cell>
          <cell r="I5218">
            <v>-183820</v>
          </cell>
          <cell r="J5218">
            <v>5</v>
          </cell>
        </row>
        <row r="5219">
          <cell r="B5219" t="str">
            <v>Russia</v>
          </cell>
          <cell r="C5219" t="str">
            <v>Chairs</v>
          </cell>
          <cell r="D5219">
            <v>3282144.7960000001</v>
          </cell>
          <cell r="E5219">
            <v>-108087.16799999999</v>
          </cell>
          <cell r="I5219">
            <v>-104530</v>
          </cell>
          <cell r="J5219">
            <v>5</v>
          </cell>
        </row>
        <row r="5220">
          <cell r="B5220" t="str">
            <v>Russia</v>
          </cell>
          <cell r="C5220" t="str">
            <v>Tables</v>
          </cell>
          <cell r="D5220">
            <v>490306.22899999993</v>
          </cell>
          <cell r="E5220">
            <v>-139486.03899999999</v>
          </cell>
          <cell r="I5220">
            <v>-195910</v>
          </cell>
          <cell r="J5220">
            <v>5</v>
          </cell>
        </row>
        <row r="5221">
          <cell r="B5221" t="str">
            <v>Russia</v>
          </cell>
          <cell r="C5221" t="str">
            <v>Kitchen</v>
          </cell>
          <cell r="D5221">
            <v>311511.29099999997</v>
          </cell>
          <cell r="E5221">
            <v>-76012.75499999999</v>
          </cell>
          <cell r="I5221">
            <v>-209370</v>
          </cell>
          <cell r="J5221">
            <v>5</v>
          </cell>
        </row>
        <row r="5222">
          <cell r="B5222" t="str">
            <v>Russia</v>
          </cell>
          <cell r="C5222" t="str">
            <v>Accessories</v>
          </cell>
          <cell r="D5222">
            <v>270481.484</v>
          </cell>
          <cell r="E5222">
            <v>-70471.778999999995</v>
          </cell>
          <cell r="I5222">
            <v>-164390</v>
          </cell>
          <cell r="J5222">
            <v>5</v>
          </cell>
        </row>
        <row r="5223">
          <cell r="B5223" t="str">
            <v>Russia</v>
          </cell>
          <cell r="C5223" t="str">
            <v>Chairs</v>
          </cell>
          <cell r="D5223">
            <v>128037.89599999999</v>
          </cell>
          <cell r="E5223">
            <v>-28954.946999999996</v>
          </cell>
          <cell r="I5223">
            <v>-192410</v>
          </cell>
          <cell r="J5223">
            <v>5</v>
          </cell>
        </row>
        <row r="5224">
          <cell r="B5224" t="str">
            <v>Russia</v>
          </cell>
          <cell r="C5224" t="str">
            <v>Tables</v>
          </cell>
          <cell r="D5224">
            <v>506668.66599999997</v>
          </cell>
          <cell r="E5224">
            <v>-79007.088999999993</v>
          </cell>
          <cell r="I5224">
            <v>-138470</v>
          </cell>
          <cell r="J5224">
            <v>5</v>
          </cell>
        </row>
        <row r="5225">
          <cell r="B5225" t="str">
            <v>Russia</v>
          </cell>
          <cell r="C5225" t="str">
            <v>Kitchen</v>
          </cell>
          <cell r="D5225">
            <v>403089.53999999992</v>
          </cell>
          <cell r="E5225">
            <v>-94192.510999999999</v>
          </cell>
          <cell r="I5225">
            <v>-72470</v>
          </cell>
          <cell r="J5225">
            <v>5</v>
          </cell>
        </row>
        <row r="5226">
          <cell r="B5226" t="str">
            <v>Russia</v>
          </cell>
          <cell r="C5226" t="str">
            <v>Accessories</v>
          </cell>
          <cell r="D5226">
            <v>443199.04299999995</v>
          </cell>
          <cell r="E5226">
            <v>-110043.11500000001</v>
          </cell>
          <cell r="I5226">
            <v>-142430</v>
          </cell>
          <cell r="J5226">
            <v>5</v>
          </cell>
        </row>
        <row r="5227">
          <cell r="B5227" t="str">
            <v>Russia</v>
          </cell>
          <cell r="C5227" t="str">
            <v>Chairs</v>
          </cell>
          <cell r="D5227">
            <v>205408.973</v>
          </cell>
          <cell r="E5227">
            <v>-23658.494999999999</v>
          </cell>
          <cell r="I5227">
            <v>-193020</v>
          </cell>
          <cell r="J5227">
            <v>5</v>
          </cell>
        </row>
        <row r="5228">
          <cell r="B5228" t="str">
            <v>Russia</v>
          </cell>
          <cell r="C5228" t="str">
            <v>Chairs</v>
          </cell>
          <cell r="D5228">
            <v>309432.38899999997</v>
          </cell>
          <cell r="E5228">
            <v>-46640.565999999999</v>
          </cell>
          <cell r="I5228">
            <v>-148480</v>
          </cell>
          <cell r="J5228">
            <v>5</v>
          </cell>
        </row>
        <row r="5229">
          <cell r="B5229" t="str">
            <v>Russia</v>
          </cell>
          <cell r="C5229" t="str">
            <v>Tables</v>
          </cell>
          <cell r="D5229">
            <v>83370.895999999993</v>
          </cell>
          <cell r="E5229">
            <v>-21027.320999999996</v>
          </cell>
          <cell r="I5229">
            <v>-233210</v>
          </cell>
          <cell r="J5229">
            <v>5</v>
          </cell>
        </row>
        <row r="5230">
          <cell r="B5230" t="str">
            <v>Russia</v>
          </cell>
          <cell r="C5230" t="str">
            <v>Kitchen</v>
          </cell>
          <cell r="D5230">
            <v>301560.34299999999</v>
          </cell>
          <cell r="E5230">
            <v>-321397.97200000001</v>
          </cell>
          <cell r="I5230">
            <v>-250840</v>
          </cell>
          <cell r="J5230">
            <v>5</v>
          </cell>
        </row>
        <row r="5231">
          <cell r="B5231" t="str">
            <v>Russia</v>
          </cell>
          <cell r="C5231" t="str">
            <v>Chairs</v>
          </cell>
          <cell r="D5231">
            <v>163841.20199999999</v>
          </cell>
          <cell r="E5231">
            <v>-1469.2509999999997</v>
          </cell>
          <cell r="I5231">
            <v>-195270</v>
          </cell>
          <cell r="J5231">
            <v>5</v>
          </cell>
        </row>
        <row r="5232">
          <cell r="B5232" t="str">
            <v>Russia</v>
          </cell>
          <cell r="C5232" t="str">
            <v>Tables</v>
          </cell>
          <cell r="D5232">
            <v>2759805.923</v>
          </cell>
          <cell r="E5232">
            <v>-137426.149</v>
          </cell>
          <cell r="I5232">
            <v>-247380</v>
          </cell>
          <cell r="J5232">
            <v>5</v>
          </cell>
        </row>
        <row r="5233">
          <cell r="B5233" t="str">
            <v>Singapore</v>
          </cell>
          <cell r="C5233" t="str">
            <v>Kitchen</v>
          </cell>
          <cell r="D5233">
            <v>482904.20499999996</v>
          </cell>
          <cell r="E5233">
            <v>-231109.38199999998</v>
          </cell>
          <cell r="I5233">
            <v>-255830</v>
          </cell>
          <cell r="J5233">
            <v>5</v>
          </cell>
        </row>
        <row r="5234">
          <cell r="B5234" t="str">
            <v>Singapore</v>
          </cell>
          <cell r="C5234" t="str">
            <v>Chairs</v>
          </cell>
          <cell r="D5234">
            <v>28426.971999999998</v>
          </cell>
          <cell r="E5234">
            <v>-3350.8159999999998</v>
          </cell>
          <cell r="I5234">
            <v>-102840</v>
          </cell>
          <cell r="J5234">
            <v>5</v>
          </cell>
        </row>
        <row r="5235">
          <cell r="B5235" t="str">
            <v>Singapore</v>
          </cell>
          <cell r="C5235" t="str">
            <v>Tables</v>
          </cell>
          <cell r="D5235">
            <v>78407.944999999992</v>
          </cell>
          <cell r="E5235">
            <v>-43100.938999999998</v>
          </cell>
          <cell r="I5235">
            <v>-231960</v>
          </cell>
          <cell r="J5235">
            <v>5</v>
          </cell>
        </row>
        <row r="5236">
          <cell r="B5236" t="str">
            <v>Singapore</v>
          </cell>
          <cell r="C5236" t="str">
            <v>Kitchen</v>
          </cell>
          <cell r="D5236">
            <v>30868.942999999996</v>
          </cell>
          <cell r="E5236">
            <v>-3981.0049999999997</v>
          </cell>
          <cell r="I5236">
            <v>-151400</v>
          </cell>
          <cell r="J5236">
            <v>5</v>
          </cell>
        </row>
        <row r="5237">
          <cell r="B5237" t="str">
            <v>Singapore</v>
          </cell>
          <cell r="C5237" t="str">
            <v>Chairs</v>
          </cell>
          <cell r="D5237">
            <v>-4422.8799999999992</v>
          </cell>
          <cell r="E5237">
            <v>1984.9549999999999</v>
          </cell>
          <cell r="I5237">
            <v>-178150</v>
          </cell>
          <cell r="J5237">
            <v>5</v>
          </cell>
        </row>
        <row r="5238">
          <cell r="B5238" t="str">
            <v>Singapore</v>
          </cell>
          <cell r="C5238" t="str">
            <v>Chairs</v>
          </cell>
          <cell r="D5238">
            <v>51856.497000000003</v>
          </cell>
          <cell r="E5238">
            <v>-29437.918999999998</v>
          </cell>
          <cell r="I5238">
            <v>-213880</v>
          </cell>
          <cell r="J5238">
            <v>5</v>
          </cell>
        </row>
        <row r="5239">
          <cell r="B5239" t="str">
            <v>Singapore</v>
          </cell>
          <cell r="C5239" t="str">
            <v>Chairs</v>
          </cell>
          <cell r="D5239">
            <v>39311.663999999997</v>
          </cell>
          <cell r="E5239">
            <v>-22656.010999999999</v>
          </cell>
          <cell r="I5239">
            <v>-133750</v>
          </cell>
          <cell r="J5239">
            <v>5</v>
          </cell>
        </row>
        <row r="5240">
          <cell r="B5240" t="str">
            <v>Singapore</v>
          </cell>
          <cell r="C5240" t="str">
            <v>Chairs</v>
          </cell>
          <cell r="D5240">
            <v>106541.533</v>
          </cell>
          <cell r="E5240">
            <v>-153444.76699999999</v>
          </cell>
          <cell r="I5240">
            <v>-219600</v>
          </cell>
          <cell r="J5240">
            <v>5</v>
          </cell>
        </row>
        <row r="5241">
          <cell r="B5241" t="str">
            <v>Singapore</v>
          </cell>
          <cell r="C5241" t="str">
            <v>Chairs</v>
          </cell>
          <cell r="D5241">
            <v>42829095.917999998</v>
          </cell>
          <cell r="E5241">
            <v>-47183261.285999998</v>
          </cell>
          <cell r="I5241">
            <v>-131570</v>
          </cell>
          <cell r="J5241">
            <v>5</v>
          </cell>
        </row>
        <row r="5242">
          <cell r="B5242" t="str">
            <v>Singapore</v>
          </cell>
          <cell r="C5242" t="str">
            <v>Chairs</v>
          </cell>
          <cell r="D5242">
            <v>13172.964</v>
          </cell>
          <cell r="E5242">
            <v>-1066.3800000000001</v>
          </cell>
          <cell r="I5242">
            <v>-266010</v>
          </cell>
          <cell r="J5242">
            <v>5</v>
          </cell>
        </row>
        <row r="5243">
          <cell r="B5243" t="str">
            <v>Singapore</v>
          </cell>
          <cell r="C5243" t="str">
            <v>Chairs</v>
          </cell>
          <cell r="D5243">
            <v>-28496.565999999995</v>
          </cell>
          <cell r="E5243">
            <v>2136.2460000000001</v>
          </cell>
          <cell r="I5243">
            <v>-196360</v>
          </cell>
          <cell r="J5243">
            <v>5</v>
          </cell>
        </row>
        <row r="5244">
          <cell r="B5244" t="str">
            <v>Singapore</v>
          </cell>
          <cell r="C5244" t="str">
            <v>Chairs</v>
          </cell>
          <cell r="D5244">
            <v>135021.201</v>
          </cell>
          <cell r="E5244">
            <v>-9860.9489999999987</v>
          </cell>
          <cell r="I5244">
            <v>-153380</v>
          </cell>
          <cell r="J5244">
            <v>5</v>
          </cell>
        </row>
        <row r="5245">
          <cell r="B5245" t="str">
            <v>Singapore</v>
          </cell>
          <cell r="C5245" t="str">
            <v>Chairs</v>
          </cell>
          <cell r="D5245">
            <v>52409.811999999998</v>
          </cell>
          <cell r="E5245">
            <v>-3462.732</v>
          </cell>
          <cell r="I5245">
            <v>-187900</v>
          </cell>
          <cell r="J5245">
            <v>5</v>
          </cell>
        </row>
        <row r="5246">
          <cell r="B5246" t="str">
            <v>Singapore</v>
          </cell>
          <cell r="C5246" t="str">
            <v>Chairs</v>
          </cell>
          <cell r="D5246">
            <v>40863.668999999994</v>
          </cell>
          <cell r="E5246">
            <v>-2325.9740000000002</v>
          </cell>
          <cell r="I5246">
            <v>-158360</v>
          </cell>
          <cell r="J5246">
            <v>5</v>
          </cell>
        </row>
        <row r="5247">
          <cell r="B5247" t="str">
            <v>Singapore</v>
          </cell>
          <cell r="C5247" t="str">
            <v>Chairs</v>
          </cell>
          <cell r="D5247">
            <v>2551.9829999999997</v>
          </cell>
          <cell r="E5247">
            <v>-1334.7389999999998</v>
          </cell>
          <cell r="I5247">
            <v>-197620</v>
          </cell>
          <cell r="J5247">
            <v>5</v>
          </cell>
        </row>
        <row r="5248">
          <cell r="B5248" t="str">
            <v>Singapore</v>
          </cell>
          <cell r="C5248" t="str">
            <v>Chairs</v>
          </cell>
          <cell r="D5248">
            <v>133461.92300000001</v>
          </cell>
          <cell r="E5248">
            <v>-151963.20300000001</v>
          </cell>
          <cell r="I5248">
            <v>-239880</v>
          </cell>
          <cell r="J5248">
            <v>5</v>
          </cell>
        </row>
        <row r="5249">
          <cell r="B5249" t="str">
            <v>Singapore</v>
          </cell>
          <cell r="C5249" t="str">
            <v>Chairs</v>
          </cell>
          <cell r="D5249">
            <v>41411.614999999998</v>
          </cell>
          <cell r="E5249">
            <v>-51795.008999999991</v>
          </cell>
          <cell r="I5249">
            <v>-105230</v>
          </cell>
          <cell r="J5249">
            <v>5</v>
          </cell>
        </row>
        <row r="5250">
          <cell r="B5250" t="str">
            <v>Singapore</v>
          </cell>
          <cell r="C5250" t="str">
            <v>Chairs</v>
          </cell>
          <cell r="D5250">
            <v>88292.945999999996</v>
          </cell>
          <cell r="E5250">
            <v>-86794.73599999999</v>
          </cell>
          <cell r="I5250">
            <v>-141160</v>
          </cell>
          <cell r="J5250">
            <v>5</v>
          </cell>
        </row>
        <row r="5251">
          <cell r="B5251" t="str">
            <v>Singapore</v>
          </cell>
          <cell r="C5251" t="str">
            <v>Chairs</v>
          </cell>
          <cell r="D5251">
            <v>6527864.5949999997</v>
          </cell>
          <cell r="E5251">
            <v>-354587.30299999996</v>
          </cell>
          <cell r="I5251">
            <v>-133800</v>
          </cell>
          <cell r="J5251">
            <v>5</v>
          </cell>
        </row>
        <row r="5252">
          <cell r="B5252" t="str">
            <v>Singapore</v>
          </cell>
          <cell r="C5252" t="str">
            <v>Chairs</v>
          </cell>
          <cell r="D5252">
            <v>64841.391999999993</v>
          </cell>
          <cell r="E5252">
            <v>-13436.437</v>
          </cell>
          <cell r="I5252">
            <v>-108630</v>
          </cell>
          <cell r="J5252">
            <v>5</v>
          </cell>
        </row>
        <row r="5253">
          <cell r="B5253" t="str">
            <v>Singapore</v>
          </cell>
          <cell r="C5253" t="str">
            <v>Chairs</v>
          </cell>
          <cell r="D5253">
            <v>16468.969999999998</v>
          </cell>
          <cell r="E5253">
            <v>-2911.076</v>
          </cell>
          <cell r="I5253">
            <v>-191550</v>
          </cell>
          <cell r="J5253">
            <v>5</v>
          </cell>
        </row>
        <row r="5254">
          <cell r="B5254" t="str">
            <v>Singapore</v>
          </cell>
          <cell r="C5254" t="str">
            <v>Chairs</v>
          </cell>
          <cell r="D5254">
            <v>13663.131999999998</v>
          </cell>
          <cell r="E5254">
            <v>-8058.0639999999994</v>
          </cell>
          <cell r="I5254">
            <v>-115270</v>
          </cell>
          <cell r="J5254">
            <v>5</v>
          </cell>
        </row>
        <row r="5255">
          <cell r="B5255" t="str">
            <v>Singapore</v>
          </cell>
          <cell r="C5255" t="str">
            <v>Chairs</v>
          </cell>
          <cell r="D5255">
            <v>4105.0659999999998</v>
          </cell>
          <cell r="E5255">
            <v>-4926.32</v>
          </cell>
          <cell r="I5255">
            <v>-162490</v>
          </cell>
          <cell r="J5255">
            <v>5</v>
          </cell>
        </row>
        <row r="5256">
          <cell r="B5256" t="str">
            <v>Singapore</v>
          </cell>
          <cell r="C5256" t="str">
            <v>Chairs</v>
          </cell>
          <cell r="D5256">
            <v>8044.5119999999997</v>
          </cell>
          <cell r="E5256">
            <v>-4279.1980000000003</v>
          </cell>
          <cell r="I5256">
            <v>-197970</v>
          </cell>
          <cell r="J5256">
            <v>5</v>
          </cell>
        </row>
        <row r="5257">
          <cell r="B5257" t="str">
            <v>Singapore</v>
          </cell>
          <cell r="C5257" t="str">
            <v>Chairs</v>
          </cell>
          <cell r="D5257">
            <v>-68322.365999999995</v>
          </cell>
          <cell r="E5257">
            <v>84772.806999999986</v>
          </cell>
          <cell r="I5257">
            <v>-272890</v>
          </cell>
          <cell r="J5257">
            <v>5</v>
          </cell>
        </row>
        <row r="5258">
          <cell r="B5258" t="str">
            <v>Singapore</v>
          </cell>
          <cell r="C5258" t="str">
            <v>Chairs</v>
          </cell>
          <cell r="D5258">
            <v>12780.817000000001</v>
          </cell>
          <cell r="E5258">
            <v>-1181.9079999999999</v>
          </cell>
          <cell r="I5258">
            <v>-246670</v>
          </cell>
          <cell r="J5258">
            <v>5</v>
          </cell>
        </row>
        <row r="5259">
          <cell r="B5259" t="str">
            <v>Singapore</v>
          </cell>
          <cell r="C5259" t="str">
            <v>Chairs</v>
          </cell>
          <cell r="D5259">
            <v>12378.499</v>
          </cell>
          <cell r="E5259">
            <v>-1470.9729999999997</v>
          </cell>
          <cell r="I5259">
            <v>-144030</v>
          </cell>
          <cell r="J5259">
            <v>5</v>
          </cell>
        </row>
        <row r="5260">
          <cell r="B5260" t="str">
            <v>Singapore</v>
          </cell>
          <cell r="C5260" t="str">
            <v>Chairs</v>
          </cell>
          <cell r="D5260">
            <v>135310.973</v>
          </cell>
          <cell r="E5260">
            <v>-29037.875999999997</v>
          </cell>
          <cell r="I5260">
            <v>-249450</v>
          </cell>
          <cell r="J5260">
            <v>5</v>
          </cell>
        </row>
        <row r="5261">
          <cell r="B5261" t="str">
            <v>Singapore</v>
          </cell>
          <cell r="C5261" t="str">
            <v>Chairs</v>
          </cell>
          <cell r="D5261">
            <v>120749.80399999999</v>
          </cell>
          <cell r="E5261">
            <v>-61021.904999999992</v>
          </cell>
          <cell r="I5261">
            <v>-223490</v>
          </cell>
          <cell r="J5261">
            <v>5</v>
          </cell>
        </row>
        <row r="5262">
          <cell r="B5262" t="str">
            <v>Singapore</v>
          </cell>
          <cell r="C5262" t="str">
            <v>Chairs</v>
          </cell>
          <cell r="D5262">
            <v>13567.406999999997</v>
          </cell>
          <cell r="E5262">
            <v>-4754.9949999999999</v>
          </cell>
          <cell r="I5262">
            <v>-166830</v>
          </cell>
          <cell r="J5262">
            <v>5</v>
          </cell>
        </row>
        <row r="5263">
          <cell r="B5263" t="str">
            <v>Singapore</v>
          </cell>
          <cell r="C5263" t="str">
            <v>Tables</v>
          </cell>
          <cell r="D5263">
            <v>195337.96099999998</v>
          </cell>
          <cell r="E5263">
            <v>-58434.284999999996</v>
          </cell>
          <cell r="I5263">
            <v>-232740</v>
          </cell>
          <cell r="J5263">
            <v>5</v>
          </cell>
        </row>
        <row r="5264">
          <cell r="B5264" t="str">
            <v>Singapore</v>
          </cell>
          <cell r="C5264" t="str">
            <v>Kitchen</v>
          </cell>
          <cell r="D5264">
            <v>44883189.077999994</v>
          </cell>
          <cell r="E5264">
            <v>-13297767.994000001</v>
          </cell>
          <cell r="I5264">
            <v>-141690</v>
          </cell>
          <cell r="J5264">
            <v>5</v>
          </cell>
        </row>
        <row r="5265">
          <cell r="B5265" t="str">
            <v>Singapore</v>
          </cell>
          <cell r="C5265" t="str">
            <v>Chairs</v>
          </cell>
          <cell r="D5265">
            <v>842945.9219999999</v>
          </cell>
          <cell r="E5265">
            <v>-252589.17599999998</v>
          </cell>
          <cell r="I5265">
            <v>-133300</v>
          </cell>
          <cell r="J5265">
            <v>5</v>
          </cell>
        </row>
        <row r="5266">
          <cell r="B5266" t="str">
            <v>Singapore</v>
          </cell>
          <cell r="C5266" t="str">
            <v>Chairs</v>
          </cell>
          <cell r="D5266">
            <v>5670.3220000000001</v>
          </cell>
          <cell r="E5266">
            <v>-2296.7979999999998</v>
          </cell>
          <cell r="I5266">
            <v>-165400</v>
          </cell>
          <cell r="J5266">
            <v>5</v>
          </cell>
        </row>
        <row r="5267">
          <cell r="B5267" t="str">
            <v>Singapore</v>
          </cell>
          <cell r="C5267" t="str">
            <v>Chairs</v>
          </cell>
          <cell r="D5267">
            <v>6588.82</v>
          </cell>
          <cell r="E5267">
            <v>-2803.0099999999998</v>
          </cell>
          <cell r="I5267">
            <v>-247260</v>
          </cell>
          <cell r="J5267">
            <v>5</v>
          </cell>
        </row>
        <row r="5268">
          <cell r="B5268" t="str">
            <v>Singapore</v>
          </cell>
          <cell r="C5268" t="str">
            <v>Chairs</v>
          </cell>
          <cell r="D5268">
            <v>7967.0150000000003</v>
          </cell>
          <cell r="E5268">
            <v>-4562.6559999999999</v>
          </cell>
          <cell r="I5268">
            <v>-113700</v>
          </cell>
          <cell r="J5268">
            <v>5</v>
          </cell>
        </row>
        <row r="5269">
          <cell r="B5269" t="str">
            <v>Singapore</v>
          </cell>
          <cell r="C5269" t="str">
            <v>Chairs</v>
          </cell>
          <cell r="D5269">
            <v>411191.03200000001</v>
          </cell>
          <cell r="E5269">
            <v>-239044.05</v>
          </cell>
          <cell r="I5269">
            <v>-95170</v>
          </cell>
          <cell r="J5269">
            <v>5</v>
          </cell>
        </row>
        <row r="5270">
          <cell r="B5270" t="str">
            <v>Singapore</v>
          </cell>
          <cell r="C5270" t="str">
            <v>Tables</v>
          </cell>
          <cell r="D5270">
            <v>1070387.311</v>
          </cell>
          <cell r="E5270">
            <v>-462772.8</v>
          </cell>
          <cell r="I5270">
            <v>-216150</v>
          </cell>
          <cell r="J5270">
            <v>5</v>
          </cell>
        </row>
        <row r="5271">
          <cell r="B5271" t="str">
            <v>Singapore</v>
          </cell>
          <cell r="C5271" t="str">
            <v>Kitchen</v>
          </cell>
          <cell r="D5271">
            <v>482491.63199999998</v>
          </cell>
          <cell r="E5271">
            <v>-248486.69999999998</v>
          </cell>
          <cell r="I5271">
            <v>-280630</v>
          </cell>
          <cell r="J5271">
            <v>5</v>
          </cell>
        </row>
        <row r="5272">
          <cell r="B5272" t="str">
            <v>Singapore</v>
          </cell>
          <cell r="C5272" t="str">
            <v>Chairs</v>
          </cell>
          <cell r="D5272">
            <v>11836.552</v>
          </cell>
          <cell r="E5272">
            <v>-2138.0940000000001</v>
          </cell>
          <cell r="I5272">
            <v>-165380</v>
          </cell>
          <cell r="J5272">
            <v>5</v>
          </cell>
        </row>
        <row r="5273">
          <cell r="B5273" t="str">
            <v>Singapore</v>
          </cell>
          <cell r="C5273" t="str">
            <v>Chairs</v>
          </cell>
          <cell r="D5273">
            <v>8412.5439999999999</v>
          </cell>
          <cell r="E5273">
            <v>-2514.2109999999998</v>
          </cell>
          <cell r="I5273">
            <v>-89980</v>
          </cell>
          <cell r="J5273">
            <v>5</v>
          </cell>
        </row>
        <row r="5274">
          <cell r="B5274" t="str">
            <v>Singapore</v>
          </cell>
          <cell r="C5274" t="str">
            <v>Chairs</v>
          </cell>
          <cell r="D5274">
            <v>1516.9349999999999</v>
          </cell>
          <cell r="E5274">
            <v>-1111.4109999999998</v>
          </cell>
          <cell r="I5274">
            <v>-186670</v>
          </cell>
          <cell r="J5274">
            <v>5</v>
          </cell>
        </row>
        <row r="5275">
          <cell r="B5275" t="str">
            <v>Singapore</v>
          </cell>
          <cell r="C5275" t="str">
            <v>Tables</v>
          </cell>
          <cell r="D5275">
            <v>37827.209000000003</v>
          </cell>
          <cell r="E5275">
            <v>-6404.8460000000005</v>
          </cell>
          <cell r="I5275">
            <v>-237560</v>
          </cell>
          <cell r="J5275">
            <v>5</v>
          </cell>
        </row>
        <row r="5276">
          <cell r="B5276" t="str">
            <v>Singapore</v>
          </cell>
          <cell r="C5276" t="str">
            <v>Kitchen</v>
          </cell>
          <cell r="D5276">
            <v>91274.47</v>
          </cell>
          <cell r="E5276">
            <v>-11094.832</v>
          </cell>
          <cell r="I5276">
            <v>-174170</v>
          </cell>
          <cell r="J5276">
            <v>5</v>
          </cell>
        </row>
        <row r="5277">
          <cell r="B5277" t="str">
            <v>Singapore</v>
          </cell>
          <cell r="C5277" t="str">
            <v>Chairs</v>
          </cell>
          <cell r="D5277">
            <v>18169.402999999998</v>
          </cell>
          <cell r="E5277">
            <v>-2346.8829999999998</v>
          </cell>
          <cell r="I5277">
            <v>-206190</v>
          </cell>
          <cell r="J5277">
            <v>5</v>
          </cell>
        </row>
        <row r="5278">
          <cell r="B5278" t="str">
            <v>Singapore</v>
          </cell>
          <cell r="C5278" t="str">
            <v>Chairs</v>
          </cell>
          <cell r="D5278">
            <v>13279.14</v>
          </cell>
          <cell r="E5278">
            <v>-2609.5439999999999</v>
          </cell>
          <cell r="I5278">
            <v>-197150</v>
          </cell>
          <cell r="J5278">
            <v>5</v>
          </cell>
        </row>
        <row r="5279">
          <cell r="B5279" t="str">
            <v>Singapore</v>
          </cell>
          <cell r="C5279" t="str">
            <v>Tables</v>
          </cell>
          <cell r="D5279">
            <v>4840.5839999999998</v>
          </cell>
          <cell r="E5279">
            <v>-1560.307</v>
          </cell>
          <cell r="I5279">
            <v>-201190</v>
          </cell>
          <cell r="J5279">
            <v>5</v>
          </cell>
        </row>
        <row r="5280">
          <cell r="B5280" t="str">
            <v>Singapore</v>
          </cell>
          <cell r="C5280" t="str">
            <v>Kitchen</v>
          </cell>
          <cell r="D5280">
            <v>38648.561000000002</v>
          </cell>
          <cell r="E5280">
            <v>-3947.2089999999998</v>
          </cell>
          <cell r="I5280">
            <v>-125070</v>
          </cell>
          <cell r="J5280">
            <v>5</v>
          </cell>
        </row>
        <row r="5281">
          <cell r="B5281" t="str">
            <v>Singapore</v>
          </cell>
          <cell r="C5281" t="str">
            <v>Chairs</v>
          </cell>
          <cell r="D5281">
            <v>47096.916999999994</v>
          </cell>
          <cell r="E5281">
            <v>-6646.4929999999995</v>
          </cell>
          <cell r="I5281">
            <v>-221250</v>
          </cell>
          <cell r="J5281">
            <v>5</v>
          </cell>
        </row>
        <row r="5282">
          <cell r="B5282" t="str">
            <v>Singapore</v>
          </cell>
          <cell r="C5282" t="str">
            <v>Chairs</v>
          </cell>
          <cell r="D5282">
            <v>31598.510999999999</v>
          </cell>
          <cell r="E5282">
            <v>-2171.6239999999998</v>
          </cell>
          <cell r="I5282">
            <v>-180650</v>
          </cell>
          <cell r="J5282">
            <v>5</v>
          </cell>
        </row>
        <row r="5283">
          <cell r="B5283" t="str">
            <v>Singapore</v>
          </cell>
          <cell r="C5283" t="str">
            <v>Chairs</v>
          </cell>
          <cell r="D5283">
            <v>45735.493999999999</v>
          </cell>
          <cell r="E5283">
            <v>-7096.4739999999993</v>
          </cell>
          <cell r="I5283">
            <v>-206040</v>
          </cell>
          <cell r="J5283">
            <v>5</v>
          </cell>
        </row>
        <row r="5284">
          <cell r="B5284" t="str">
            <v>Singapore</v>
          </cell>
          <cell r="C5284" t="str">
            <v>Tables</v>
          </cell>
          <cell r="D5284">
            <v>45705.974999999999</v>
          </cell>
          <cell r="E5284">
            <v>-8380.9039999999986</v>
          </cell>
          <cell r="I5284">
            <v>-213480</v>
          </cell>
          <cell r="J5284">
            <v>5</v>
          </cell>
        </row>
        <row r="5285">
          <cell r="B5285" t="str">
            <v>Singapore</v>
          </cell>
          <cell r="C5285" t="str">
            <v>Kitchen</v>
          </cell>
          <cell r="D5285">
            <v>43942.471999999994</v>
          </cell>
          <cell r="E5285">
            <v>-17627.735999999997</v>
          </cell>
          <cell r="I5285">
            <v>-157770</v>
          </cell>
          <cell r="J5285">
            <v>5</v>
          </cell>
        </row>
        <row r="5286">
          <cell r="B5286" t="str">
            <v>Singapore</v>
          </cell>
          <cell r="C5286" t="str">
            <v>Accessories</v>
          </cell>
          <cell r="D5286">
            <v>264963.58</v>
          </cell>
          <cell r="E5286">
            <v>-44455.635000000002</v>
          </cell>
          <cell r="I5286">
            <v>-239610</v>
          </cell>
          <cell r="J5286">
            <v>5</v>
          </cell>
        </row>
        <row r="5287">
          <cell r="B5287" t="str">
            <v>Singapore</v>
          </cell>
          <cell r="C5287" t="str">
            <v>Chairs</v>
          </cell>
          <cell r="D5287">
            <v>137576.96399999998</v>
          </cell>
          <cell r="E5287">
            <v>-34438.578999999998</v>
          </cell>
          <cell r="I5287">
            <v>-181360</v>
          </cell>
          <cell r="J5287">
            <v>5</v>
          </cell>
        </row>
        <row r="5288">
          <cell r="B5288" t="str">
            <v>Singapore</v>
          </cell>
          <cell r="C5288" t="str">
            <v>Tables</v>
          </cell>
          <cell r="D5288">
            <v>33261360.916000001</v>
          </cell>
          <cell r="E5288">
            <v>-26713213.974999998</v>
          </cell>
          <cell r="I5288">
            <v>-152710</v>
          </cell>
          <cell r="J5288">
            <v>5</v>
          </cell>
        </row>
        <row r="5289">
          <cell r="B5289" t="str">
            <v>Singapore</v>
          </cell>
          <cell r="C5289" t="str">
            <v>Kitchen</v>
          </cell>
          <cell r="D5289">
            <v>4038133.7990000001</v>
          </cell>
          <cell r="E5289">
            <v>-3284452.6680000001</v>
          </cell>
          <cell r="I5289">
            <v>-194200</v>
          </cell>
          <cell r="J5289">
            <v>5</v>
          </cell>
        </row>
        <row r="5290">
          <cell r="B5290" t="str">
            <v>Turkey</v>
          </cell>
          <cell r="C5290" t="str">
            <v>Accessories</v>
          </cell>
          <cell r="D5290">
            <v>9140.7469999999994</v>
          </cell>
          <cell r="E5290">
            <v>-4917.22</v>
          </cell>
          <cell r="I5290">
            <v>-216440</v>
          </cell>
          <cell r="J5290">
            <v>5</v>
          </cell>
        </row>
        <row r="5291">
          <cell r="B5291" t="str">
            <v>Turkey</v>
          </cell>
          <cell r="C5291" t="str">
            <v>Chairs</v>
          </cell>
          <cell r="D5291">
            <v>616066.95499999996</v>
          </cell>
          <cell r="E5291">
            <v>-3664962</v>
          </cell>
          <cell r="I5291">
            <v>-114450</v>
          </cell>
          <cell r="J5291">
            <v>5</v>
          </cell>
        </row>
        <row r="5292">
          <cell r="B5292" t="str">
            <v>Turkey</v>
          </cell>
          <cell r="C5292" t="str">
            <v>Tables</v>
          </cell>
          <cell r="D5292">
            <v>112503.18099999998</v>
          </cell>
          <cell r="E5292">
            <v>-34551.936999999998</v>
          </cell>
          <cell r="I5292">
            <v>-131010</v>
          </cell>
          <cell r="J5292">
            <v>5</v>
          </cell>
        </row>
        <row r="5293">
          <cell r="B5293" t="str">
            <v>Turkey</v>
          </cell>
          <cell r="C5293" t="str">
            <v>Kitchen</v>
          </cell>
          <cell r="D5293">
            <v>47235.285999999993</v>
          </cell>
          <cell r="E5293">
            <v>-252545.65</v>
          </cell>
          <cell r="I5293">
            <v>-169870</v>
          </cell>
          <cell r="J5293">
            <v>5</v>
          </cell>
        </row>
        <row r="5294">
          <cell r="B5294" t="str">
            <v>Turkey</v>
          </cell>
          <cell r="C5294" t="str">
            <v>Accessories</v>
          </cell>
          <cell r="D5294">
            <v>219461.11599999998</v>
          </cell>
          <cell r="E5294">
            <v>-822401.60099999991</v>
          </cell>
          <cell r="I5294">
            <v>-181200</v>
          </cell>
          <cell r="J5294">
            <v>5</v>
          </cell>
        </row>
        <row r="5295">
          <cell r="B5295" t="str">
            <v>Turkey</v>
          </cell>
          <cell r="C5295" t="str">
            <v>Chairs</v>
          </cell>
          <cell r="D5295">
            <v>604514.37199999997</v>
          </cell>
          <cell r="E5295">
            <v>-2319176.1459999997</v>
          </cell>
          <cell r="I5295">
            <v>-256880</v>
          </cell>
          <cell r="J5295">
            <v>5</v>
          </cell>
        </row>
        <row r="5296">
          <cell r="B5296" t="str">
            <v>Turkey</v>
          </cell>
          <cell r="C5296" t="str">
            <v>Tables</v>
          </cell>
          <cell r="D5296">
            <v>332488.17699999997</v>
          </cell>
          <cell r="E5296">
            <v>-54414.079999999994</v>
          </cell>
          <cell r="I5296">
            <v>-219580</v>
          </cell>
          <cell r="J5296">
            <v>5</v>
          </cell>
        </row>
        <row r="5297">
          <cell r="B5297" t="str">
            <v>Turkey</v>
          </cell>
          <cell r="C5297" t="str">
            <v>Kitchen</v>
          </cell>
          <cell r="D5297">
            <v>160490.85499999998</v>
          </cell>
          <cell r="E5297">
            <v>-124107.34</v>
          </cell>
          <cell r="I5297">
            <v>-228150</v>
          </cell>
          <cell r="J5297">
            <v>5</v>
          </cell>
        </row>
        <row r="5298">
          <cell r="B5298" t="str">
            <v>Turkey</v>
          </cell>
          <cell r="C5298" t="str">
            <v>Accessories</v>
          </cell>
          <cell r="D5298">
            <v>-18596.914000000001</v>
          </cell>
          <cell r="E5298">
            <v>33052.550999999999</v>
          </cell>
          <cell r="I5298">
            <v>-133420</v>
          </cell>
          <cell r="J5298">
            <v>5</v>
          </cell>
        </row>
        <row r="5299">
          <cell r="B5299" t="str">
            <v>Turkey</v>
          </cell>
          <cell r="C5299" t="str">
            <v>Chairs</v>
          </cell>
          <cell r="D5299">
            <v>681081.90500000003</v>
          </cell>
          <cell r="E5299">
            <v>-170565.38799999998</v>
          </cell>
          <cell r="I5299">
            <v>-163500</v>
          </cell>
          <cell r="J5299">
            <v>5</v>
          </cell>
        </row>
        <row r="5300">
          <cell r="B5300" t="str">
            <v>Turkey</v>
          </cell>
          <cell r="C5300" t="str">
            <v>Chairs</v>
          </cell>
          <cell r="D5300">
            <v>2850.1339999999996</v>
          </cell>
          <cell r="E5300">
            <v>-2163.8259999999996</v>
          </cell>
          <cell r="I5300">
            <v>-225360</v>
          </cell>
          <cell r="J5300">
            <v>5</v>
          </cell>
        </row>
        <row r="5301">
          <cell r="B5301" t="str">
            <v>Turkey</v>
          </cell>
          <cell r="C5301" t="str">
            <v>Tables</v>
          </cell>
          <cell r="D5301">
            <v>690938.89899999998</v>
          </cell>
          <cell r="E5301">
            <v>-160147.97399999999</v>
          </cell>
          <cell r="I5301">
            <v>-229130</v>
          </cell>
          <cell r="J5301">
            <v>5</v>
          </cell>
        </row>
        <row r="5302">
          <cell r="B5302" t="str">
            <v>Turkey</v>
          </cell>
          <cell r="C5302" t="str">
            <v>Kitchen</v>
          </cell>
          <cell r="D5302">
            <v>197691.38199999998</v>
          </cell>
          <cell r="E5302">
            <v>-81645.024999999994</v>
          </cell>
          <cell r="I5302">
            <v>-66140</v>
          </cell>
          <cell r="J5302">
            <v>5</v>
          </cell>
        </row>
        <row r="5303">
          <cell r="B5303" t="str">
            <v>Turkey</v>
          </cell>
          <cell r="C5303" t="str">
            <v>Chairs</v>
          </cell>
          <cell r="D5303">
            <v>676980.96900000004</v>
          </cell>
          <cell r="E5303">
            <v>-145535.01199999999</v>
          </cell>
          <cell r="I5303">
            <v>-199930</v>
          </cell>
          <cell r="J5303">
            <v>5</v>
          </cell>
        </row>
        <row r="5304">
          <cell r="B5304" t="str">
            <v>Turkey</v>
          </cell>
          <cell r="C5304" t="str">
            <v>Tables</v>
          </cell>
          <cell r="D5304">
            <v>696556.7699999999</v>
          </cell>
          <cell r="E5304">
            <v>-96222.958999999988</v>
          </cell>
          <cell r="I5304">
            <v>-191800</v>
          </cell>
          <cell r="J5304">
            <v>5</v>
          </cell>
        </row>
        <row r="5305">
          <cell r="B5305" t="str">
            <v>Turkey</v>
          </cell>
          <cell r="C5305" t="str">
            <v>Kitchen</v>
          </cell>
          <cell r="D5305">
            <v>1585966.9279999998</v>
          </cell>
          <cell r="E5305">
            <v>-204843.065</v>
          </cell>
          <cell r="I5305">
            <v>-188490</v>
          </cell>
          <cell r="J5305">
            <v>5</v>
          </cell>
        </row>
        <row r="5306">
          <cell r="B5306" t="str">
            <v>Turkey</v>
          </cell>
          <cell r="C5306" t="str">
            <v>Chairs</v>
          </cell>
          <cell r="D5306">
            <v>71935.164000000004</v>
          </cell>
          <cell r="E5306">
            <v>-12164.25</v>
          </cell>
          <cell r="I5306">
            <v>-71380</v>
          </cell>
          <cell r="J5306">
            <v>5</v>
          </cell>
        </row>
        <row r="5307">
          <cell r="B5307" t="str">
            <v>Turkey</v>
          </cell>
          <cell r="C5307" t="str">
            <v>Tables</v>
          </cell>
          <cell r="D5307">
            <v>140568.84099999999</v>
          </cell>
          <cell r="E5307">
            <v>-235196.22699999998</v>
          </cell>
          <cell r="I5307">
            <v>-112350</v>
          </cell>
          <cell r="J5307">
            <v>5</v>
          </cell>
        </row>
        <row r="5308">
          <cell r="B5308" t="str">
            <v>Turkey</v>
          </cell>
          <cell r="C5308" t="str">
            <v>Kitchen</v>
          </cell>
          <cell r="D5308">
            <v>55028.743000000002</v>
          </cell>
          <cell r="E5308">
            <v>-101494.58899999999</v>
          </cell>
          <cell r="I5308">
            <v>-114110</v>
          </cell>
          <cell r="J5308">
            <v>5</v>
          </cell>
        </row>
        <row r="5309">
          <cell r="B5309" t="str">
            <v>Turkey</v>
          </cell>
          <cell r="C5309" t="str">
            <v>Chairs</v>
          </cell>
          <cell r="D5309">
            <v>105928.382</v>
          </cell>
          <cell r="E5309">
            <v>-54067.09</v>
          </cell>
          <cell r="I5309">
            <v>-137490</v>
          </cell>
          <cell r="J5309">
            <v>5</v>
          </cell>
        </row>
        <row r="5310">
          <cell r="B5310" t="str">
            <v>Turkey</v>
          </cell>
          <cell r="C5310" t="str">
            <v>Chairs</v>
          </cell>
          <cell r="D5310">
            <v>102368.315</v>
          </cell>
          <cell r="E5310">
            <v>-51555</v>
          </cell>
          <cell r="I5310">
            <v>-202850</v>
          </cell>
          <cell r="J5310">
            <v>5</v>
          </cell>
        </row>
        <row r="5311">
          <cell r="B5311" t="str">
            <v>Turkey</v>
          </cell>
          <cell r="C5311" t="str">
            <v>Chairs</v>
          </cell>
          <cell r="D5311">
            <v>1612139.8159999999</v>
          </cell>
          <cell r="E5311">
            <v>-1410493.6229999999</v>
          </cell>
          <cell r="I5311">
            <v>-246350</v>
          </cell>
          <cell r="J5311">
            <v>5</v>
          </cell>
        </row>
        <row r="5312">
          <cell r="B5312" t="str">
            <v>Turkey</v>
          </cell>
          <cell r="C5312" t="str">
            <v>Chairs</v>
          </cell>
          <cell r="D5312">
            <v>274357.85299999994</v>
          </cell>
          <cell r="E5312">
            <v>-93871.532999999996</v>
          </cell>
          <cell r="I5312">
            <v>-157530</v>
          </cell>
          <cell r="J5312">
            <v>5</v>
          </cell>
        </row>
        <row r="5313">
          <cell r="B5313" t="str">
            <v>Turkey</v>
          </cell>
          <cell r="C5313" t="str">
            <v>Chairs</v>
          </cell>
          <cell r="D5313">
            <v>165344.38199999998</v>
          </cell>
          <cell r="E5313">
            <v>-111531.315</v>
          </cell>
          <cell r="I5313">
            <v>-211410</v>
          </cell>
          <cell r="J5313">
            <v>5</v>
          </cell>
        </row>
        <row r="5314">
          <cell r="B5314" t="str">
            <v>Turkey</v>
          </cell>
          <cell r="C5314" t="str">
            <v>Chairs</v>
          </cell>
          <cell r="D5314">
            <v>155650.908</v>
          </cell>
          <cell r="E5314">
            <v>-95815.362999999998</v>
          </cell>
          <cell r="I5314">
            <v>-132710</v>
          </cell>
          <cell r="J5314">
            <v>5</v>
          </cell>
        </row>
        <row r="5315">
          <cell r="B5315" t="str">
            <v>Turkey</v>
          </cell>
          <cell r="C5315" t="str">
            <v>Chairs</v>
          </cell>
          <cell r="D5315">
            <v>19649.244999999999</v>
          </cell>
          <cell r="E5315">
            <v>-8960.0840000000007</v>
          </cell>
          <cell r="I5315">
            <v>-176030</v>
          </cell>
          <cell r="J5315">
            <v>5</v>
          </cell>
        </row>
        <row r="5316">
          <cell r="B5316" t="str">
            <v>Turkey</v>
          </cell>
          <cell r="C5316" t="str">
            <v>Chairs</v>
          </cell>
          <cell r="D5316">
            <v>11081.833000000001</v>
          </cell>
          <cell r="E5316">
            <v>-6101.5709999999999</v>
          </cell>
          <cell r="I5316">
            <v>-98850</v>
          </cell>
          <cell r="J5316">
            <v>5</v>
          </cell>
        </row>
        <row r="5317">
          <cell r="B5317" t="str">
            <v>Turkey</v>
          </cell>
          <cell r="C5317" t="str">
            <v>Chairs</v>
          </cell>
          <cell r="D5317">
            <v>236552.88299999997</v>
          </cell>
          <cell r="E5317">
            <v>-216325.97699999998</v>
          </cell>
          <cell r="I5317">
            <v>-164410</v>
          </cell>
          <cell r="J5317">
            <v>5</v>
          </cell>
        </row>
        <row r="5318">
          <cell r="B5318" t="str">
            <v>Turkey</v>
          </cell>
          <cell r="C5318" t="str">
            <v>Chairs</v>
          </cell>
          <cell r="D5318">
            <v>24954.516999999996</v>
          </cell>
          <cell r="E5318">
            <v>-116118.14199999999</v>
          </cell>
          <cell r="I5318">
            <v>-192810</v>
          </cell>
          <cell r="J5318">
            <v>5</v>
          </cell>
        </row>
        <row r="5319">
          <cell r="B5319" t="str">
            <v>Turkey</v>
          </cell>
          <cell r="C5319" t="str">
            <v>Chairs</v>
          </cell>
          <cell r="D5319">
            <v>2016.28</v>
          </cell>
          <cell r="E5319">
            <v>-2093</v>
          </cell>
          <cell r="I5319">
            <v>-199330</v>
          </cell>
          <cell r="J5319">
            <v>5</v>
          </cell>
        </row>
        <row r="5320">
          <cell r="B5320" t="str">
            <v>Turkey</v>
          </cell>
          <cell r="C5320" t="str">
            <v>Chairs</v>
          </cell>
          <cell r="D5320">
            <v>200688.516</v>
          </cell>
          <cell r="E5320">
            <v>-716533.20199999993</v>
          </cell>
          <cell r="I5320">
            <v>-133280</v>
          </cell>
          <cell r="J5320">
            <v>5</v>
          </cell>
        </row>
        <row r="5321">
          <cell r="B5321" t="str">
            <v>Turkey</v>
          </cell>
          <cell r="C5321" t="str">
            <v>Chairs</v>
          </cell>
          <cell r="D5321">
            <v>467547.28299999994</v>
          </cell>
          <cell r="E5321">
            <v>-567325.03799999994</v>
          </cell>
          <cell r="I5321">
            <v>-121030</v>
          </cell>
          <cell r="J5321">
            <v>5</v>
          </cell>
        </row>
        <row r="5322">
          <cell r="B5322" t="str">
            <v>Turkey</v>
          </cell>
          <cell r="C5322" t="str">
            <v>Chairs</v>
          </cell>
          <cell r="D5322">
            <v>48727.797999999995</v>
          </cell>
          <cell r="E5322">
            <v>-60181.778999999995</v>
          </cell>
          <cell r="I5322">
            <v>-185210</v>
          </cell>
          <cell r="J5322">
            <v>5</v>
          </cell>
        </row>
        <row r="5323">
          <cell r="B5323" t="str">
            <v>Turkey</v>
          </cell>
          <cell r="C5323" t="str">
            <v>Chairs</v>
          </cell>
          <cell r="D5323">
            <v>587115.81599999999</v>
          </cell>
          <cell r="E5323">
            <v>-714329.91</v>
          </cell>
          <cell r="I5323">
            <v>-218240</v>
          </cell>
          <cell r="J5323">
            <v>5</v>
          </cell>
        </row>
        <row r="5324">
          <cell r="B5324" t="str">
            <v>Turkey</v>
          </cell>
          <cell r="C5324" t="str">
            <v>Chairs</v>
          </cell>
          <cell r="D5324">
            <v>267594.18699999998</v>
          </cell>
          <cell r="E5324">
            <v>-371649.77499999997</v>
          </cell>
          <cell r="I5324">
            <v>-143630</v>
          </cell>
          <cell r="J5324">
            <v>5</v>
          </cell>
        </row>
        <row r="5325">
          <cell r="B5325" t="str">
            <v>Turkey</v>
          </cell>
          <cell r="C5325" t="str">
            <v>Chairs</v>
          </cell>
          <cell r="D5325">
            <v>333303.01899999997</v>
          </cell>
          <cell r="E5325">
            <v>-1086480.9619999998</v>
          </cell>
          <cell r="I5325">
            <v>-220420</v>
          </cell>
          <cell r="J5325">
            <v>5</v>
          </cell>
        </row>
        <row r="5326">
          <cell r="B5326" t="str">
            <v>Turkey</v>
          </cell>
          <cell r="C5326" t="str">
            <v>Chairs</v>
          </cell>
          <cell r="D5326">
            <v>4242898.24</v>
          </cell>
          <cell r="E5326">
            <v>-520309.25099999999</v>
          </cell>
          <cell r="I5326">
            <v>-176610</v>
          </cell>
          <cell r="J5326">
            <v>5</v>
          </cell>
        </row>
        <row r="5327">
          <cell r="B5327" t="str">
            <v>Turkey</v>
          </cell>
          <cell r="C5327" t="str">
            <v>Chairs</v>
          </cell>
          <cell r="D5327">
            <v>95579.952999999994</v>
          </cell>
          <cell r="E5327">
            <v>-72294.347999999998</v>
          </cell>
          <cell r="I5327">
            <v>-161310</v>
          </cell>
          <cell r="J5327">
            <v>5</v>
          </cell>
        </row>
        <row r="5328">
          <cell r="B5328" t="str">
            <v>Turkey</v>
          </cell>
          <cell r="C5328" t="str">
            <v>Chairs</v>
          </cell>
          <cell r="D5328">
            <v>316706.57199999999</v>
          </cell>
          <cell r="E5328">
            <v>-263675.77599999995</v>
          </cell>
          <cell r="I5328">
            <v>-133350</v>
          </cell>
          <cell r="J5328">
            <v>5</v>
          </cell>
        </row>
        <row r="5329">
          <cell r="B5329" t="str">
            <v>Turkey</v>
          </cell>
          <cell r="C5329" t="str">
            <v>Chairs</v>
          </cell>
          <cell r="D5329">
            <v>83498.575999999986</v>
          </cell>
          <cell r="E5329">
            <v>-49115.933999999994</v>
          </cell>
          <cell r="I5329">
            <v>-112500</v>
          </cell>
          <cell r="J5329">
            <v>5</v>
          </cell>
        </row>
        <row r="5330">
          <cell r="B5330" t="str">
            <v>Turkey</v>
          </cell>
          <cell r="C5330" t="str">
            <v>Chairs</v>
          </cell>
          <cell r="D5330">
            <v>107826.145</v>
          </cell>
          <cell r="E5330">
            <v>-45436.873999999996</v>
          </cell>
          <cell r="I5330">
            <v>-99320</v>
          </cell>
          <cell r="J5330">
            <v>5</v>
          </cell>
        </row>
        <row r="5331">
          <cell r="B5331" t="str">
            <v>Turkey</v>
          </cell>
          <cell r="C5331" t="str">
            <v>Chairs</v>
          </cell>
          <cell r="D5331">
            <v>238222.71899999998</v>
          </cell>
          <cell r="E5331">
            <v>-141596.02799999999</v>
          </cell>
          <cell r="I5331">
            <v>-109680</v>
          </cell>
          <cell r="J5331">
            <v>5</v>
          </cell>
        </row>
        <row r="5332">
          <cell r="B5332" t="str">
            <v>Turkey</v>
          </cell>
          <cell r="C5332" t="str">
            <v>Chairs</v>
          </cell>
          <cell r="D5332">
            <v>97953.309999999983</v>
          </cell>
          <cell r="E5332">
            <v>-41428.834999999999</v>
          </cell>
          <cell r="I5332">
            <v>-241890</v>
          </cell>
          <cell r="J5332">
            <v>5</v>
          </cell>
        </row>
        <row r="5333">
          <cell r="B5333" t="str">
            <v>Turkey</v>
          </cell>
          <cell r="C5333" t="str">
            <v>Chairs</v>
          </cell>
          <cell r="D5333">
            <v>36965.873</v>
          </cell>
          <cell r="E5333">
            <v>-31195.079999999998</v>
          </cell>
          <cell r="I5333">
            <v>-168430</v>
          </cell>
          <cell r="J5333">
            <v>5</v>
          </cell>
        </row>
        <row r="5334">
          <cell r="B5334" t="str">
            <v>Turkey</v>
          </cell>
          <cell r="C5334" t="str">
            <v>Chairs</v>
          </cell>
          <cell r="D5334">
            <v>248979.52799999996</v>
          </cell>
          <cell r="E5334">
            <v>-177350.845</v>
          </cell>
          <cell r="I5334">
            <v>-257040</v>
          </cell>
          <cell r="J5334">
            <v>5</v>
          </cell>
        </row>
        <row r="5335">
          <cell r="B5335" t="str">
            <v>Turkey</v>
          </cell>
          <cell r="C5335" t="str">
            <v>Tables</v>
          </cell>
          <cell r="D5335">
            <v>90773.68299999999</v>
          </cell>
          <cell r="E5335">
            <v>-38903.809000000001</v>
          </cell>
          <cell r="I5335">
            <v>-282130</v>
          </cell>
          <cell r="J5335">
            <v>5</v>
          </cell>
        </row>
        <row r="5336">
          <cell r="B5336" t="str">
            <v>Turkey</v>
          </cell>
          <cell r="C5336" t="str">
            <v>Kitchen</v>
          </cell>
          <cell r="D5336">
            <v>1773789.5209999997</v>
          </cell>
          <cell r="E5336">
            <v>-494627.62299999996</v>
          </cell>
          <cell r="I5336">
            <v>-134830</v>
          </cell>
          <cell r="J5336">
            <v>5</v>
          </cell>
        </row>
        <row r="5337">
          <cell r="B5337" t="str">
            <v>Turkey</v>
          </cell>
          <cell r="C5337" t="str">
            <v>Chairs</v>
          </cell>
          <cell r="D5337">
            <v>1870330.8959999997</v>
          </cell>
          <cell r="E5337">
            <v>-60566.442999999999</v>
          </cell>
          <cell r="I5337">
            <v>-179180</v>
          </cell>
          <cell r="J5337">
            <v>5</v>
          </cell>
        </row>
        <row r="5338">
          <cell r="B5338" t="str">
            <v>Turkey</v>
          </cell>
          <cell r="C5338" t="str">
            <v>Chairs</v>
          </cell>
          <cell r="D5338">
            <v>947696.12</v>
          </cell>
          <cell r="E5338">
            <v>-418196.61099999998</v>
          </cell>
          <cell r="I5338">
            <v>-235660</v>
          </cell>
          <cell r="J5338">
            <v>5</v>
          </cell>
        </row>
        <row r="5339">
          <cell r="B5339" t="str">
            <v>USA</v>
          </cell>
          <cell r="C5339" t="str">
            <v>Chairs</v>
          </cell>
          <cell r="D5339">
            <v>415409.34399999998</v>
          </cell>
          <cell r="E5339">
            <v>-89632.45199999999</v>
          </cell>
          <cell r="I5339">
            <v>-117200</v>
          </cell>
          <cell r="J5339">
            <v>5</v>
          </cell>
        </row>
        <row r="5340">
          <cell r="B5340" t="str">
            <v>USA</v>
          </cell>
          <cell r="C5340" t="str">
            <v>Chairs</v>
          </cell>
          <cell r="D5340">
            <v>302696.21899999998</v>
          </cell>
          <cell r="E5340">
            <v>-68839.379000000001</v>
          </cell>
          <cell r="I5340">
            <v>-244260</v>
          </cell>
          <cell r="J5340">
            <v>5</v>
          </cell>
        </row>
        <row r="5341">
          <cell r="B5341" t="str">
            <v>USA</v>
          </cell>
          <cell r="C5341" t="str">
            <v>Chairs</v>
          </cell>
          <cell r="D5341">
            <v>12825857.534</v>
          </cell>
          <cell r="E5341">
            <v>-4854727.6539999992</v>
          </cell>
          <cell r="I5341">
            <v>-184290</v>
          </cell>
          <cell r="J5341">
            <v>5</v>
          </cell>
        </row>
        <row r="5342">
          <cell r="B5342" t="str">
            <v>USA</v>
          </cell>
          <cell r="C5342" t="str">
            <v>Tables</v>
          </cell>
          <cell r="D5342">
            <v>19197190.921999998</v>
          </cell>
          <cell r="E5342">
            <v>-6916450.3729999997</v>
          </cell>
          <cell r="I5342">
            <v>-156580</v>
          </cell>
          <cell r="J5342">
            <v>5</v>
          </cell>
        </row>
        <row r="5343">
          <cell r="B5343" t="str">
            <v>USA</v>
          </cell>
          <cell r="C5343" t="str">
            <v>Kitchen</v>
          </cell>
          <cell r="D5343">
            <v>2254012.2149999999</v>
          </cell>
          <cell r="E5343">
            <v>-244999.68499999997</v>
          </cell>
          <cell r="I5343">
            <v>-220110</v>
          </cell>
          <cell r="J5343">
            <v>5</v>
          </cell>
        </row>
        <row r="5344">
          <cell r="B5344" t="str">
            <v>USA</v>
          </cell>
          <cell r="C5344" t="str">
            <v>Chairs</v>
          </cell>
          <cell r="D5344">
            <v>6422239.3969999999</v>
          </cell>
          <cell r="E5344">
            <v>-117913.59999999999</v>
          </cell>
          <cell r="I5344">
            <v>-189970</v>
          </cell>
          <cell r="J5344">
            <v>5</v>
          </cell>
        </row>
        <row r="5345">
          <cell r="B5345" t="str">
            <v>USA</v>
          </cell>
          <cell r="C5345" t="str">
            <v>Chairs</v>
          </cell>
          <cell r="D5345">
            <v>11440557.52</v>
          </cell>
          <cell r="E5345">
            <v>-298650.95399999997</v>
          </cell>
          <cell r="I5345">
            <v>-219830</v>
          </cell>
          <cell r="J5345">
            <v>5</v>
          </cell>
        </row>
        <row r="5346">
          <cell r="B5346" t="str">
            <v>USA</v>
          </cell>
          <cell r="C5346" t="str">
            <v>Chairs</v>
          </cell>
          <cell r="D5346">
            <v>501883.09499999997</v>
          </cell>
          <cell r="E5346">
            <v>-22576.267</v>
          </cell>
          <cell r="I5346">
            <v>-187750</v>
          </cell>
          <cell r="J5346">
            <v>5</v>
          </cell>
        </row>
        <row r="5347">
          <cell r="B5347" t="str">
            <v>USA</v>
          </cell>
          <cell r="C5347" t="str">
            <v>Tables</v>
          </cell>
          <cell r="D5347">
            <v>250985.39899999998</v>
          </cell>
          <cell r="E5347">
            <v>-14131.858999999999</v>
          </cell>
          <cell r="I5347">
            <v>-102580</v>
          </cell>
          <cell r="J5347">
            <v>5</v>
          </cell>
        </row>
        <row r="5348">
          <cell r="B5348" t="str">
            <v>USA</v>
          </cell>
          <cell r="C5348" t="str">
            <v>Kitchen</v>
          </cell>
          <cell r="D5348">
            <v>381163.67099999997</v>
          </cell>
          <cell r="E5348">
            <v>-11343.513999999999</v>
          </cell>
          <cell r="I5348">
            <v>-119300</v>
          </cell>
          <cell r="J5348">
            <v>5</v>
          </cell>
        </row>
        <row r="5349">
          <cell r="B5349" t="str">
            <v>USA</v>
          </cell>
          <cell r="C5349" t="str">
            <v>Chairs</v>
          </cell>
          <cell r="D5349">
            <v>2109871.3930000002</v>
          </cell>
          <cell r="E5349">
            <v>-1719341.9949999999</v>
          </cell>
          <cell r="I5349">
            <v>-274530</v>
          </cell>
          <cell r="J5349">
            <v>5</v>
          </cell>
        </row>
        <row r="5350">
          <cell r="B5350" t="str">
            <v>USA</v>
          </cell>
          <cell r="C5350" t="str">
            <v>Chairs</v>
          </cell>
          <cell r="D5350">
            <v>523758.15100000001</v>
          </cell>
          <cell r="E5350">
            <v>-56496.362999999998</v>
          </cell>
          <cell r="I5350">
            <v>-214620</v>
          </cell>
          <cell r="J5350">
            <v>5</v>
          </cell>
        </row>
        <row r="5351">
          <cell r="B5351" t="str">
            <v>USA</v>
          </cell>
          <cell r="C5351" t="str">
            <v>Tables</v>
          </cell>
          <cell r="D5351">
            <v>6204678.1229999997</v>
          </cell>
          <cell r="E5351">
            <v>-2812431.4189999998</v>
          </cell>
          <cell r="I5351">
            <v>-160880</v>
          </cell>
          <cell r="J5351">
            <v>5</v>
          </cell>
        </row>
        <row r="5352">
          <cell r="B5352" t="str">
            <v>USA</v>
          </cell>
          <cell r="C5352" t="str">
            <v>Kitchen</v>
          </cell>
          <cell r="D5352">
            <v>2097943.2949999999</v>
          </cell>
          <cell r="E5352">
            <v>-869257.40299999993</v>
          </cell>
          <cell r="I5352">
            <v>-138820</v>
          </cell>
          <cell r="J5352">
            <v>5</v>
          </cell>
        </row>
        <row r="5353">
          <cell r="B5353" t="str">
            <v>USA</v>
          </cell>
          <cell r="C5353" t="str">
            <v>Chairs</v>
          </cell>
          <cell r="D5353">
            <v>-121428.069</v>
          </cell>
          <cell r="E5353">
            <v>3908.2260000000001</v>
          </cell>
          <cell r="I5353">
            <v>-218590</v>
          </cell>
          <cell r="J5353">
            <v>5</v>
          </cell>
        </row>
        <row r="5354">
          <cell r="B5354" t="str">
            <v>USA</v>
          </cell>
          <cell r="C5354" t="str">
            <v>Chairs</v>
          </cell>
          <cell r="D5354">
            <v>35972131.236999996</v>
          </cell>
          <cell r="E5354">
            <v>-1247819.3840000001</v>
          </cell>
          <cell r="I5354">
            <v>-173780</v>
          </cell>
          <cell r="J5354">
            <v>5</v>
          </cell>
        </row>
        <row r="5355">
          <cell r="B5355" t="str">
            <v>USA</v>
          </cell>
          <cell r="C5355" t="str">
            <v>Chairs</v>
          </cell>
          <cell r="D5355">
            <v>2226396.4309999999</v>
          </cell>
          <cell r="E5355">
            <v>-498458.96799999994</v>
          </cell>
          <cell r="I5355">
            <v>-163790</v>
          </cell>
          <cell r="J5355">
            <v>5</v>
          </cell>
        </row>
        <row r="5356">
          <cell r="B5356" t="str">
            <v>USA</v>
          </cell>
          <cell r="C5356" t="str">
            <v>Tables</v>
          </cell>
          <cell r="D5356">
            <v>6775107.3249999993</v>
          </cell>
          <cell r="E5356">
            <v>-102103.708</v>
          </cell>
          <cell r="I5356">
            <v>-136880</v>
          </cell>
          <cell r="J5356">
            <v>5</v>
          </cell>
        </row>
        <row r="5357">
          <cell r="B5357" t="str">
            <v>USA</v>
          </cell>
          <cell r="C5357" t="str">
            <v>Kitchen</v>
          </cell>
          <cell r="D5357">
            <v>40175418.667999998</v>
          </cell>
          <cell r="E5357">
            <v>-549216.06599999999</v>
          </cell>
          <cell r="I5357">
            <v>-45030</v>
          </cell>
          <cell r="J5357">
            <v>5</v>
          </cell>
        </row>
        <row r="5358">
          <cell r="B5358" t="str">
            <v>USA</v>
          </cell>
          <cell r="C5358" t="str">
            <v>Accessories</v>
          </cell>
          <cell r="D5358">
            <v>19024756.274999999</v>
          </cell>
          <cell r="E5358">
            <v>-323460.22799999994</v>
          </cell>
          <cell r="I5358">
            <v>-213560</v>
          </cell>
          <cell r="J5358">
            <v>5</v>
          </cell>
        </row>
        <row r="5359">
          <cell r="B5359" t="str">
            <v>USA</v>
          </cell>
          <cell r="C5359" t="str">
            <v>Chairs</v>
          </cell>
          <cell r="D5359">
            <v>39337330.934999995</v>
          </cell>
          <cell r="E5359">
            <v>-3605450.625</v>
          </cell>
          <cell r="I5359">
            <v>-107290</v>
          </cell>
          <cell r="J5359">
            <v>5</v>
          </cell>
        </row>
        <row r="5360">
          <cell r="B5360" t="str">
            <v>USA</v>
          </cell>
          <cell r="C5360" t="str">
            <v>Tables</v>
          </cell>
          <cell r="D5360">
            <v>148670.59899999999</v>
          </cell>
          <cell r="E5360">
            <v>-80857.552999999985</v>
          </cell>
          <cell r="I5360">
            <v>-293560</v>
          </cell>
          <cell r="J5360">
            <v>5</v>
          </cell>
        </row>
        <row r="5361">
          <cell r="B5361" t="str">
            <v>USA</v>
          </cell>
          <cell r="C5361" t="str">
            <v>Kitchen</v>
          </cell>
          <cell r="D5361">
            <v>303067.12099999998</v>
          </cell>
          <cell r="E5361">
            <v>-162675.98899999997</v>
          </cell>
          <cell r="I5361">
            <v>-254120</v>
          </cell>
          <cell r="J5361">
            <v>5</v>
          </cell>
        </row>
        <row r="5362">
          <cell r="B5362" t="str">
            <v>USA</v>
          </cell>
          <cell r="C5362" t="str">
            <v>Accessories</v>
          </cell>
          <cell r="D5362">
            <v>803111.21099999989</v>
          </cell>
          <cell r="E5362">
            <v>-201866.83299999998</v>
          </cell>
          <cell r="I5362">
            <v>-164990</v>
          </cell>
          <cell r="J5362">
            <v>5</v>
          </cell>
        </row>
        <row r="5363">
          <cell r="B5363" t="str">
            <v>USA</v>
          </cell>
          <cell r="C5363" t="str">
            <v>Chairs</v>
          </cell>
          <cell r="D5363">
            <v>281105.74799999996</v>
          </cell>
          <cell r="E5363">
            <v>-70896.181999999986</v>
          </cell>
          <cell r="I5363">
            <v>-165780</v>
          </cell>
          <cell r="J5363">
            <v>5</v>
          </cell>
        </row>
        <row r="5364">
          <cell r="B5364" t="str">
            <v>USA</v>
          </cell>
          <cell r="C5364" t="str">
            <v>Tables</v>
          </cell>
          <cell r="D5364">
            <v>118453.53099999999</v>
          </cell>
          <cell r="E5364">
            <v>-116814.83099999998</v>
          </cell>
          <cell r="I5364">
            <v>-191130</v>
          </cell>
          <cell r="J5364">
            <v>5</v>
          </cell>
        </row>
        <row r="5365">
          <cell r="B5365" t="str">
            <v>USA</v>
          </cell>
          <cell r="C5365" t="str">
            <v>Kitchen</v>
          </cell>
          <cell r="D5365">
            <v>691527.50100000005</v>
          </cell>
          <cell r="E5365">
            <v>-165393.40999999997</v>
          </cell>
          <cell r="I5365">
            <v>-217430</v>
          </cell>
          <cell r="J5365">
            <v>5</v>
          </cell>
        </row>
        <row r="5366">
          <cell r="B5366" t="str">
            <v>USA</v>
          </cell>
          <cell r="C5366" t="str">
            <v>Accessories</v>
          </cell>
          <cell r="D5366">
            <v>5752304.8939999994</v>
          </cell>
          <cell r="E5366">
            <v>-587884.88500000001</v>
          </cell>
          <cell r="I5366">
            <v>-268470</v>
          </cell>
          <cell r="J5366">
            <v>5</v>
          </cell>
        </row>
        <row r="5367">
          <cell r="B5367" t="str">
            <v>USA</v>
          </cell>
          <cell r="C5367" t="str">
            <v>Chairs</v>
          </cell>
          <cell r="D5367">
            <v>156293.158</v>
          </cell>
          <cell r="E5367">
            <v>-25721.520999999997</v>
          </cell>
          <cell r="I5367">
            <v>-227440</v>
          </cell>
          <cell r="J5367">
            <v>5</v>
          </cell>
        </row>
        <row r="5368">
          <cell r="B5368" t="str">
            <v>USA</v>
          </cell>
          <cell r="C5368" t="str">
            <v>Tables</v>
          </cell>
          <cell r="D5368">
            <v>88585.055999999997</v>
          </cell>
          <cell r="E5368">
            <v>-28744.827999999998</v>
          </cell>
          <cell r="I5368">
            <v>-115510</v>
          </cell>
          <cell r="J5368">
            <v>5</v>
          </cell>
        </row>
        <row r="5369">
          <cell r="B5369" t="str">
            <v>USA</v>
          </cell>
          <cell r="C5369" t="str">
            <v>Kitchen</v>
          </cell>
          <cell r="D5369">
            <v>-6275.8359999999993</v>
          </cell>
          <cell r="E5369">
            <v>2084.9079999999999</v>
          </cell>
          <cell r="I5369">
            <v>-146380</v>
          </cell>
          <cell r="J5369">
            <v>5</v>
          </cell>
        </row>
        <row r="5370">
          <cell r="B5370" t="str">
            <v>USA</v>
          </cell>
          <cell r="C5370" t="str">
            <v>Accessories</v>
          </cell>
          <cell r="D5370">
            <v>5645445.3229999999</v>
          </cell>
          <cell r="E5370">
            <v>-966209.44</v>
          </cell>
          <cell r="I5370">
            <v>-174290</v>
          </cell>
          <cell r="J5370">
            <v>5</v>
          </cell>
        </row>
        <row r="5371">
          <cell r="B5371" t="str">
            <v>USA</v>
          </cell>
          <cell r="C5371" t="str">
            <v>Chairs</v>
          </cell>
          <cell r="D5371">
            <v>4895818.585</v>
          </cell>
          <cell r="E5371">
            <v>-818276.62699999998</v>
          </cell>
          <cell r="I5371">
            <v>-192170</v>
          </cell>
          <cell r="J5371">
            <v>5</v>
          </cell>
        </row>
        <row r="5372">
          <cell r="B5372" t="str">
            <v>USA</v>
          </cell>
          <cell r="C5372" t="str">
            <v>Chairs</v>
          </cell>
          <cell r="D5372">
            <v>216184.00999999998</v>
          </cell>
          <cell r="E5372">
            <v>-190901.09499999997</v>
          </cell>
          <cell r="I5372">
            <v>-248970</v>
          </cell>
          <cell r="J5372">
            <v>5</v>
          </cell>
        </row>
        <row r="5373">
          <cell r="B5373" t="str">
            <v>USA</v>
          </cell>
          <cell r="C5373" t="str">
            <v>Tables</v>
          </cell>
          <cell r="D5373">
            <v>294843.26899999997</v>
          </cell>
          <cell r="E5373">
            <v>-132063.21100000001</v>
          </cell>
          <cell r="I5373">
            <v>-218520</v>
          </cell>
          <cell r="J5373">
            <v>5</v>
          </cell>
        </row>
        <row r="5374">
          <cell r="B5374" t="str">
            <v>USA</v>
          </cell>
          <cell r="C5374" t="str">
            <v>Kitchen</v>
          </cell>
          <cell r="D5374">
            <v>107194.45099999999</v>
          </cell>
          <cell r="E5374">
            <v>-132172.32</v>
          </cell>
          <cell r="I5374">
            <v>-223940</v>
          </cell>
          <cell r="J5374">
            <v>5</v>
          </cell>
        </row>
        <row r="5375">
          <cell r="B5375" t="str">
            <v>USA</v>
          </cell>
          <cell r="C5375" t="str">
            <v>Chairs</v>
          </cell>
          <cell r="D5375">
            <v>808936.05799999996</v>
          </cell>
          <cell r="E5375">
            <v>-107319.47099999999</v>
          </cell>
          <cell r="I5375">
            <v>-258400</v>
          </cell>
          <cell r="J5375">
            <v>5</v>
          </cell>
        </row>
        <row r="5376">
          <cell r="B5376" t="str">
            <v>USA</v>
          </cell>
          <cell r="C5376" t="str">
            <v>Tables</v>
          </cell>
          <cell r="D5376">
            <v>3435799.4509999994</v>
          </cell>
          <cell r="E5376">
            <v>-447209.79099999997</v>
          </cell>
          <cell r="I5376">
            <v>-228910</v>
          </cell>
          <cell r="J5376">
            <v>5</v>
          </cell>
        </row>
        <row r="5377">
          <cell r="B5377" t="str">
            <v>USA</v>
          </cell>
          <cell r="C5377" t="str">
            <v>Kitchen</v>
          </cell>
          <cell r="D5377">
            <v>1710984.1139999998</v>
          </cell>
          <cell r="E5377">
            <v>-319094.391</v>
          </cell>
          <cell r="I5377">
            <v>-178780</v>
          </cell>
          <cell r="J5377">
            <v>5</v>
          </cell>
        </row>
        <row r="5378">
          <cell r="B5378" t="str">
            <v>USA</v>
          </cell>
          <cell r="C5378" t="str">
            <v>Chairs</v>
          </cell>
          <cell r="D5378">
            <v>577110.7649999999</v>
          </cell>
          <cell r="E5378">
            <v>-143817.772</v>
          </cell>
          <cell r="I5378">
            <v>-105480</v>
          </cell>
          <cell r="J5378">
            <v>5</v>
          </cell>
        </row>
        <row r="5379">
          <cell r="B5379" t="str">
            <v>USA</v>
          </cell>
          <cell r="C5379" t="str">
            <v>Tables</v>
          </cell>
          <cell r="D5379">
            <v>1506474.6689999998</v>
          </cell>
          <cell r="E5379">
            <v>-21795.815999999999</v>
          </cell>
          <cell r="I5379">
            <v>-97300</v>
          </cell>
          <cell r="J5379">
            <v>5</v>
          </cell>
        </row>
        <row r="5380">
          <cell r="B5380" t="str">
            <v>USA</v>
          </cell>
          <cell r="C5380" t="str">
            <v>Kitchen</v>
          </cell>
          <cell r="D5380">
            <v>596940.68700000003</v>
          </cell>
          <cell r="E5380">
            <v>-284956.20999999996</v>
          </cell>
          <cell r="I5380">
            <v>-229860</v>
          </cell>
          <cell r="J5380">
            <v>5</v>
          </cell>
        </row>
        <row r="5381">
          <cell r="B5381" t="str">
            <v>USA</v>
          </cell>
          <cell r="C5381" t="str">
            <v>Chairs</v>
          </cell>
          <cell r="D5381">
            <v>71140079.170999989</v>
          </cell>
          <cell r="E5381">
            <v>-113671.61399999999</v>
          </cell>
          <cell r="I5381">
            <v>-167700</v>
          </cell>
          <cell r="J5381">
            <v>5</v>
          </cell>
        </row>
        <row r="5382">
          <cell r="B5382" t="str">
            <v>USA</v>
          </cell>
          <cell r="C5382" t="str">
            <v>Chairs</v>
          </cell>
          <cell r="D5382">
            <v>55345.856999999996</v>
          </cell>
          <cell r="E5382">
            <v>-977.6339999999999</v>
          </cell>
          <cell r="I5382">
            <v>-196650</v>
          </cell>
          <cell r="J5382">
            <v>5</v>
          </cell>
        </row>
        <row r="5383">
          <cell r="B5383" t="str">
            <v>USA</v>
          </cell>
          <cell r="C5383" t="str">
            <v>Chairs</v>
          </cell>
          <cell r="D5383">
            <v>14781868.612</v>
          </cell>
          <cell r="E5383">
            <v>-29069.403999999999</v>
          </cell>
          <cell r="I5383">
            <v>-146180</v>
          </cell>
          <cell r="J5383">
            <v>5</v>
          </cell>
        </row>
        <row r="5384">
          <cell r="B5384" t="str">
            <v>USA</v>
          </cell>
          <cell r="C5384" t="str">
            <v>Chairs</v>
          </cell>
          <cell r="D5384">
            <v>14652482.327</v>
          </cell>
          <cell r="E5384">
            <v>-244654.99099999998</v>
          </cell>
          <cell r="I5384">
            <v>-170660</v>
          </cell>
          <cell r="J5384">
            <v>5</v>
          </cell>
        </row>
        <row r="5385">
          <cell r="B5385" t="str">
            <v>USA</v>
          </cell>
          <cell r="C5385" t="str">
            <v>Chairs</v>
          </cell>
          <cell r="D5385">
            <v>4443436.9210000001</v>
          </cell>
          <cell r="E5385">
            <v>-86132.808999999994</v>
          </cell>
          <cell r="I5385">
            <v>-226170</v>
          </cell>
          <cell r="J5385">
            <v>5</v>
          </cell>
        </row>
        <row r="5386">
          <cell r="B5386" t="str">
            <v>USA</v>
          </cell>
          <cell r="C5386" t="str">
            <v>Chairs</v>
          </cell>
          <cell r="D5386">
            <v>21181701.344999999</v>
          </cell>
          <cell r="E5386">
            <v>-507858.84099999996</v>
          </cell>
          <cell r="I5386">
            <v>-274570</v>
          </cell>
          <cell r="J5386">
            <v>5</v>
          </cell>
        </row>
        <row r="5387">
          <cell r="B5387" t="str">
            <v>USA</v>
          </cell>
          <cell r="C5387" t="str">
            <v>Chairs</v>
          </cell>
          <cell r="D5387">
            <v>6927531.4009999996</v>
          </cell>
          <cell r="E5387">
            <v>-243216.47699999998</v>
          </cell>
          <cell r="I5387">
            <v>-140300</v>
          </cell>
          <cell r="J5387">
            <v>5</v>
          </cell>
        </row>
        <row r="5388">
          <cell r="B5388" t="str">
            <v>USA</v>
          </cell>
          <cell r="C5388" t="str">
            <v>Chairs</v>
          </cell>
          <cell r="D5388">
            <v>53417237.502999999</v>
          </cell>
          <cell r="E5388">
            <v>-2414921.8379999995</v>
          </cell>
          <cell r="I5388">
            <v>-224650</v>
          </cell>
          <cell r="J5388">
            <v>5</v>
          </cell>
        </row>
        <row r="5389">
          <cell r="B5389" t="str">
            <v>USA</v>
          </cell>
          <cell r="C5389" t="str">
            <v>Chairs</v>
          </cell>
          <cell r="D5389">
            <v>6034345.5129999993</v>
          </cell>
          <cell r="E5389">
            <v>-148009.35799999998</v>
          </cell>
          <cell r="I5389">
            <v>-97290</v>
          </cell>
          <cell r="J5389">
            <v>5</v>
          </cell>
        </row>
        <row r="5390">
          <cell r="B5390" t="str">
            <v>USA</v>
          </cell>
          <cell r="C5390" t="str">
            <v>Chairs</v>
          </cell>
          <cell r="D5390">
            <v>14861658.405999998</v>
          </cell>
          <cell r="E5390">
            <v>-6086851.7989999996</v>
          </cell>
          <cell r="I5390">
            <v>-255990</v>
          </cell>
          <cell r="J5390">
            <v>5</v>
          </cell>
        </row>
        <row r="5391">
          <cell r="B5391" t="str">
            <v>USA</v>
          </cell>
          <cell r="C5391" t="str">
            <v>Chairs</v>
          </cell>
          <cell r="D5391">
            <v>5746907.5929999994</v>
          </cell>
          <cell r="E5391">
            <v>-4967269.4610000001</v>
          </cell>
          <cell r="I5391">
            <v>-194230</v>
          </cell>
          <cell r="J5391">
            <v>5</v>
          </cell>
        </row>
        <row r="5392">
          <cell r="B5392" t="str">
            <v>USA</v>
          </cell>
          <cell r="C5392" t="str">
            <v>Chairs</v>
          </cell>
          <cell r="D5392">
            <v>27559621.039999999</v>
          </cell>
          <cell r="E5392">
            <v>-6249229.1679999996</v>
          </cell>
          <cell r="I5392">
            <v>-80250</v>
          </cell>
          <cell r="J5392">
            <v>5</v>
          </cell>
        </row>
        <row r="5393">
          <cell r="B5393" t="str">
            <v>Australia</v>
          </cell>
          <cell r="C5393" t="str">
            <v>Chairs</v>
          </cell>
          <cell r="D5393">
            <v>270101.38399999996</v>
          </cell>
          <cell r="E5393">
            <v>-61024.137999999992</v>
          </cell>
          <cell r="I5393">
            <v>-144090</v>
          </cell>
          <cell r="J5393">
            <v>6</v>
          </cell>
        </row>
        <row r="5394">
          <cell r="B5394" t="str">
            <v>Australia</v>
          </cell>
          <cell r="C5394" t="str">
            <v>Chairs</v>
          </cell>
          <cell r="D5394">
            <v>201546.82799999998</v>
          </cell>
          <cell r="E5394">
            <v>-43477.21</v>
          </cell>
          <cell r="I5394">
            <v>-200000</v>
          </cell>
          <cell r="J5394">
            <v>6</v>
          </cell>
        </row>
        <row r="5395">
          <cell r="B5395" t="str">
            <v>Australia</v>
          </cell>
          <cell r="C5395" t="str">
            <v>Chairs</v>
          </cell>
          <cell r="D5395">
            <v>13683.579</v>
          </cell>
          <cell r="E5395">
            <v>-12419.428</v>
          </cell>
          <cell r="I5395">
            <v>-186040</v>
          </cell>
          <cell r="J5395">
            <v>6</v>
          </cell>
        </row>
        <row r="5396">
          <cell r="B5396" t="str">
            <v>Australia</v>
          </cell>
          <cell r="C5396" t="str">
            <v>Chairs</v>
          </cell>
          <cell r="D5396">
            <v>35037.743999999999</v>
          </cell>
          <cell r="E5396">
            <v>-4707.759</v>
          </cell>
          <cell r="I5396">
            <v>-150260</v>
          </cell>
          <cell r="J5396">
            <v>6</v>
          </cell>
        </row>
        <row r="5397">
          <cell r="B5397" t="str">
            <v>Australia</v>
          </cell>
          <cell r="C5397" t="str">
            <v>Chairs</v>
          </cell>
          <cell r="D5397">
            <v>14332.556</v>
          </cell>
          <cell r="E5397">
            <v>-9862.6009999999987</v>
          </cell>
          <cell r="I5397">
            <v>-177330</v>
          </cell>
          <cell r="J5397">
            <v>6</v>
          </cell>
        </row>
        <row r="5398">
          <cell r="B5398" t="str">
            <v>Australia</v>
          </cell>
          <cell r="C5398" t="str">
            <v>Chairs</v>
          </cell>
          <cell r="D5398">
            <v>1256817.324</v>
          </cell>
          <cell r="E5398">
            <v>-2915067.8479999998</v>
          </cell>
          <cell r="I5398">
            <v>-211070</v>
          </cell>
          <cell r="J5398">
            <v>6</v>
          </cell>
        </row>
        <row r="5399">
          <cell r="B5399" t="str">
            <v>Australia</v>
          </cell>
          <cell r="C5399" t="str">
            <v>Chairs</v>
          </cell>
          <cell r="D5399">
            <v>65678.612999999998</v>
          </cell>
          <cell r="E5399">
            <v>-3754.9259999999999</v>
          </cell>
          <cell r="I5399">
            <v>-112710</v>
          </cell>
          <cell r="J5399">
            <v>6</v>
          </cell>
        </row>
        <row r="5400">
          <cell r="B5400" t="str">
            <v>Australia</v>
          </cell>
          <cell r="C5400" t="str">
            <v>Chairs</v>
          </cell>
          <cell r="D5400">
            <v>59002.565999999999</v>
          </cell>
          <cell r="E5400">
            <v>-15945.621999999998</v>
          </cell>
          <cell r="I5400">
            <v>-161340</v>
          </cell>
          <cell r="J5400">
            <v>6</v>
          </cell>
        </row>
        <row r="5401">
          <cell r="B5401" t="str">
            <v>Australia</v>
          </cell>
          <cell r="C5401" t="str">
            <v>Chairs</v>
          </cell>
          <cell r="D5401">
            <v>527446.19899999991</v>
          </cell>
          <cell r="E5401">
            <v>-149449.61499999999</v>
          </cell>
          <cell r="I5401">
            <v>-158690</v>
          </cell>
          <cell r="J5401">
            <v>6</v>
          </cell>
        </row>
        <row r="5402">
          <cell r="B5402" t="str">
            <v>Australia</v>
          </cell>
          <cell r="C5402" t="str">
            <v>Chairs</v>
          </cell>
          <cell r="D5402">
            <v>61950.07</v>
          </cell>
          <cell r="E5402">
            <v>-9059.9739999999983</v>
          </cell>
          <cell r="I5402">
            <v>-163310</v>
          </cell>
          <cell r="J5402">
            <v>6</v>
          </cell>
        </row>
        <row r="5403">
          <cell r="B5403" t="str">
            <v>Australia</v>
          </cell>
          <cell r="C5403" t="str">
            <v>Chairs</v>
          </cell>
          <cell r="D5403">
            <v>9401.3150000000005</v>
          </cell>
          <cell r="E5403">
            <v>-1580.4669999999999</v>
          </cell>
          <cell r="I5403">
            <v>-161820</v>
          </cell>
          <cell r="J5403">
            <v>6</v>
          </cell>
        </row>
        <row r="5404">
          <cell r="B5404" t="str">
            <v>Australia</v>
          </cell>
          <cell r="C5404" t="str">
            <v>Chairs</v>
          </cell>
          <cell r="D5404">
            <v>344263.62599999999</v>
          </cell>
          <cell r="E5404">
            <v>-21323.981</v>
          </cell>
          <cell r="I5404">
            <v>-192880</v>
          </cell>
          <cell r="J5404">
            <v>6</v>
          </cell>
        </row>
        <row r="5405">
          <cell r="B5405" t="str">
            <v>Australia</v>
          </cell>
          <cell r="C5405" t="str">
            <v>Chairs</v>
          </cell>
          <cell r="D5405">
            <v>118673.72999999998</v>
          </cell>
          <cell r="E5405">
            <v>-9282.8679999999986</v>
          </cell>
          <cell r="I5405">
            <v>-75690</v>
          </cell>
          <cell r="J5405">
            <v>6</v>
          </cell>
        </row>
        <row r="5406">
          <cell r="B5406" t="str">
            <v>Australia</v>
          </cell>
          <cell r="C5406" t="str">
            <v>Chairs</v>
          </cell>
          <cell r="D5406">
            <v>161970.9</v>
          </cell>
          <cell r="E5406">
            <v>-201213.59999999998</v>
          </cell>
          <cell r="I5406">
            <v>-222560</v>
          </cell>
          <cell r="J5406">
            <v>6</v>
          </cell>
        </row>
        <row r="5407">
          <cell r="B5407" t="str">
            <v>Australia</v>
          </cell>
          <cell r="C5407" t="str">
            <v>Tables</v>
          </cell>
          <cell r="D5407">
            <v>161704.34</v>
          </cell>
          <cell r="E5407">
            <v>-201213.59999999998</v>
          </cell>
          <cell r="I5407">
            <v>-210180</v>
          </cell>
          <cell r="J5407">
            <v>6</v>
          </cell>
        </row>
        <row r="5408">
          <cell r="B5408" t="str">
            <v>Australia</v>
          </cell>
          <cell r="C5408" t="str">
            <v>Kitchen</v>
          </cell>
          <cell r="D5408">
            <v>4438.7769999999991</v>
          </cell>
          <cell r="E5408">
            <v>-2161.7749999999996</v>
          </cell>
          <cell r="I5408">
            <v>-64880</v>
          </cell>
          <cell r="J5408">
            <v>6</v>
          </cell>
        </row>
        <row r="5409">
          <cell r="B5409" t="str">
            <v>Australia</v>
          </cell>
          <cell r="C5409" t="str">
            <v>Chairs</v>
          </cell>
          <cell r="D5409">
            <v>14451.892</v>
          </cell>
          <cell r="E5409">
            <v>-4425.0779999999995</v>
          </cell>
          <cell r="I5409">
            <v>-248450</v>
          </cell>
          <cell r="J5409">
            <v>6</v>
          </cell>
        </row>
        <row r="5410">
          <cell r="B5410" t="str">
            <v>Australia</v>
          </cell>
          <cell r="C5410" t="str">
            <v>Chairs</v>
          </cell>
          <cell r="D5410">
            <v>41813.436000000002</v>
          </cell>
          <cell r="E5410">
            <v>-12715.296999999999</v>
          </cell>
          <cell r="I5410">
            <v>-270550</v>
          </cell>
          <cell r="J5410">
            <v>6</v>
          </cell>
        </row>
        <row r="5411">
          <cell r="B5411" t="str">
            <v>Australia</v>
          </cell>
          <cell r="C5411" t="str">
            <v>Chairs</v>
          </cell>
          <cell r="D5411">
            <v>22851.71</v>
          </cell>
          <cell r="E5411">
            <v>-8144.3459999999995</v>
          </cell>
          <cell r="I5411">
            <v>-126690</v>
          </cell>
          <cell r="J5411">
            <v>6</v>
          </cell>
        </row>
        <row r="5412">
          <cell r="B5412" t="str">
            <v>Australia</v>
          </cell>
          <cell r="C5412" t="str">
            <v>Chairs</v>
          </cell>
          <cell r="D5412">
            <v>77189.566999999995</v>
          </cell>
          <cell r="E5412">
            <v>-65447.164999999994</v>
          </cell>
          <cell r="I5412">
            <v>-262460</v>
          </cell>
          <cell r="J5412">
            <v>6</v>
          </cell>
        </row>
        <row r="5413">
          <cell r="B5413" t="str">
            <v>Australia</v>
          </cell>
          <cell r="C5413" t="str">
            <v>Chairs</v>
          </cell>
          <cell r="D5413">
            <v>28359.414999999997</v>
          </cell>
          <cell r="E5413">
            <v>-24333.309000000001</v>
          </cell>
          <cell r="I5413">
            <v>-187990</v>
          </cell>
          <cell r="J5413">
            <v>6</v>
          </cell>
        </row>
        <row r="5414">
          <cell r="B5414" t="str">
            <v>Australia</v>
          </cell>
          <cell r="C5414" t="str">
            <v>Tables</v>
          </cell>
          <cell r="D5414">
            <v>7219.2889999999998</v>
          </cell>
          <cell r="E5414">
            <v>-8755.1589999999997</v>
          </cell>
          <cell r="I5414">
            <v>-188910</v>
          </cell>
          <cell r="J5414">
            <v>6</v>
          </cell>
        </row>
        <row r="5415">
          <cell r="B5415" t="str">
            <v>Australia</v>
          </cell>
          <cell r="C5415" t="str">
            <v>Kitchen</v>
          </cell>
          <cell r="D5415">
            <v>38296.915999999997</v>
          </cell>
          <cell r="E5415">
            <v>-70816.612999999998</v>
          </cell>
          <cell r="I5415">
            <v>-165370</v>
          </cell>
          <cell r="J5415">
            <v>6</v>
          </cell>
        </row>
        <row r="5416">
          <cell r="B5416" t="str">
            <v>Australia</v>
          </cell>
          <cell r="C5416" t="str">
            <v>Chairs</v>
          </cell>
          <cell r="D5416">
            <v>25365.312000000002</v>
          </cell>
          <cell r="E5416">
            <v>-10181.261999999999</v>
          </cell>
          <cell r="I5416">
            <v>-201920</v>
          </cell>
          <cell r="J5416">
            <v>6</v>
          </cell>
        </row>
        <row r="5417">
          <cell r="B5417" t="str">
            <v>Australia</v>
          </cell>
          <cell r="C5417" t="str">
            <v>Chairs</v>
          </cell>
          <cell r="D5417">
            <v>31418.253999999997</v>
          </cell>
          <cell r="E5417">
            <v>-16003.469999999998</v>
          </cell>
          <cell r="I5417">
            <v>-179000</v>
          </cell>
          <cell r="J5417">
            <v>6</v>
          </cell>
        </row>
        <row r="5418">
          <cell r="B5418" t="str">
            <v>Australia</v>
          </cell>
          <cell r="C5418" t="str">
            <v>Chairs</v>
          </cell>
          <cell r="D5418">
            <v>14967.841</v>
          </cell>
          <cell r="E5418">
            <v>-6703.0809999999992</v>
          </cell>
          <cell r="I5418">
            <v>-155220</v>
          </cell>
          <cell r="J5418">
            <v>6</v>
          </cell>
        </row>
        <row r="5419">
          <cell r="B5419" t="str">
            <v>Australia</v>
          </cell>
          <cell r="C5419" t="str">
            <v>Tables</v>
          </cell>
          <cell r="D5419">
            <v>16273.396999999999</v>
          </cell>
          <cell r="E5419">
            <v>-9934.7639999999992</v>
          </cell>
          <cell r="I5419">
            <v>-131050</v>
          </cell>
          <cell r="J5419">
            <v>6</v>
          </cell>
        </row>
        <row r="5420">
          <cell r="B5420" t="str">
            <v>Australia</v>
          </cell>
          <cell r="C5420" t="str">
            <v>Kitchen</v>
          </cell>
          <cell r="D5420">
            <v>98692.096999999994</v>
          </cell>
          <cell r="E5420">
            <v>-92758.008000000002</v>
          </cell>
          <cell r="I5420">
            <v>-218460</v>
          </cell>
          <cell r="J5420">
            <v>6</v>
          </cell>
        </row>
        <row r="5421">
          <cell r="B5421" t="str">
            <v>Australia</v>
          </cell>
          <cell r="C5421" t="str">
            <v>Chairs</v>
          </cell>
          <cell r="D5421">
            <v>129581.43099999998</v>
          </cell>
          <cell r="E5421">
            <v>-99669.877999999997</v>
          </cell>
          <cell r="I5421">
            <v>-189880</v>
          </cell>
          <cell r="J5421">
            <v>6</v>
          </cell>
        </row>
        <row r="5422">
          <cell r="B5422" t="str">
            <v>Australia</v>
          </cell>
          <cell r="C5422" t="str">
            <v>Chairs</v>
          </cell>
          <cell r="D5422">
            <v>37098.277999999998</v>
          </cell>
          <cell r="E5422">
            <v>-75573.420999999988</v>
          </cell>
          <cell r="I5422">
            <v>-194670</v>
          </cell>
          <cell r="J5422">
            <v>6</v>
          </cell>
        </row>
        <row r="5423">
          <cell r="B5423" t="str">
            <v>Australia</v>
          </cell>
          <cell r="C5423" t="str">
            <v>Tables</v>
          </cell>
          <cell r="D5423">
            <v>174.08999999999997</v>
          </cell>
          <cell r="E5423">
            <v>-252.50399999999999</v>
          </cell>
          <cell r="I5423">
            <v>-226740</v>
          </cell>
          <cell r="J5423">
            <v>6</v>
          </cell>
        </row>
        <row r="5424">
          <cell r="B5424" t="str">
            <v>Australia</v>
          </cell>
          <cell r="C5424" t="str">
            <v>Kitchen</v>
          </cell>
          <cell r="D5424">
            <v>1893.941</v>
          </cell>
          <cell r="E5424">
            <v>-1434.0550000000001</v>
          </cell>
          <cell r="I5424">
            <v>-205230</v>
          </cell>
          <cell r="J5424">
            <v>6</v>
          </cell>
        </row>
        <row r="5425">
          <cell r="B5425" t="str">
            <v>Australia</v>
          </cell>
          <cell r="C5425" t="str">
            <v>Chairs</v>
          </cell>
          <cell r="D5425">
            <v>23523.240999999998</v>
          </cell>
          <cell r="E5425">
            <v>-2027.249</v>
          </cell>
          <cell r="I5425">
            <v>-153380</v>
          </cell>
          <cell r="J5425">
            <v>6</v>
          </cell>
        </row>
        <row r="5426">
          <cell r="B5426" t="str">
            <v>Australia</v>
          </cell>
          <cell r="C5426" t="str">
            <v>Chairs</v>
          </cell>
          <cell r="D5426">
            <v>95087.320999999996</v>
          </cell>
          <cell r="E5426">
            <v>-44000.11</v>
          </cell>
          <cell r="I5426">
            <v>-171720</v>
          </cell>
          <cell r="J5426">
            <v>6</v>
          </cell>
        </row>
        <row r="5427">
          <cell r="B5427" t="str">
            <v>Australia</v>
          </cell>
          <cell r="C5427" t="str">
            <v>Chairs</v>
          </cell>
          <cell r="D5427">
            <v>34496.811999999998</v>
          </cell>
          <cell r="E5427">
            <v>-20819.077999999998</v>
          </cell>
          <cell r="I5427">
            <v>-222660</v>
          </cell>
          <cell r="J5427">
            <v>6</v>
          </cell>
        </row>
        <row r="5428">
          <cell r="B5428" t="str">
            <v>Australia</v>
          </cell>
          <cell r="C5428" t="str">
            <v>Tables</v>
          </cell>
          <cell r="D5428">
            <v>68972.777999999991</v>
          </cell>
          <cell r="E5428">
            <v>-44264.100999999995</v>
          </cell>
          <cell r="I5428">
            <v>-165440</v>
          </cell>
          <cell r="J5428">
            <v>6</v>
          </cell>
        </row>
        <row r="5429">
          <cell r="B5429" t="str">
            <v>Australia</v>
          </cell>
          <cell r="C5429" t="str">
            <v>Kitchen</v>
          </cell>
          <cell r="D5429">
            <v>481004.00599999994</v>
          </cell>
          <cell r="E5429">
            <v>-250261.31199999998</v>
          </cell>
          <cell r="I5429">
            <v>-221950</v>
          </cell>
          <cell r="J5429">
            <v>6</v>
          </cell>
        </row>
        <row r="5430">
          <cell r="B5430" t="str">
            <v>Australia</v>
          </cell>
          <cell r="C5430" t="str">
            <v>Accessories</v>
          </cell>
          <cell r="D5430">
            <v>62057.911999999997</v>
          </cell>
          <cell r="E5430">
            <v>-78148.202999999994</v>
          </cell>
          <cell r="I5430">
            <v>-101320</v>
          </cell>
          <cell r="J5430">
            <v>6</v>
          </cell>
        </row>
        <row r="5431">
          <cell r="B5431" t="str">
            <v>Australia</v>
          </cell>
          <cell r="C5431" t="str">
            <v>Chairs</v>
          </cell>
          <cell r="D5431">
            <v>82367.922000000006</v>
          </cell>
          <cell r="E5431">
            <v>-141480.61900000001</v>
          </cell>
          <cell r="I5431">
            <v>-198370</v>
          </cell>
          <cell r="J5431">
            <v>6</v>
          </cell>
        </row>
        <row r="5432">
          <cell r="B5432" t="str">
            <v>Australia</v>
          </cell>
          <cell r="C5432" t="str">
            <v>Tables</v>
          </cell>
          <cell r="D5432">
            <v>84530.858999999997</v>
          </cell>
          <cell r="E5432">
            <v>-137166.93899999998</v>
          </cell>
          <cell r="I5432">
            <v>-175390</v>
          </cell>
          <cell r="J5432">
            <v>6</v>
          </cell>
        </row>
        <row r="5433">
          <cell r="B5433" t="str">
            <v>Australia</v>
          </cell>
          <cell r="C5433" t="str">
            <v>Kitchen</v>
          </cell>
          <cell r="D5433">
            <v>45343.101999999999</v>
          </cell>
          <cell r="E5433">
            <v>-52055.135999999991</v>
          </cell>
          <cell r="I5433">
            <v>-140280</v>
          </cell>
          <cell r="J5433">
            <v>6</v>
          </cell>
        </row>
        <row r="5434">
          <cell r="B5434" t="str">
            <v>Australia</v>
          </cell>
          <cell r="C5434" t="str">
            <v>Accessories</v>
          </cell>
          <cell r="D5434">
            <v>22186.758999999998</v>
          </cell>
          <cell r="E5434">
            <v>-31424.106</v>
          </cell>
          <cell r="I5434">
            <v>-116280</v>
          </cell>
          <cell r="J5434">
            <v>6</v>
          </cell>
        </row>
        <row r="5435">
          <cell r="B5435" t="str">
            <v>Australia</v>
          </cell>
          <cell r="C5435" t="str">
            <v>Chairs</v>
          </cell>
          <cell r="D5435">
            <v>78057.224000000002</v>
          </cell>
          <cell r="E5435">
            <v>-117298.853</v>
          </cell>
          <cell r="I5435">
            <v>-111000</v>
          </cell>
          <cell r="J5435">
            <v>6</v>
          </cell>
        </row>
        <row r="5436">
          <cell r="B5436" t="str">
            <v>Australia</v>
          </cell>
          <cell r="C5436" t="str">
            <v>Tables</v>
          </cell>
          <cell r="D5436">
            <v>53123.076999999997</v>
          </cell>
          <cell r="E5436">
            <v>-70388.591</v>
          </cell>
          <cell r="I5436">
            <v>-82540</v>
          </cell>
          <cell r="J5436">
            <v>6</v>
          </cell>
        </row>
        <row r="5437">
          <cell r="B5437" t="str">
            <v>Australia</v>
          </cell>
          <cell r="C5437" t="str">
            <v>Kitchen</v>
          </cell>
          <cell r="D5437">
            <v>79227.623999999996</v>
          </cell>
          <cell r="E5437">
            <v>-179220.46100000001</v>
          </cell>
          <cell r="I5437">
            <v>-147680</v>
          </cell>
          <cell r="J5437">
            <v>6</v>
          </cell>
        </row>
        <row r="5438">
          <cell r="B5438" t="str">
            <v>Australia</v>
          </cell>
          <cell r="C5438" t="str">
            <v>Accessories</v>
          </cell>
          <cell r="D5438">
            <v>90161.414000000004</v>
          </cell>
          <cell r="E5438">
            <v>-49337.413999999997</v>
          </cell>
          <cell r="I5438">
            <v>-215230</v>
          </cell>
          <cell r="J5438">
            <v>6</v>
          </cell>
        </row>
        <row r="5439">
          <cell r="B5439" t="str">
            <v>Australia</v>
          </cell>
          <cell r="C5439" t="str">
            <v>Chairs</v>
          </cell>
          <cell r="D5439">
            <v>2144902.5709999995</v>
          </cell>
          <cell r="E5439">
            <v>-237366.12899999996</v>
          </cell>
          <cell r="I5439">
            <v>-179740</v>
          </cell>
          <cell r="J5439">
            <v>6</v>
          </cell>
        </row>
        <row r="5440">
          <cell r="B5440" t="str">
            <v>Australia</v>
          </cell>
          <cell r="C5440" t="str">
            <v>Tables</v>
          </cell>
          <cell r="D5440">
            <v>125293.62999999999</v>
          </cell>
          <cell r="E5440">
            <v>-13709.023999999999</v>
          </cell>
          <cell r="I5440">
            <v>-228000</v>
          </cell>
          <cell r="J5440">
            <v>6</v>
          </cell>
        </row>
        <row r="5441">
          <cell r="B5441" t="str">
            <v>Australia</v>
          </cell>
          <cell r="C5441" t="str">
            <v>Kitchen</v>
          </cell>
          <cell r="D5441">
            <v>110600.90999999999</v>
          </cell>
          <cell r="E5441">
            <v>-10295.473999999998</v>
          </cell>
          <cell r="I5441">
            <v>-154570</v>
          </cell>
          <cell r="J5441">
            <v>6</v>
          </cell>
        </row>
        <row r="5442">
          <cell r="B5442" t="str">
            <v>Australia</v>
          </cell>
          <cell r="C5442" t="str">
            <v>Accessories</v>
          </cell>
          <cell r="D5442">
            <v>151703.11799999999</v>
          </cell>
          <cell r="E5442">
            <v>-22043.846999999998</v>
          </cell>
          <cell r="I5442">
            <v>-224410</v>
          </cell>
          <cell r="J5442">
            <v>6</v>
          </cell>
        </row>
        <row r="5443">
          <cell r="B5443" t="str">
            <v>Australia</v>
          </cell>
          <cell r="C5443" t="str">
            <v>Chairs</v>
          </cell>
          <cell r="D5443">
            <v>7836.3389999999999</v>
          </cell>
          <cell r="E5443">
            <v>-1131.2839999999999</v>
          </cell>
          <cell r="I5443">
            <v>-196220</v>
          </cell>
          <cell r="J5443">
            <v>6</v>
          </cell>
        </row>
        <row r="5444">
          <cell r="B5444" t="str">
            <v>Australia</v>
          </cell>
          <cell r="C5444" t="str">
            <v>Chairs</v>
          </cell>
          <cell r="D5444">
            <v>60108.026999999995</v>
          </cell>
          <cell r="E5444">
            <v>-17826.284</v>
          </cell>
          <cell r="I5444">
            <v>-145810</v>
          </cell>
          <cell r="J5444">
            <v>6</v>
          </cell>
        </row>
        <row r="5445">
          <cell r="B5445" t="str">
            <v>Australia</v>
          </cell>
          <cell r="C5445" t="str">
            <v>Tables</v>
          </cell>
          <cell r="D5445">
            <v>15645.293999999998</v>
          </cell>
          <cell r="E5445">
            <v>-2971.6260000000002</v>
          </cell>
          <cell r="I5445">
            <v>-110940</v>
          </cell>
          <cell r="J5445">
            <v>6</v>
          </cell>
        </row>
        <row r="5446">
          <cell r="B5446" t="str">
            <v>Australia</v>
          </cell>
          <cell r="C5446" t="str">
            <v>Kitchen</v>
          </cell>
          <cell r="D5446">
            <v>161057.35799999998</v>
          </cell>
          <cell r="E5446">
            <v>-22740.417000000001</v>
          </cell>
          <cell r="I5446">
            <v>-175630</v>
          </cell>
          <cell r="J5446">
            <v>6</v>
          </cell>
        </row>
        <row r="5447">
          <cell r="B5447" t="str">
            <v>Australia</v>
          </cell>
          <cell r="C5447" t="str">
            <v>Chairs</v>
          </cell>
          <cell r="D5447">
            <v>144266.22</v>
          </cell>
          <cell r="E5447">
            <v>-24298.785</v>
          </cell>
          <cell r="I5447">
            <v>-208160</v>
          </cell>
          <cell r="J5447">
            <v>6</v>
          </cell>
        </row>
        <row r="5448">
          <cell r="B5448" t="str">
            <v>Australia</v>
          </cell>
          <cell r="C5448" t="str">
            <v>Tables</v>
          </cell>
          <cell r="D5448">
            <v>189149.065</v>
          </cell>
          <cell r="E5448">
            <v>-10576.3</v>
          </cell>
          <cell r="I5448">
            <v>-164900</v>
          </cell>
          <cell r="J5448">
            <v>6</v>
          </cell>
        </row>
        <row r="5449">
          <cell r="B5449" t="str">
            <v>Australia</v>
          </cell>
          <cell r="C5449" t="str">
            <v>Kitchen</v>
          </cell>
          <cell r="D5449">
            <v>231741.24399999998</v>
          </cell>
          <cell r="E5449">
            <v>-38894.771999999997</v>
          </cell>
          <cell r="I5449">
            <v>-191370</v>
          </cell>
          <cell r="J5449">
            <v>6</v>
          </cell>
        </row>
        <row r="5450">
          <cell r="B5450" t="str">
            <v>Australia</v>
          </cell>
          <cell r="C5450" t="str">
            <v>Chairs</v>
          </cell>
          <cell r="D5450">
            <v>286853.80499999999</v>
          </cell>
          <cell r="E5450">
            <v>-17800.251</v>
          </cell>
          <cell r="I5450">
            <v>-170470</v>
          </cell>
          <cell r="J5450">
            <v>6</v>
          </cell>
        </row>
        <row r="5451">
          <cell r="B5451" t="str">
            <v>Australia</v>
          </cell>
          <cell r="C5451" t="str">
            <v>Tables</v>
          </cell>
          <cell r="D5451">
            <v>30007.061000000002</v>
          </cell>
          <cell r="E5451">
            <v>-4158.4059999999999</v>
          </cell>
          <cell r="I5451">
            <v>-79070</v>
          </cell>
          <cell r="J5451">
            <v>6</v>
          </cell>
        </row>
        <row r="5452">
          <cell r="B5452" t="str">
            <v>Australia</v>
          </cell>
          <cell r="C5452" t="str">
            <v>Kitchen</v>
          </cell>
          <cell r="D5452">
            <v>5557.0059999999994</v>
          </cell>
          <cell r="E5452">
            <v>-2671.0389999999998</v>
          </cell>
          <cell r="I5452">
            <v>-172430</v>
          </cell>
          <cell r="J5452">
            <v>6</v>
          </cell>
        </row>
        <row r="5453">
          <cell r="B5453" t="str">
            <v>Australia</v>
          </cell>
          <cell r="C5453" t="str">
            <v>Chairs</v>
          </cell>
          <cell r="D5453">
            <v>8857.3169999999991</v>
          </cell>
          <cell r="E5453">
            <v>-4468.6529999999993</v>
          </cell>
          <cell r="I5453">
            <v>-131420</v>
          </cell>
          <cell r="J5453">
            <v>6</v>
          </cell>
        </row>
        <row r="5454">
          <cell r="B5454" t="str">
            <v>Australia</v>
          </cell>
          <cell r="C5454" t="str">
            <v>Chairs</v>
          </cell>
          <cell r="D5454">
            <v>-4293.317</v>
          </cell>
          <cell r="E5454">
            <v>519.79899999999998</v>
          </cell>
          <cell r="I5454">
            <v>-166430</v>
          </cell>
          <cell r="J5454">
            <v>6</v>
          </cell>
        </row>
        <row r="5455">
          <cell r="B5455" t="str">
            <v>Australia</v>
          </cell>
          <cell r="C5455" t="str">
            <v>Chairs</v>
          </cell>
          <cell r="D5455">
            <v>352690.80699999997</v>
          </cell>
          <cell r="E5455">
            <v>-40887.223999999995</v>
          </cell>
          <cell r="I5455">
            <v>-236060</v>
          </cell>
          <cell r="J5455">
            <v>6</v>
          </cell>
        </row>
        <row r="5456">
          <cell r="B5456" t="str">
            <v>Australia</v>
          </cell>
          <cell r="C5456" t="str">
            <v>Chairs</v>
          </cell>
          <cell r="D5456">
            <v>35805.608999999997</v>
          </cell>
          <cell r="E5456">
            <v>-9135.1679999999997</v>
          </cell>
          <cell r="I5456">
            <v>-219550</v>
          </cell>
          <cell r="J5456">
            <v>6</v>
          </cell>
        </row>
        <row r="5457">
          <cell r="B5457" t="str">
            <v>Australia</v>
          </cell>
          <cell r="C5457" t="str">
            <v>Chairs</v>
          </cell>
          <cell r="D5457">
            <v>84116.346999999994</v>
          </cell>
          <cell r="E5457">
            <v>-18948.012999999999</v>
          </cell>
          <cell r="I5457">
            <v>-200980</v>
          </cell>
          <cell r="J5457">
            <v>6</v>
          </cell>
        </row>
        <row r="5458">
          <cell r="B5458" t="str">
            <v>Australia</v>
          </cell>
          <cell r="C5458" t="str">
            <v>Chairs</v>
          </cell>
          <cell r="D5458">
            <v>1313256.581</v>
          </cell>
          <cell r="E5458">
            <v>-158786.08899999998</v>
          </cell>
          <cell r="I5458">
            <v>-206000</v>
          </cell>
          <cell r="J5458">
            <v>6</v>
          </cell>
        </row>
        <row r="5459">
          <cell r="B5459" t="str">
            <v>Australia</v>
          </cell>
          <cell r="C5459" t="str">
            <v>Chairs</v>
          </cell>
          <cell r="D5459">
            <v>178122.41999999998</v>
          </cell>
          <cell r="E5459">
            <v>-54463.85</v>
          </cell>
          <cell r="I5459">
            <v>-149510</v>
          </cell>
          <cell r="J5459">
            <v>6</v>
          </cell>
        </row>
        <row r="5460">
          <cell r="B5460" t="str">
            <v>Australia</v>
          </cell>
          <cell r="C5460" t="str">
            <v>Chairs</v>
          </cell>
          <cell r="D5460">
            <v>5680375.6449999996</v>
          </cell>
          <cell r="E5460">
            <v>-45568.74</v>
          </cell>
          <cell r="I5460">
            <v>-258540</v>
          </cell>
          <cell r="J5460">
            <v>6</v>
          </cell>
        </row>
        <row r="5461">
          <cell r="B5461" t="str">
            <v>Belgium</v>
          </cell>
          <cell r="C5461" t="str">
            <v>Chairs</v>
          </cell>
          <cell r="D5461">
            <v>23224.018999999997</v>
          </cell>
          <cell r="E5461">
            <v>-7250.0889999999999</v>
          </cell>
          <cell r="I5461">
            <v>-162940</v>
          </cell>
          <cell r="J5461">
            <v>6</v>
          </cell>
        </row>
        <row r="5462">
          <cell r="B5462" t="str">
            <v>Belgium</v>
          </cell>
          <cell r="C5462" t="str">
            <v>Chairs</v>
          </cell>
          <cell r="D5462">
            <v>90498.52</v>
          </cell>
          <cell r="E5462">
            <v>-17956.518999999997</v>
          </cell>
          <cell r="I5462">
            <v>-182930</v>
          </cell>
          <cell r="J5462">
            <v>6</v>
          </cell>
        </row>
        <row r="5463">
          <cell r="B5463" t="str">
            <v>Belgium</v>
          </cell>
          <cell r="C5463" t="str">
            <v>Chairs</v>
          </cell>
          <cell r="D5463">
            <v>69511.133999999991</v>
          </cell>
          <cell r="E5463">
            <v>-23754.682000000001</v>
          </cell>
          <cell r="I5463">
            <v>-161680</v>
          </cell>
          <cell r="J5463">
            <v>6</v>
          </cell>
        </row>
        <row r="5464">
          <cell r="B5464" t="str">
            <v>Belgium</v>
          </cell>
          <cell r="C5464" t="str">
            <v>Chairs</v>
          </cell>
          <cell r="D5464">
            <v>689984.42099999997</v>
          </cell>
          <cell r="E5464">
            <v>-633978.32399999991</v>
          </cell>
          <cell r="I5464">
            <v>-204220</v>
          </cell>
          <cell r="J5464">
            <v>6</v>
          </cell>
        </row>
        <row r="5465">
          <cell r="B5465" t="str">
            <v>Belgium</v>
          </cell>
          <cell r="C5465" t="str">
            <v>Chairs</v>
          </cell>
          <cell r="D5465">
            <v>481402.201</v>
          </cell>
          <cell r="E5465">
            <v>-168623.20300000001</v>
          </cell>
          <cell r="I5465">
            <v>-88510</v>
          </cell>
          <cell r="J5465">
            <v>6</v>
          </cell>
        </row>
        <row r="5466">
          <cell r="B5466" t="str">
            <v>Belgium</v>
          </cell>
          <cell r="C5466" t="str">
            <v>Chairs</v>
          </cell>
          <cell r="D5466">
            <v>146740.99299999999</v>
          </cell>
          <cell r="E5466">
            <v>-82306.006999999998</v>
          </cell>
          <cell r="I5466">
            <v>-272360</v>
          </cell>
          <cell r="J5466">
            <v>6</v>
          </cell>
        </row>
        <row r="5467">
          <cell r="B5467" t="str">
            <v>Belgium</v>
          </cell>
          <cell r="C5467" t="str">
            <v>Chairs</v>
          </cell>
          <cell r="D5467">
            <v>241987.03199999998</v>
          </cell>
          <cell r="E5467">
            <v>-197402.891</v>
          </cell>
          <cell r="I5467">
            <v>-137060</v>
          </cell>
          <cell r="J5467">
            <v>6</v>
          </cell>
        </row>
        <row r="5468">
          <cell r="B5468" t="str">
            <v>Belgium</v>
          </cell>
          <cell r="C5468" t="str">
            <v>Chairs</v>
          </cell>
          <cell r="D5468">
            <v>521782.8</v>
          </cell>
          <cell r="E5468">
            <v>-288038.55499999999</v>
          </cell>
          <cell r="I5468">
            <v>-194520</v>
          </cell>
          <cell r="J5468">
            <v>6</v>
          </cell>
        </row>
        <row r="5469">
          <cell r="B5469" t="str">
            <v>Belgium</v>
          </cell>
          <cell r="C5469" t="str">
            <v>Chairs</v>
          </cell>
          <cell r="D5469">
            <v>26072.276999999998</v>
          </cell>
          <cell r="E5469">
            <v>-8009.1479999999992</v>
          </cell>
          <cell r="I5469">
            <v>-162220</v>
          </cell>
          <cell r="J5469">
            <v>6</v>
          </cell>
        </row>
        <row r="5470">
          <cell r="B5470" t="str">
            <v>Belgium</v>
          </cell>
          <cell r="C5470" t="str">
            <v>Chairs</v>
          </cell>
          <cell r="D5470">
            <v>64605.337999999996</v>
          </cell>
          <cell r="E5470">
            <v>-15311.449999999999</v>
          </cell>
          <cell r="I5470">
            <v>-121910</v>
          </cell>
          <cell r="J5470">
            <v>6</v>
          </cell>
        </row>
        <row r="5471">
          <cell r="B5471" t="str">
            <v>Belgium</v>
          </cell>
          <cell r="C5471" t="str">
            <v>Chairs</v>
          </cell>
          <cell r="D5471">
            <v>46235.048999999999</v>
          </cell>
          <cell r="E5471">
            <v>-49706.097000000002</v>
          </cell>
          <cell r="I5471">
            <v>-201420</v>
          </cell>
          <cell r="J5471">
            <v>6</v>
          </cell>
        </row>
        <row r="5472">
          <cell r="B5472" t="str">
            <v>Belgium</v>
          </cell>
          <cell r="C5472" t="str">
            <v>Chairs</v>
          </cell>
          <cell r="D5472">
            <v>53831.560999999994</v>
          </cell>
          <cell r="E5472">
            <v>-1434.3559999999998</v>
          </cell>
          <cell r="I5472">
            <v>-222770</v>
          </cell>
          <cell r="J5472">
            <v>6</v>
          </cell>
        </row>
        <row r="5473">
          <cell r="B5473" t="str">
            <v>Belgium</v>
          </cell>
          <cell r="C5473" t="str">
            <v>Chairs</v>
          </cell>
          <cell r="D5473">
            <v>510095.74699999992</v>
          </cell>
          <cell r="E5473">
            <v>-13279.468999999997</v>
          </cell>
          <cell r="I5473">
            <v>-148060</v>
          </cell>
          <cell r="J5473">
            <v>6</v>
          </cell>
        </row>
        <row r="5474">
          <cell r="B5474" t="str">
            <v>Belgium</v>
          </cell>
          <cell r="C5474" t="str">
            <v>Chairs</v>
          </cell>
          <cell r="D5474">
            <v>1119500.746</v>
          </cell>
          <cell r="E5474">
            <v>-47446.21</v>
          </cell>
          <cell r="I5474">
            <v>-237800</v>
          </cell>
          <cell r="J5474">
            <v>6</v>
          </cell>
        </row>
        <row r="5475">
          <cell r="B5475" t="str">
            <v>Belgium</v>
          </cell>
          <cell r="C5475" t="str">
            <v>Chairs</v>
          </cell>
          <cell r="D5475">
            <v>114769.07399999999</v>
          </cell>
          <cell r="E5475">
            <v>-18251.575999999997</v>
          </cell>
          <cell r="I5475">
            <v>-239180</v>
          </cell>
          <cell r="J5475">
            <v>6</v>
          </cell>
        </row>
        <row r="5476">
          <cell r="B5476" t="str">
            <v>Belgium</v>
          </cell>
          <cell r="C5476" t="str">
            <v>Chairs</v>
          </cell>
          <cell r="D5476">
            <v>476781.04599999997</v>
          </cell>
          <cell r="E5476">
            <v>-32424.776999999998</v>
          </cell>
          <cell r="I5476">
            <v>-231060</v>
          </cell>
          <cell r="J5476">
            <v>6</v>
          </cell>
        </row>
        <row r="5477">
          <cell r="B5477" t="str">
            <v>Belgium</v>
          </cell>
          <cell r="C5477" t="str">
            <v>Chairs</v>
          </cell>
          <cell r="D5477">
            <v>285163.06699999998</v>
          </cell>
          <cell r="E5477">
            <v>-12914.950999999999</v>
          </cell>
          <cell r="I5477">
            <v>-160770</v>
          </cell>
          <cell r="J5477">
            <v>6</v>
          </cell>
        </row>
        <row r="5478">
          <cell r="B5478" t="str">
            <v>Belgium</v>
          </cell>
          <cell r="C5478" t="str">
            <v>Chairs</v>
          </cell>
          <cell r="D5478">
            <v>29932.363999999994</v>
          </cell>
          <cell r="E5478">
            <v>-8868.2439999999988</v>
          </cell>
          <cell r="I5478">
            <v>-128940</v>
          </cell>
          <cell r="J5478">
            <v>6</v>
          </cell>
        </row>
        <row r="5479">
          <cell r="B5479" t="str">
            <v>Belgium</v>
          </cell>
          <cell r="C5479" t="str">
            <v>Tables</v>
          </cell>
          <cell r="D5479">
            <v>67450.97099999999</v>
          </cell>
          <cell r="E5479">
            <v>-11815.243999999999</v>
          </cell>
          <cell r="I5479">
            <v>-187860</v>
          </cell>
          <cell r="J5479">
            <v>6</v>
          </cell>
        </row>
        <row r="5480">
          <cell r="B5480" t="str">
            <v>Belgium</v>
          </cell>
          <cell r="C5480" t="str">
            <v>Kitchen</v>
          </cell>
          <cell r="D5480">
            <v>98987.573999999993</v>
          </cell>
          <cell r="E5480">
            <v>-30530.163999999997</v>
          </cell>
          <cell r="I5480">
            <v>-182040</v>
          </cell>
          <cell r="J5480">
            <v>6</v>
          </cell>
        </row>
        <row r="5481">
          <cell r="B5481" t="str">
            <v>Belgium</v>
          </cell>
          <cell r="C5481" t="str">
            <v>Chairs</v>
          </cell>
          <cell r="D5481">
            <v>14733.298999999999</v>
          </cell>
          <cell r="E5481">
            <v>-38724.867999999995</v>
          </cell>
          <cell r="I5481">
            <v>-94690</v>
          </cell>
          <cell r="J5481">
            <v>6</v>
          </cell>
        </row>
        <row r="5482">
          <cell r="B5482" t="str">
            <v>Belgium</v>
          </cell>
          <cell r="C5482" t="str">
            <v>Chairs</v>
          </cell>
          <cell r="D5482">
            <v>205.45699999999999</v>
          </cell>
          <cell r="E5482">
            <v>-735.11199999999997</v>
          </cell>
          <cell r="I5482">
            <v>-161120</v>
          </cell>
          <cell r="J5482">
            <v>6</v>
          </cell>
        </row>
        <row r="5483">
          <cell r="B5483" t="str">
            <v>Belgium</v>
          </cell>
          <cell r="C5483" t="str">
            <v>Chairs</v>
          </cell>
          <cell r="D5483">
            <v>63885.786999999997</v>
          </cell>
          <cell r="E5483">
            <v>-113261.63099999998</v>
          </cell>
          <cell r="I5483">
            <v>-148450</v>
          </cell>
          <cell r="J5483">
            <v>6</v>
          </cell>
        </row>
        <row r="5484">
          <cell r="B5484" t="str">
            <v>Belgium</v>
          </cell>
          <cell r="C5484" t="str">
            <v>Chairs</v>
          </cell>
          <cell r="D5484">
            <v>35177.31</v>
          </cell>
          <cell r="E5484">
            <v>-17841.803</v>
          </cell>
          <cell r="I5484">
            <v>-105720</v>
          </cell>
          <cell r="J5484">
            <v>6</v>
          </cell>
        </row>
        <row r="5485">
          <cell r="B5485" t="str">
            <v>Belgium</v>
          </cell>
          <cell r="C5485" t="str">
            <v>Chairs</v>
          </cell>
          <cell r="D5485">
            <v>33904.142999999996</v>
          </cell>
          <cell r="E5485">
            <v>-20857.010999999999</v>
          </cell>
          <cell r="I5485">
            <v>-244820</v>
          </cell>
          <cell r="J5485">
            <v>6</v>
          </cell>
        </row>
        <row r="5486">
          <cell r="B5486" t="str">
            <v>Belgium</v>
          </cell>
          <cell r="C5486" t="str">
            <v>Tables</v>
          </cell>
          <cell r="D5486">
            <v>10314.996999999999</v>
          </cell>
          <cell r="E5486">
            <v>-9291.3590000000004</v>
          </cell>
          <cell r="I5486">
            <v>-131770</v>
          </cell>
          <cell r="J5486">
            <v>6</v>
          </cell>
        </row>
        <row r="5487">
          <cell r="B5487" t="str">
            <v>Belgium</v>
          </cell>
          <cell r="C5487" t="str">
            <v>Kitchen</v>
          </cell>
          <cell r="D5487">
            <v>7090.482</v>
          </cell>
          <cell r="E5487">
            <v>-1244.1869999999999</v>
          </cell>
          <cell r="I5487">
            <v>-149860</v>
          </cell>
          <cell r="J5487">
            <v>6</v>
          </cell>
        </row>
        <row r="5488">
          <cell r="B5488" t="str">
            <v>Belgium</v>
          </cell>
          <cell r="C5488" t="str">
            <v>Chairs</v>
          </cell>
          <cell r="D5488">
            <v>15464.126999999999</v>
          </cell>
          <cell r="E5488">
            <v>-2619.1129999999998</v>
          </cell>
          <cell r="I5488">
            <v>-115670</v>
          </cell>
          <cell r="J5488">
            <v>6</v>
          </cell>
        </row>
        <row r="5489">
          <cell r="B5489" t="str">
            <v>Belgium</v>
          </cell>
          <cell r="C5489" t="str">
            <v>Chairs</v>
          </cell>
          <cell r="D5489">
            <v>25221.524999999998</v>
          </cell>
          <cell r="E5489">
            <v>-46667.662999999993</v>
          </cell>
          <cell r="I5489">
            <v>-184840</v>
          </cell>
          <cell r="J5489">
            <v>6</v>
          </cell>
        </row>
        <row r="5490">
          <cell r="B5490" t="str">
            <v>Belgium</v>
          </cell>
          <cell r="C5490" t="str">
            <v>Chairs</v>
          </cell>
          <cell r="D5490">
            <v>39832.148999999998</v>
          </cell>
          <cell r="E5490">
            <v>-45146.836000000003</v>
          </cell>
          <cell r="I5490">
            <v>-178490</v>
          </cell>
          <cell r="J5490">
            <v>6</v>
          </cell>
        </row>
        <row r="5491">
          <cell r="B5491" t="str">
            <v>Belgium</v>
          </cell>
          <cell r="C5491" t="str">
            <v>Tables</v>
          </cell>
          <cell r="D5491">
            <v>135189.66999999998</v>
          </cell>
          <cell r="E5491">
            <v>-152910.02299999999</v>
          </cell>
          <cell r="I5491">
            <v>-152670</v>
          </cell>
          <cell r="J5491">
            <v>6</v>
          </cell>
        </row>
        <row r="5492">
          <cell r="B5492" t="str">
            <v>Belgium</v>
          </cell>
          <cell r="C5492" t="str">
            <v>Kitchen</v>
          </cell>
          <cell r="D5492">
            <v>7336.5809999999992</v>
          </cell>
          <cell r="E5492">
            <v>-10625.992999999999</v>
          </cell>
          <cell r="I5492">
            <v>-147990</v>
          </cell>
          <cell r="J5492">
            <v>6</v>
          </cell>
        </row>
        <row r="5493">
          <cell r="B5493" t="str">
            <v>Belgium</v>
          </cell>
          <cell r="C5493" t="str">
            <v>Chairs</v>
          </cell>
          <cell r="D5493">
            <v>152099.962</v>
          </cell>
          <cell r="E5493">
            <v>-67526.046000000002</v>
          </cell>
          <cell r="I5493">
            <v>-64690</v>
          </cell>
          <cell r="J5493">
            <v>6</v>
          </cell>
        </row>
        <row r="5494">
          <cell r="B5494" t="str">
            <v>Belgium</v>
          </cell>
          <cell r="C5494" t="str">
            <v>Chairs</v>
          </cell>
          <cell r="D5494">
            <v>44863.377999999997</v>
          </cell>
          <cell r="E5494">
            <v>-39453.294999999998</v>
          </cell>
          <cell r="I5494">
            <v>-121380</v>
          </cell>
          <cell r="J5494">
            <v>6</v>
          </cell>
        </row>
        <row r="5495">
          <cell r="B5495" t="str">
            <v>Belgium</v>
          </cell>
          <cell r="C5495" t="str">
            <v>Tables</v>
          </cell>
          <cell r="D5495">
            <v>180880.45499999999</v>
          </cell>
          <cell r="E5495">
            <v>-279297.46599999996</v>
          </cell>
          <cell r="I5495">
            <v>-156450</v>
          </cell>
          <cell r="J5495">
            <v>6</v>
          </cell>
        </row>
        <row r="5496">
          <cell r="B5496" t="str">
            <v>Belgium</v>
          </cell>
          <cell r="C5496" t="str">
            <v>Kitchen</v>
          </cell>
          <cell r="D5496">
            <v>3081939.9240000001</v>
          </cell>
          <cell r="E5496">
            <v>-194685.33699999997</v>
          </cell>
          <cell r="I5496">
            <v>-52300</v>
          </cell>
          <cell r="J5496">
            <v>6</v>
          </cell>
        </row>
        <row r="5497">
          <cell r="B5497" t="str">
            <v>Belgium</v>
          </cell>
          <cell r="C5497" t="str">
            <v>Chairs</v>
          </cell>
          <cell r="D5497">
            <v>3242199.6460000002</v>
          </cell>
          <cell r="E5497">
            <v>-3281564.9020000002</v>
          </cell>
          <cell r="I5497">
            <v>-191110</v>
          </cell>
          <cell r="J5497">
            <v>6</v>
          </cell>
        </row>
        <row r="5498">
          <cell r="B5498" t="str">
            <v>Belgium</v>
          </cell>
          <cell r="C5498" t="str">
            <v>Chairs</v>
          </cell>
          <cell r="D5498">
            <v>32558.819999999996</v>
          </cell>
          <cell r="E5498">
            <v>-7511.097999999999</v>
          </cell>
          <cell r="I5498">
            <v>-147160</v>
          </cell>
          <cell r="J5498">
            <v>6</v>
          </cell>
        </row>
        <row r="5499">
          <cell r="B5499" t="str">
            <v>Belgium</v>
          </cell>
          <cell r="C5499" t="str">
            <v>Chairs</v>
          </cell>
          <cell r="D5499">
            <v>3506.4049999999997</v>
          </cell>
          <cell r="E5499">
            <v>-1385.251</v>
          </cell>
          <cell r="I5499">
            <v>-114390</v>
          </cell>
          <cell r="J5499">
            <v>6</v>
          </cell>
        </row>
        <row r="5500">
          <cell r="B5500" t="str">
            <v>Belgium</v>
          </cell>
          <cell r="C5500" t="str">
            <v>Tables</v>
          </cell>
          <cell r="D5500">
            <v>8875.1319999999996</v>
          </cell>
          <cell r="E5500">
            <v>-3860.2129999999997</v>
          </cell>
          <cell r="I5500">
            <v>-257950</v>
          </cell>
          <cell r="J5500">
            <v>6</v>
          </cell>
        </row>
        <row r="5501">
          <cell r="B5501" t="str">
            <v>Belgium</v>
          </cell>
          <cell r="C5501" t="str">
            <v>Kitchen</v>
          </cell>
          <cell r="D5501">
            <v>187260.21300000002</v>
          </cell>
          <cell r="E5501">
            <v>-32209.393999999997</v>
          </cell>
          <cell r="I5501">
            <v>-67180</v>
          </cell>
          <cell r="J5501">
            <v>6</v>
          </cell>
        </row>
        <row r="5502">
          <cell r="B5502" t="str">
            <v>Belgium</v>
          </cell>
          <cell r="C5502" t="str">
            <v>Accessories</v>
          </cell>
          <cell r="D5502">
            <v>47827.864000000001</v>
          </cell>
          <cell r="E5502">
            <v>-16789.64</v>
          </cell>
          <cell r="I5502">
            <v>-147150</v>
          </cell>
          <cell r="J5502">
            <v>6</v>
          </cell>
        </row>
        <row r="5503">
          <cell r="B5503" t="str">
            <v>Belgium</v>
          </cell>
          <cell r="C5503" t="str">
            <v>Chairs</v>
          </cell>
          <cell r="D5503">
            <v>5437.0259999999998</v>
          </cell>
          <cell r="E5503">
            <v>-2377.7949999999996</v>
          </cell>
          <cell r="I5503">
            <v>-112980</v>
          </cell>
          <cell r="J5503">
            <v>6</v>
          </cell>
        </row>
        <row r="5504">
          <cell r="B5504" t="str">
            <v>Belgium</v>
          </cell>
          <cell r="C5504" t="str">
            <v>Tables</v>
          </cell>
          <cell r="D5504">
            <v>4289139.54</v>
          </cell>
          <cell r="E5504">
            <v>-378059.89199999999</v>
          </cell>
          <cell r="I5504">
            <v>-208690</v>
          </cell>
          <cell r="J5504">
            <v>6</v>
          </cell>
        </row>
        <row r="5505">
          <cell r="B5505" t="str">
            <v>Belgium</v>
          </cell>
          <cell r="C5505" t="str">
            <v>Kitchen</v>
          </cell>
          <cell r="D5505">
            <v>51965.508000000002</v>
          </cell>
          <cell r="E5505">
            <v>-57576.077999999994</v>
          </cell>
          <cell r="I5505">
            <v>-114640</v>
          </cell>
          <cell r="J5505">
            <v>6</v>
          </cell>
        </row>
        <row r="5506">
          <cell r="B5506" t="str">
            <v>Belgium</v>
          </cell>
          <cell r="C5506" t="str">
            <v>Accessories</v>
          </cell>
          <cell r="D5506">
            <v>64573.733</v>
          </cell>
          <cell r="E5506">
            <v>-21521.191999999999</v>
          </cell>
          <cell r="I5506">
            <v>-282350</v>
          </cell>
          <cell r="J5506">
            <v>6</v>
          </cell>
        </row>
        <row r="5507">
          <cell r="B5507" t="str">
            <v>Belgium</v>
          </cell>
          <cell r="C5507" t="str">
            <v>Chairs</v>
          </cell>
          <cell r="D5507">
            <v>160746.83099999998</v>
          </cell>
          <cell r="E5507">
            <v>-69078.183999999994</v>
          </cell>
          <cell r="I5507">
            <v>-223300</v>
          </cell>
          <cell r="J5507">
            <v>6</v>
          </cell>
        </row>
        <row r="5508">
          <cell r="B5508" t="str">
            <v>Belgium</v>
          </cell>
          <cell r="C5508" t="str">
            <v>Tables</v>
          </cell>
          <cell r="D5508">
            <v>90746.634999999995</v>
          </cell>
          <cell r="E5508">
            <v>-69176.197999999989</v>
          </cell>
          <cell r="I5508">
            <v>-168630</v>
          </cell>
          <cell r="J5508">
            <v>6</v>
          </cell>
        </row>
        <row r="5509">
          <cell r="B5509" t="str">
            <v>Belgium</v>
          </cell>
          <cell r="C5509" t="str">
            <v>Kitchen</v>
          </cell>
          <cell r="D5509">
            <v>120526.469</v>
          </cell>
          <cell r="E5509">
            <v>-47488.405999999995</v>
          </cell>
          <cell r="I5509">
            <v>-229330</v>
          </cell>
          <cell r="J5509">
            <v>6</v>
          </cell>
        </row>
        <row r="5510">
          <cell r="B5510" t="str">
            <v>Belgium</v>
          </cell>
          <cell r="C5510" t="str">
            <v>Accessories</v>
          </cell>
          <cell r="D5510">
            <v>1125632.1159999999</v>
          </cell>
          <cell r="E5510">
            <v>-411254.97699999996</v>
          </cell>
          <cell r="I5510">
            <v>-105040</v>
          </cell>
          <cell r="J5510">
            <v>6</v>
          </cell>
        </row>
        <row r="5511">
          <cell r="B5511" t="str">
            <v>Belgium</v>
          </cell>
          <cell r="C5511" t="str">
            <v>Chairs</v>
          </cell>
          <cell r="D5511">
            <v>327230.81999999995</v>
          </cell>
          <cell r="E5511">
            <v>-40297.557999999997</v>
          </cell>
          <cell r="I5511">
            <v>-199730</v>
          </cell>
          <cell r="J5511">
            <v>6</v>
          </cell>
        </row>
        <row r="5512">
          <cell r="B5512" t="str">
            <v>Belgium</v>
          </cell>
          <cell r="C5512" t="str">
            <v>Tables</v>
          </cell>
          <cell r="D5512">
            <v>108524.10799999999</v>
          </cell>
          <cell r="E5512">
            <v>-31398.234</v>
          </cell>
          <cell r="I5512">
            <v>-143850</v>
          </cell>
          <cell r="J5512">
            <v>6</v>
          </cell>
        </row>
        <row r="5513">
          <cell r="B5513" t="str">
            <v>Belgium</v>
          </cell>
          <cell r="C5513" t="str">
            <v>Kitchen</v>
          </cell>
          <cell r="D5513">
            <v>269346.44799999997</v>
          </cell>
          <cell r="E5513">
            <v>-147520.69500000001</v>
          </cell>
          <cell r="I5513">
            <v>-197280</v>
          </cell>
          <cell r="J5513">
            <v>6</v>
          </cell>
        </row>
        <row r="5514">
          <cell r="B5514" t="str">
            <v>Belgium</v>
          </cell>
          <cell r="C5514" t="str">
            <v>Accessories</v>
          </cell>
          <cell r="D5514">
            <v>267548.86199999996</v>
          </cell>
          <cell r="E5514">
            <v>-289492.39199999999</v>
          </cell>
          <cell r="I5514">
            <v>-109940</v>
          </cell>
          <cell r="J5514">
            <v>6</v>
          </cell>
        </row>
        <row r="5515">
          <cell r="B5515" t="str">
            <v>Brazil</v>
          </cell>
          <cell r="C5515" t="str">
            <v>Chairs</v>
          </cell>
          <cell r="D5515">
            <v>-209.84599999999998</v>
          </cell>
          <cell r="E5515">
            <v>8.1059999999999999</v>
          </cell>
          <cell r="I5515">
            <v>-268520</v>
          </cell>
          <cell r="J5515">
            <v>6</v>
          </cell>
        </row>
        <row r="5516">
          <cell r="B5516" t="str">
            <v>Brazil</v>
          </cell>
          <cell r="C5516" t="str">
            <v>Chairs</v>
          </cell>
          <cell r="D5516">
            <v>2380134.5260000001</v>
          </cell>
          <cell r="E5516">
            <v>-788766.44699999993</v>
          </cell>
          <cell r="I5516">
            <v>-173650</v>
          </cell>
          <cell r="J5516">
            <v>6</v>
          </cell>
        </row>
        <row r="5517">
          <cell r="B5517" t="str">
            <v>Brazil</v>
          </cell>
          <cell r="C5517" t="str">
            <v>Tables</v>
          </cell>
          <cell r="D5517">
            <v>1618644.65</v>
          </cell>
          <cell r="E5517">
            <v>-816194.56099999999</v>
          </cell>
          <cell r="I5517">
            <v>-162130</v>
          </cell>
          <cell r="J5517">
            <v>6</v>
          </cell>
        </row>
        <row r="5518">
          <cell r="B5518" t="str">
            <v>Brazil</v>
          </cell>
          <cell r="C5518" t="str">
            <v>Kitchen</v>
          </cell>
          <cell r="D5518">
            <v>-1124.4870000000001</v>
          </cell>
          <cell r="E5518">
            <v>2539.7049999999999</v>
          </cell>
          <cell r="I5518">
            <v>-220600</v>
          </cell>
          <cell r="J5518">
            <v>6</v>
          </cell>
        </row>
        <row r="5519">
          <cell r="B5519" t="str">
            <v>Brazil</v>
          </cell>
          <cell r="C5519" t="str">
            <v>Chairs</v>
          </cell>
          <cell r="D5519">
            <v>-37162.047999999995</v>
          </cell>
          <cell r="E5519">
            <v>90387.591</v>
          </cell>
          <cell r="I5519">
            <v>-206480</v>
          </cell>
          <cell r="J5519">
            <v>6</v>
          </cell>
        </row>
        <row r="5520">
          <cell r="B5520" t="str">
            <v>Brazil</v>
          </cell>
          <cell r="C5520" t="str">
            <v>Tables</v>
          </cell>
          <cell r="D5520">
            <v>-21218.267</v>
          </cell>
          <cell r="E5520">
            <v>7346.8639999999996</v>
          </cell>
          <cell r="I5520">
            <v>-145430</v>
          </cell>
          <cell r="J5520">
            <v>6</v>
          </cell>
        </row>
        <row r="5521">
          <cell r="B5521" t="str">
            <v>Brazil</v>
          </cell>
          <cell r="C5521" t="str">
            <v>Kitchen</v>
          </cell>
          <cell r="D5521">
            <v>-18687.185999999998</v>
          </cell>
          <cell r="E5521">
            <v>6459.9219999999987</v>
          </cell>
          <cell r="I5521">
            <v>-184720</v>
          </cell>
          <cell r="J5521">
            <v>6</v>
          </cell>
        </row>
        <row r="5522">
          <cell r="B5522" t="str">
            <v>Brazil</v>
          </cell>
          <cell r="C5522" t="str">
            <v>Chairs</v>
          </cell>
          <cell r="D5522">
            <v>-11009.453</v>
          </cell>
          <cell r="E5522">
            <v>3266.6899999999996</v>
          </cell>
          <cell r="I5522">
            <v>-165430</v>
          </cell>
          <cell r="J5522">
            <v>6</v>
          </cell>
        </row>
        <row r="5523">
          <cell r="B5523" t="str">
            <v>Brazil</v>
          </cell>
          <cell r="C5523" t="str">
            <v>Tables</v>
          </cell>
          <cell r="D5523">
            <v>-20246.883999999998</v>
          </cell>
          <cell r="E5523">
            <v>9618.7139999999999</v>
          </cell>
          <cell r="I5523">
            <v>-158820</v>
          </cell>
          <cell r="J5523">
            <v>6</v>
          </cell>
        </row>
        <row r="5524">
          <cell r="B5524" t="str">
            <v>Brazil</v>
          </cell>
          <cell r="C5524" t="str">
            <v>Kitchen</v>
          </cell>
          <cell r="D5524">
            <v>-17913.035</v>
          </cell>
          <cell r="E5524">
            <v>11713.183999999999</v>
          </cell>
          <cell r="I5524">
            <v>-249690</v>
          </cell>
          <cell r="J5524">
            <v>6</v>
          </cell>
        </row>
        <row r="5525">
          <cell r="B5525" t="str">
            <v>Brazil</v>
          </cell>
          <cell r="C5525" t="str">
            <v>Chairs</v>
          </cell>
          <cell r="D5525">
            <v>1232408.0020000001</v>
          </cell>
          <cell r="E5525">
            <v>-2237533.2069999995</v>
          </cell>
          <cell r="I5525">
            <v>-156610</v>
          </cell>
          <cell r="J5525">
            <v>6</v>
          </cell>
        </row>
        <row r="5526">
          <cell r="B5526" t="str">
            <v>Brazil</v>
          </cell>
          <cell r="C5526" t="str">
            <v>Chairs</v>
          </cell>
          <cell r="D5526">
            <v>42734.377</v>
          </cell>
          <cell r="E5526">
            <v>-78470.783999999985</v>
          </cell>
          <cell r="I5526">
            <v>-166690</v>
          </cell>
          <cell r="J5526">
            <v>6</v>
          </cell>
        </row>
        <row r="5527">
          <cell r="B5527" t="str">
            <v>Brazil</v>
          </cell>
          <cell r="C5527" t="str">
            <v>Chairs</v>
          </cell>
          <cell r="D5527">
            <v>12083.406999999997</v>
          </cell>
          <cell r="E5527">
            <v>-3345.9299999999994</v>
          </cell>
          <cell r="I5527">
            <v>-200340</v>
          </cell>
          <cell r="J5527">
            <v>6</v>
          </cell>
        </row>
        <row r="5528">
          <cell r="B5528" t="str">
            <v>Brazil</v>
          </cell>
          <cell r="C5528" t="str">
            <v>Chairs</v>
          </cell>
          <cell r="D5528">
            <v>146279.81200000001</v>
          </cell>
          <cell r="E5528">
            <v>-35621.375999999997</v>
          </cell>
          <cell r="I5528">
            <v>-172440</v>
          </cell>
          <cell r="J5528">
            <v>6</v>
          </cell>
        </row>
        <row r="5529">
          <cell r="B5529" t="str">
            <v>Brazil</v>
          </cell>
          <cell r="C5529" t="str">
            <v>Chairs</v>
          </cell>
          <cell r="D5529">
            <v>92722.517999999982</v>
          </cell>
          <cell r="E5529">
            <v>-15556.681</v>
          </cell>
          <cell r="I5529">
            <v>-218920</v>
          </cell>
          <cell r="J5529">
            <v>6</v>
          </cell>
        </row>
        <row r="5530">
          <cell r="B5530" t="str">
            <v>Brazil</v>
          </cell>
          <cell r="C5530" t="str">
            <v>Chairs</v>
          </cell>
          <cell r="D5530">
            <v>445969.74799999996</v>
          </cell>
          <cell r="E5530">
            <v>-74603.920999999988</v>
          </cell>
          <cell r="I5530">
            <v>-189850</v>
          </cell>
          <cell r="J5530">
            <v>6</v>
          </cell>
        </row>
        <row r="5531">
          <cell r="B5531" t="str">
            <v>Brazil</v>
          </cell>
          <cell r="C5531" t="str">
            <v>Chairs</v>
          </cell>
          <cell r="D5531">
            <v>619124.4219999999</v>
          </cell>
          <cell r="E5531">
            <v>-48099.190999999999</v>
          </cell>
          <cell r="I5531">
            <v>-198570</v>
          </cell>
          <cell r="J5531">
            <v>6</v>
          </cell>
        </row>
        <row r="5532">
          <cell r="B5532" t="str">
            <v>Brazil</v>
          </cell>
          <cell r="C5532" t="str">
            <v>Chairs</v>
          </cell>
          <cell r="D5532">
            <v>1215934.202</v>
          </cell>
          <cell r="E5532">
            <v>-86906.75</v>
          </cell>
          <cell r="I5532">
            <v>-171170</v>
          </cell>
          <cell r="J5532">
            <v>6</v>
          </cell>
        </row>
        <row r="5533">
          <cell r="B5533" t="str">
            <v>Brazil</v>
          </cell>
          <cell r="C5533" t="str">
            <v>Chairs</v>
          </cell>
          <cell r="D5533">
            <v>193603.9</v>
          </cell>
          <cell r="E5533">
            <v>-205540.90199999997</v>
          </cell>
          <cell r="I5533">
            <v>-271210</v>
          </cell>
          <cell r="J5533">
            <v>6</v>
          </cell>
        </row>
        <row r="5534">
          <cell r="B5534" t="str">
            <v>Brazil</v>
          </cell>
          <cell r="C5534" t="str">
            <v>Chairs</v>
          </cell>
          <cell r="D5534">
            <v>133103.761</v>
          </cell>
          <cell r="E5534">
            <v>-285275.06699999998</v>
          </cell>
          <cell r="I5534">
            <v>-143890</v>
          </cell>
          <cell r="J5534">
            <v>6</v>
          </cell>
        </row>
        <row r="5535">
          <cell r="B5535" t="str">
            <v>Brazil</v>
          </cell>
          <cell r="C5535" t="str">
            <v>Chairs</v>
          </cell>
          <cell r="D5535">
            <v>164332.56699999998</v>
          </cell>
          <cell r="E5535">
            <v>-95613.475999999995</v>
          </cell>
          <cell r="I5535">
            <v>-221250</v>
          </cell>
          <cell r="J5535">
            <v>6</v>
          </cell>
        </row>
        <row r="5536">
          <cell r="B5536" t="str">
            <v>Brazil</v>
          </cell>
          <cell r="C5536" t="str">
            <v>Chairs</v>
          </cell>
          <cell r="D5536">
            <v>97914.081999999995</v>
          </cell>
          <cell r="E5536">
            <v>-94369.078999999998</v>
          </cell>
          <cell r="I5536">
            <v>-185970</v>
          </cell>
          <cell r="J5536">
            <v>6</v>
          </cell>
        </row>
        <row r="5537">
          <cell r="B5537" t="str">
            <v>Brazil</v>
          </cell>
          <cell r="C5537" t="str">
            <v>Chairs</v>
          </cell>
          <cell r="D5537">
            <v>3899.4619999999995</v>
          </cell>
          <cell r="E5537">
            <v>-3606.9670000000001</v>
          </cell>
          <cell r="I5537">
            <v>-199590</v>
          </cell>
          <cell r="J5537">
            <v>6</v>
          </cell>
        </row>
        <row r="5538">
          <cell r="B5538" t="str">
            <v>Brazil</v>
          </cell>
          <cell r="C5538" t="str">
            <v>Chairs</v>
          </cell>
          <cell r="D5538">
            <v>254466.64600000001</v>
          </cell>
          <cell r="E5538">
            <v>-169618.37899999999</v>
          </cell>
          <cell r="I5538">
            <v>-183180</v>
          </cell>
          <cell r="J5538">
            <v>6</v>
          </cell>
        </row>
        <row r="5539">
          <cell r="B5539" t="str">
            <v>Brazil</v>
          </cell>
          <cell r="C5539" t="str">
            <v>Chairs</v>
          </cell>
          <cell r="D5539">
            <v>132383.36299999998</v>
          </cell>
          <cell r="E5539">
            <v>-95715.353999999992</v>
          </cell>
          <cell r="I5539">
            <v>-179900</v>
          </cell>
          <cell r="J5539">
            <v>6</v>
          </cell>
        </row>
        <row r="5540">
          <cell r="B5540" t="str">
            <v>Brazil</v>
          </cell>
          <cell r="C5540" t="str">
            <v>Chairs</v>
          </cell>
          <cell r="D5540">
            <v>38479.504000000001</v>
          </cell>
          <cell r="E5540">
            <v>-25090.547999999999</v>
          </cell>
          <cell r="I5540">
            <v>-153340</v>
          </cell>
          <cell r="J5540">
            <v>6</v>
          </cell>
        </row>
        <row r="5541">
          <cell r="B5541" t="str">
            <v>Brazil</v>
          </cell>
          <cell r="C5541" t="str">
            <v>Chairs</v>
          </cell>
          <cell r="D5541">
            <v>134729.098</v>
          </cell>
          <cell r="E5541">
            <v>-97191.178</v>
          </cell>
          <cell r="I5541">
            <v>-180510</v>
          </cell>
          <cell r="J5541">
            <v>6</v>
          </cell>
        </row>
        <row r="5542">
          <cell r="B5542" t="str">
            <v>Brazil</v>
          </cell>
          <cell r="C5542" t="str">
            <v>Chairs</v>
          </cell>
          <cell r="D5542">
            <v>258632.00999999998</v>
          </cell>
          <cell r="E5542">
            <v>-106799.41299999999</v>
          </cell>
          <cell r="I5542">
            <v>-214530</v>
          </cell>
          <cell r="J5542">
            <v>6</v>
          </cell>
        </row>
        <row r="5543">
          <cell r="B5543" t="str">
            <v>Brazil</v>
          </cell>
          <cell r="C5543" t="str">
            <v>Chairs</v>
          </cell>
          <cell r="D5543">
            <v>316514.065</v>
          </cell>
          <cell r="E5543">
            <v>-265369.39799999999</v>
          </cell>
          <cell r="I5543">
            <v>-95070</v>
          </cell>
          <cell r="J5543">
            <v>6</v>
          </cell>
        </row>
        <row r="5544">
          <cell r="B5544" t="str">
            <v>Brazil</v>
          </cell>
          <cell r="C5544" t="str">
            <v>Chairs</v>
          </cell>
          <cell r="D5544">
            <v>60450.508999999991</v>
          </cell>
          <cell r="E5544">
            <v>-36319.584000000003</v>
          </cell>
          <cell r="I5544">
            <v>-256200</v>
          </cell>
          <cell r="J5544">
            <v>6</v>
          </cell>
        </row>
        <row r="5545">
          <cell r="B5545" t="str">
            <v>Brazil</v>
          </cell>
          <cell r="C5545" t="str">
            <v>Chairs</v>
          </cell>
          <cell r="D5545">
            <v>60762.561999999998</v>
          </cell>
          <cell r="E5545">
            <v>-42020.600999999995</v>
          </cell>
          <cell r="I5545">
            <v>-189970</v>
          </cell>
          <cell r="J5545">
            <v>6</v>
          </cell>
        </row>
        <row r="5546">
          <cell r="B5546" t="str">
            <v>Brazil</v>
          </cell>
          <cell r="C5546" t="str">
            <v>Chairs</v>
          </cell>
          <cell r="D5546">
            <v>55989.36</v>
          </cell>
          <cell r="E5546">
            <v>-6867.3989999999994</v>
          </cell>
          <cell r="I5546">
            <v>-130160</v>
          </cell>
          <cell r="J5546">
            <v>6</v>
          </cell>
        </row>
        <row r="5547">
          <cell r="B5547" t="str">
            <v>Brazil</v>
          </cell>
          <cell r="C5547" t="str">
            <v>Chairs</v>
          </cell>
          <cell r="D5547">
            <v>48277.585999999996</v>
          </cell>
          <cell r="E5547">
            <v>-6282.954999999999</v>
          </cell>
          <cell r="I5547">
            <v>-196230</v>
          </cell>
          <cell r="J5547">
            <v>6</v>
          </cell>
        </row>
        <row r="5548">
          <cell r="B5548" t="str">
            <v>Brazil</v>
          </cell>
          <cell r="C5548" t="str">
            <v>Chairs</v>
          </cell>
          <cell r="D5548">
            <v>79206.161999999997</v>
          </cell>
          <cell r="E5548">
            <v>-150364.641</v>
          </cell>
          <cell r="I5548">
            <v>-202250</v>
          </cell>
          <cell r="J5548">
            <v>6</v>
          </cell>
        </row>
        <row r="5549">
          <cell r="B5549" t="str">
            <v>Brazil</v>
          </cell>
          <cell r="C5549" t="str">
            <v>Chairs</v>
          </cell>
          <cell r="D5549">
            <v>-206.27599999999998</v>
          </cell>
          <cell r="E5549">
            <v>352.51299999999998</v>
          </cell>
          <cell r="I5549">
            <v>-198880</v>
          </cell>
          <cell r="J5549">
            <v>6</v>
          </cell>
        </row>
        <row r="5550">
          <cell r="B5550" t="str">
            <v>Brazil</v>
          </cell>
          <cell r="C5550" t="str">
            <v>Chairs</v>
          </cell>
          <cell r="D5550">
            <v>105946.12699999998</v>
          </cell>
          <cell r="E5550">
            <v>-290565.35199999996</v>
          </cell>
          <cell r="I5550">
            <v>-102450</v>
          </cell>
          <cell r="J5550">
            <v>6</v>
          </cell>
        </row>
        <row r="5551">
          <cell r="B5551" t="str">
            <v>Brazil</v>
          </cell>
          <cell r="C5551" t="str">
            <v>Tables</v>
          </cell>
          <cell r="D5551">
            <v>823088.50399999996</v>
          </cell>
          <cell r="E5551">
            <v>-905930.30499999993</v>
          </cell>
          <cell r="I5551">
            <v>-106350</v>
          </cell>
          <cell r="J5551">
            <v>6</v>
          </cell>
        </row>
        <row r="5552">
          <cell r="B5552" t="str">
            <v>Brazil</v>
          </cell>
          <cell r="C5552" t="str">
            <v>Kitchen</v>
          </cell>
          <cell r="D5552">
            <v>116963.06999999999</v>
          </cell>
          <cell r="E5552">
            <v>-122152.86299999998</v>
          </cell>
          <cell r="I5552">
            <v>-127490</v>
          </cell>
          <cell r="J5552">
            <v>6</v>
          </cell>
        </row>
        <row r="5553">
          <cell r="B5553" t="str">
            <v>Brazil</v>
          </cell>
          <cell r="C5553" t="str">
            <v>Chairs</v>
          </cell>
          <cell r="D5553">
            <v>-371.084</v>
          </cell>
          <cell r="E5553">
            <v>181.50300000000001</v>
          </cell>
          <cell r="I5553">
            <v>-210980</v>
          </cell>
          <cell r="J5553">
            <v>6</v>
          </cell>
        </row>
        <row r="5554">
          <cell r="B5554" t="str">
            <v>Brazil</v>
          </cell>
          <cell r="C5554" t="str">
            <v>Chairs</v>
          </cell>
          <cell r="D5554">
            <v>87070.27</v>
          </cell>
          <cell r="E5554">
            <v>-57313.214</v>
          </cell>
          <cell r="I5554">
            <v>-254950</v>
          </cell>
          <cell r="J5554">
            <v>6</v>
          </cell>
        </row>
        <row r="5555">
          <cell r="B5555" t="str">
            <v>Brazil</v>
          </cell>
          <cell r="C5555" t="str">
            <v>Chairs</v>
          </cell>
          <cell r="D5555">
            <v>237271.95099999997</v>
          </cell>
          <cell r="E5555">
            <v>-192787.67899999997</v>
          </cell>
          <cell r="I5555">
            <v>-206170</v>
          </cell>
          <cell r="J5555">
            <v>6</v>
          </cell>
        </row>
        <row r="5556">
          <cell r="B5556" t="str">
            <v>Brazil</v>
          </cell>
          <cell r="C5556" t="str">
            <v>Chairs</v>
          </cell>
          <cell r="D5556">
            <v>585114.42499999993</v>
          </cell>
          <cell r="E5556">
            <v>-464933.42699999997</v>
          </cell>
          <cell r="I5556">
            <v>-220560</v>
          </cell>
          <cell r="J5556">
            <v>6</v>
          </cell>
        </row>
        <row r="5557">
          <cell r="B5557" t="str">
            <v>Brazil</v>
          </cell>
          <cell r="C5557" t="str">
            <v>Chairs</v>
          </cell>
          <cell r="D5557">
            <v>392589.28099999996</v>
          </cell>
          <cell r="E5557">
            <v>-346833.75299999997</v>
          </cell>
          <cell r="I5557">
            <v>-212850</v>
          </cell>
          <cell r="J5557">
            <v>6</v>
          </cell>
        </row>
        <row r="5558">
          <cell r="B5558" t="str">
            <v>Brazil</v>
          </cell>
          <cell r="C5558" t="str">
            <v>Tables</v>
          </cell>
          <cell r="D5558">
            <v>89723.066999999995</v>
          </cell>
          <cell r="E5558">
            <v>-70383.375999999989</v>
          </cell>
          <cell r="I5558">
            <v>-186460</v>
          </cell>
          <cell r="J5558">
            <v>6</v>
          </cell>
        </row>
        <row r="5559">
          <cell r="B5559" t="str">
            <v>Brazil</v>
          </cell>
          <cell r="C5559" t="str">
            <v>Kitchen</v>
          </cell>
          <cell r="D5559">
            <v>89605.837999999989</v>
          </cell>
          <cell r="E5559">
            <v>-130903.10799999999</v>
          </cell>
          <cell r="I5559">
            <v>-142390</v>
          </cell>
          <cell r="J5559">
            <v>6</v>
          </cell>
        </row>
        <row r="5560">
          <cell r="B5560" t="str">
            <v>Brazil</v>
          </cell>
          <cell r="C5560" t="str">
            <v>Chairs</v>
          </cell>
          <cell r="D5560">
            <v>19639.788</v>
          </cell>
          <cell r="E5560">
            <v>-6576.8849999999993</v>
          </cell>
          <cell r="I5560">
            <v>-109540</v>
          </cell>
          <cell r="J5560">
            <v>6</v>
          </cell>
        </row>
        <row r="5561">
          <cell r="B5561" t="str">
            <v>Brazil</v>
          </cell>
          <cell r="C5561" t="str">
            <v>Chairs</v>
          </cell>
          <cell r="D5561">
            <v>499022.35599999991</v>
          </cell>
          <cell r="E5561">
            <v>-176566.32</v>
          </cell>
          <cell r="I5561">
            <v>-181250</v>
          </cell>
          <cell r="J5561">
            <v>6</v>
          </cell>
        </row>
        <row r="5562">
          <cell r="B5562" t="str">
            <v>Brazil</v>
          </cell>
          <cell r="C5562" t="str">
            <v>Chairs</v>
          </cell>
          <cell r="D5562">
            <v>73135.313999999998</v>
          </cell>
          <cell r="E5562">
            <v>-18297.348999999998</v>
          </cell>
          <cell r="I5562">
            <v>-200040</v>
          </cell>
          <cell r="J5562">
            <v>6</v>
          </cell>
        </row>
        <row r="5563">
          <cell r="B5563" t="str">
            <v>Brazil</v>
          </cell>
          <cell r="C5563" t="str">
            <v>Tables</v>
          </cell>
          <cell r="D5563">
            <v>166726.65099999998</v>
          </cell>
          <cell r="E5563">
            <v>-40043.576999999997</v>
          </cell>
          <cell r="I5563">
            <v>-236320</v>
          </cell>
          <cell r="J5563">
            <v>6</v>
          </cell>
        </row>
        <row r="5564">
          <cell r="B5564" t="str">
            <v>Brazil</v>
          </cell>
          <cell r="C5564" t="str">
            <v>Kitchen</v>
          </cell>
          <cell r="D5564">
            <v>236412.49099999998</v>
          </cell>
          <cell r="E5564">
            <v>-114550.77199999998</v>
          </cell>
          <cell r="I5564">
            <v>-220140</v>
          </cell>
          <cell r="J5564">
            <v>6</v>
          </cell>
        </row>
        <row r="5565">
          <cell r="B5565" t="str">
            <v>Brazil</v>
          </cell>
          <cell r="C5565" t="str">
            <v>Chairs</v>
          </cell>
          <cell r="D5565">
            <v>4651238.8229999999</v>
          </cell>
          <cell r="E5565">
            <v>-450592.23999999993</v>
          </cell>
          <cell r="I5565">
            <v>-175690</v>
          </cell>
          <cell r="J5565">
            <v>6</v>
          </cell>
        </row>
        <row r="5566">
          <cell r="B5566" t="str">
            <v>Brazil</v>
          </cell>
          <cell r="C5566" t="str">
            <v>Chairs</v>
          </cell>
          <cell r="D5566">
            <v>184222.35299999997</v>
          </cell>
          <cell r="E5566">
            <v>-86978.044999999998</v>
          </cell>
          <cell r="I5566">
            <v>-191450</v>
          </cell>
          <cell r="J5566">
            <v>6</v>
          </cell>
        </row>
        <row r="5567">
          <cell r="B5567" t="str">
            <v>Brazil</v>
          </cell>
          <cell r="C5567" t="str">
            <v>Tables</v>
          </cell>
          <cell r="D5567">
            <v>381114.13899999997</v>
          </cell>
          <cell r="E5567">
            <v>-263015.87899999996</v>
          </cell>
          <cell r="I5567">
            <v>-161690</v>
          </cell>
          <cell r="J5567">
            <v>6</v>
          </cell>
        </row>
        <row r="5568">
          <cell r="B5568" t="str">
            <v>Brazil</v>
          </cell>
          <cell r="C5568" t="str">
            <v>Kitchen</v>
          </cell>
          <cell r="D5568">
            <v>97825.315000000002</v>
          </cell>
          <cell r="E5568">
            <v>-6714.2739999999994</v>
          </cell>
          <cell r="I5568">
            <v>-177700</v>
          </cell>
          <cell r="J5568">
            <v>6</v>
          </cell>
        </row>
        <row r="5569">
          <cell r="B5569" t="str">
            <v>Brazil</v>
          </cell>
          <cell r="C5569" t="str">
            <v>Chairs</v>
          </cell>
          <cell r="D5569">
            <v>1450842.96</v>
          </cell>
          <cell r="E5569">
            <v>-660214.68099999998</v>
          </cell>
          <cell r="I5569">
            <v>-162330</v>
          </cell>
          <cell r="J5569">
            <v>6</v>
          </cell>
        </row>
        <row r="5570">
          <cell r="B5570" t="str">
            <v>Brazil</v>
          </cell>
          <cell r="C5570" t="str">
            <v>Chairs</v>
          </cell>
          <cell r="D5570">
            <v>1186934.7349999999</v>
          </cell>
          <cell r="E5570">
            <v>-200942.81899999999</v>
          </cell>
          <cell r="I5570">
            <v>-178110</v>
          </cell>
          <cell r="J5570">
            <v>6</v>
          </cell>
        </row>
        <row r="5571">
          <cell r="B5571" t="str">
            <v>Brazil</v>
          </cell>
          <cell r="C5571" t="str">
            <v>Chairs</v>
          </cell>
          <cell r="D5571">
            <v>2904552.665</v>
          </cell>
          <cell r="E5571">
            <v>-474128.33299999993</v>
          </cell>
          <cell r="I5571">
            <v>-193660</v>
          </cell>
          <cell r="J5571">
            <v>6</v>
          </cell>
        </row>
        <row r="5572">
          <cell r="B5572" t="str">
            <v>Brazil</v>
          </cell>
          <cell r="C5572" t="str">
            <v>Tables</v>
          </cell>
          <cell r="D5572">
            <v>2058226.4779999999</v>
          </cell>
          <cell r="E5572">
            <v>-333234.19499999995</v>
          </cell>
          <cell r="I5572">
            <v>-93630</v>
          </cell>
          <cell r="J5572">
            <v>6</v>
          </cell>
        </row>
        <row r="5573">
          <cell r="B5573" t="str">
            <v>Brazil</v>
          </cell>
          <cell r="C5573" t="str">
            <v>Kitchen</v>
          </cell>
          <cell r="D5573">
            <v>312861.53499999997</v>
          </cell>
          <cell r="E5573">
            <v>-406033.11</v>
          </cell>
          <cell r="I5573">
            <v>-166060</v>
          </cell>
          <cell r="J5573">
            <v>6</v>
          </cell>
        </row>
        <row r="5574">
          <cell r="B5574" t="str">
            <v>Brazil</v>
          </cell>
          <cell r="C5574" t="str">
            <v>Accessories</v>
          </cell>
          <cell r="D5574">
            <v>479662.49099999998</v>
          </cell>
          <cell r="E5574">
            <v>-1121739.0519999999</v>
          </cell>
          <cell r="I5574">
            <v>-167320</v>
          </cell>
          <cell r="J5574">
            <v>6</v>
          </cell>
        </row>
        <row r="5575">
          <cell r="B5575" t="str">
            <v>Brazil</v>
          </cell>
          <cell r="C5575" t="str">
            <v>Chairs</v>
          </cell>
          <cell r="D5575">
            <v>237316.96799999996</v>
          </cell>
          <cell r="E5575">
            <v>-893121.95</v>
          </cell>
          <cell r="I5575">
            <v>-238120</v>
          </cell>
          <cell r="J5575">
            <v>6</v>
          </cell>
        </row>
        <row r="5576">
          <cell r="B5576" t="str">
            <v>Canada</v>
          </cell>
          <cell r="C5576" t="str">
            <v>Tables</v>
          </cell>
          <cell r="D5576">
            <v>1104177.1579999998</v>
          </cell>
          <cell r="E5576">
            <v>-533895.91499999992</v>
          </cell>
          <cell r="I5576">
            <v>-283180</v>
          </cell>
          <cell r="J5576">
            <v>6</v>
          </cell>
        </row>
        <row r="5577">
          <cell r="B5577" t="str">
            <v>Canada</v>
          </cell>
          <cell r="C5577" t="str">
            <v>Kitchen</v>
          </cell>
          <cell r="D5577">
            <v>2762817.1059999997</v>
          </cell>
          <cell r="E5577">
            <v>-1500785.048</v>
          </cell>
          <cell r="I5577">
            <v>-133280</v>
          </cell>
          <cell r="J5577">
            <v>6</v>
          </cell>
        </row>
        <row r="5578">
          <cell r="B5578" t="str">
            <v>Canada</v>
          </cell>
          <cell r="C5578" t="str">
            <v>Accessories</v>
          </cell>
          <cell r="D5578">
            <v>92774.709999999992</v>
          </cell>
          <cell r="E5578">
            <v>-3561.3619999999996</v>
          </cell>
          <cell r="I5578">
            <v>-98490</v>
          </cell>
          <cell r="J5578">
            <v>6</v>
          </cell>
        </row>
        <row r="5579">
          <cell r="B5579" t="str">
            <v>Canada</v>
          </cell>
          <cell r="C5579" t="str">
            <v>Chairs</v>
          </cell>
          <cell r="D5579">
            <v>1877547.6510000001</v>
          </cell>
          <cell r="E5579">
            <v>-175895.79699999999</v>
          </cell>
          <cell r="I5579">
            <v>-165280</v>
          </cell>
          <cell r="J5579">
            <v>6</v>
          </cell>
        </row>
        <row r="5580">
          <cell r="B5580" t="str">
            <v>Canada</v>
          </cell>
          <cell r="C5580" t="str">
            <v>Tables</v>
          </cell>
          <cell r="D5580">
            <v>1263592.5189999999</v>
          </cell>
          <cell r="E5580">
            <v>-400026.31199999998</v>
          </cell>
          <cell r="I5580">
            <v>-199260</v>
          </cell>
          <cell r="J5580">
            <v>6</v>
          </cell>
        </row>
        <row r="5581">
          <cell r="B5581" t="str">
            <v>Canada</v>
          </cell>
          <cell r="C5581" t="str">
            <v>Kitchen</v>
          </cell>
          <cell r="D5581">
            <v>262222.75799999997</v>
          </cell>
          <cell r="E5581">
            <v>-23688.790999999997</v>
          </cell>
          <cell r="I5581">
            <v>-173650</v>
          </cell>
          <cell r="J5581">
            <v>6</v>
          </cell>
        </row>
        <row r="5582">
          <cell r="B5582" t="str">
            <v>Canada</v>
          </cell>
          <cell r="C5582" t="str">
            <v>Accessories</v>
          </cell>
          <cell r="D5582">
            <v>374773.39199999999</v>
          </cell>
          <cell r="E5582">
            <v>-556276.34299999999</v>
          </cell>
          <cell r="I5582">
            <v>-72900</v>
          </cell>
          <cell r="J5582">
            <v>6</v>
          </cell>
        </row>
        <row r="5583">
          <cell r="B5583" t="str">
            <v>Canada</v>
          </cell>
          <cell r="C5583" t="str">
            <v>Chairs</v>
          </cell>
          <cell r="D5583">
            <v>590654.13399999996</v>
          </cell>
          <cell r="E5583">
            <v>-436133.95699999999</v>
          </cell>
          <cell r="I5583">
            <v>-243810</v>
          </cell>
          <cell r="J5583">
            <v>6</v>
          </cell>
        </row>
        <row r="5584">
          <cell r="B5584" t="str">
            <v>Canada</v>
          </cell>
          <cell r="C5584" t="str">
            <v>Tables</v>
          </cell>
          <cell r="D5584">
            <v>123937.065</v>
          </cell>
          <cell r="E5584">
            <v>-105027.594</v>
          </cell>
          <cell r="I5584">
            <v>-202470</v>
          </cell>
          <cell r="J5584">
            <v>6</v>
          </cell>
        </row>
        <row r="5585">
          <cell r="B5585" t="str">
            <v>Canada</v>
          </cell>
          <cell r="C5585" t="str">
            <v>Kitchen</v>
          </cell>
          <cell r="D5585">
            <v>85731.197999999989</v>
          </cell>
          <cell r="E5585">
            <v>-339779.23</v>
          </cell>
          <cell r="I5585">
            <v>-169960</v>
          </cell>
          <cell r="J5585">
            <v>6</v>
          </cell>
        </row>
        <row r="5586">
          <cell r="B5586" t="str">
            <v>Canada</v>
          </cell>
          <cell r="C5586" t="str">
            <v>Accessories</v>
          </cell>
          <cell r="D5586">
            <v>59366.474999999999</v>
          </cell>
          <cell r="E5586">
            <v>-10299.603999999999</v>
          </cell>
          <cell r="I5586">
            <v>-168840</v>
          </cell>
          <cell r="J5586">
            <v>6</v>
          </cell>
        </row>
        <row r="5587">
          <cell r="B5587" t="str">
            <v>Canada</v>
          </cell>
          <cell r="C5587" t="str">
            <v>Chairs</v>
          </cell>
          <cell r="D5587">
            <v>493479.67199999996</v>
          </cell>
          <cell r="E5587">
            <v>-32654.915999999997</v>
          </cell>
          <cell r="I5587">
            <v>-211120</v>
          </cell>
          <cell r="J5587">
            <v>6</v>
          </cell>
        </row>
        <row r="5588">
          <cell r="B5588" t="str">
            <v>Canada</v>
          </cell>
          <cell r="C5588" t="str">
            <v>Chairs</v>
          </cell>
          <cell r="D5588">
            <v>6066477.4939999999</v>
          </cell>
          <cell r="E5588">
            <v>-14030605.225</v>
          </cell>
          <cell r="I5588">
            <v>-156700</v>
          </cell>
          <cell r="J5588">
            <v>6</v>
          </cell>
        </row>
        <row r="5589">
          <cell r="B5589" t="str">
            <v>Canada</v>
          </cell>
          <cell r="C5589" t="str">
            <v>Tables</v>
          </cell>
          <cell r="D5589">
            <v>125034.39199999999</v>
          </cell>
          <cell r="E5589">
            <v>-15875.418999999998</v>
          </cell>
          <cell r="I5589">
            <v>-218460</v>
          </cell>
          <cell r="J5589">
            <v>6</v>
          </cell>
        </row>
        <row r="5590">
          <cell r="B5590" t="str">
            <v>Canada</v>
          </cell>
          <cell r="C5590" t="str">
            <v>Kitchen</v>
          </cell>
          <cell r="D5590">
            <v>1694200.7599999998</v>
          </cell>
          <cell r="E5590">
            <v>-6880705.0410000002</v>
          </cell>
          <cell r="I5590">
            <v>-190040</v>
          </cell>
          <cell r="J5590">
            <v>6</v>
          </cell>
        </row>
        <row r="5591">
          <cell r="B5591" t="str">
            <v>Canada</v>
          </cell>
          <cell r="C5591" t="str">
            <v>Chairs</v>
          </cell>
          <cell r="D5591">
            <v>69189.791999999987</v>
          </cell>
          <cell r="E5591">
            <v>-3644.6899999999996</v>
          </cell>
          <cell r="I5591">
            <v>-167200</v>
          </cell>
          <cell r="J5591">
            <v>6</v>
          </cell>
        </row>
        <row r="5592">
          <cell r="B5592" t="str">
            <v>Canada</v>
          </cell>
          <cell r="C5592" t="str">
            <v>Tables</v>
          </cell>
          <cell r="D5592">
            <v>368093.84499999997</v>
          </cell>
          <cell r="E5592">
            <v>-18264.007999999998</v>
          </cell>
          <cell r="I5592">
            <v>-207670</v>
          </cell>
          <cell r="J5592">
            <v>6</v>
          </cell>
        </row>
        <row r="5593">
          <cell r="B5593" t="str">
            <v>Canada</v>
          </cell>
          <cell r="C5593" t="str">
            <v>Kitchen</v>
          </cell>
          <cell r="D5593">
            <v>455434.02100000001</v>
          </cell>
          <cell r="E5593">
            <v>-20618.233999999997</v>
          </cell>
          <cell r="I5593">
            <v>-86370</v>
          </cell>
          <cell r="J5593">
            <v>6</v>
          </cell>
        </row>
        <row r="5594">
          <cell r="B5594" t="str">
            <v>Canada</v>
          </cell>
          <cell r="C5594" t="str">
            <v>Chairs</v>
          </cell>
          <cell r="D5594">
            <v>78587.529999999984</v>
          </cell>
          <cell r="E5594">
            <v>-12952.555</v>
          </cell>
          <cell r="I5594">
            <v>-142750</v>
          </cell>
          <cell r="J5594">
            <v>6</v>
          </cell>
        </row>
        <row r="5595">
          <cell r="B5595" t="str">
            <v>Canada</v>
          </cell>
          <cell r="C5595" t="str">
            <v>Tables</v>
          </cell>
          <cell r="D5595">
            <v>41519.897999999994</v>
          </cell>
          <cell r="E5595">
            <v>-5024.6769999999997</v>
          </cell>
          <cell r="I5595">
            <v>-144290</v>
          </cell>
          <cell r="J5595">
            <v>6</v>
          </cell>
        </row>
        <row r="5596">
          <cell r="B5596" t="str">
            <v>Canada</v>
          </cell>
          <cell r="C5596" t="str">
            <v>Kitchen</v>
          </cell>
          <cell r="D5596">
            <v>26602.638999999996</v>
          </cell>
          <cell r="E5596">
            <v>-13751.597999999998</v>
          </cell>
          <cell r="I5596">
            <v>-85670</v>
          </cell>
          <cell r="J5596">
            <v>6</v>
          </cell>
        </row>
        <row r="5597">
          <cell r="B5597" t="str">
            <v>Canada</v>
          </cell>
          <cell r="C5597" t="str">
            <v>Chairs</v>
          </cell>
          <cell r="D5597">
            <v>101264.50599999998</v>
          </cell>
          <cell r="E5597">
            <v>-65247.825999999994</v>
          </cell>
          <cell r="I5597">
            <v>-170200</v>
          </cell>
          <cell r="J5597">
            <v>6</v>
          </cell>
        </row>
        <row r="5598">
          <cell r="B5598" t="str">
            <v>Canada</v>
          </cell>
          <cell r="C5598" t="str">
            <v>Chairs</v>
          </cell>
          <cell r="D5598">
            <v>27350.855</v>
          </cell>
          <cell r="E5598">
            <v>-1284.136</v>
          </cell>
          <cell r="I5598">
            <v>-130840</v>
          </cell>
          <cell r="J5598">
            <v>6</v>
          </cell>
        </row>
        <row r="5599">
          <cell r="B5599" t="str">
            <v>Canada</v>
          </cell>
          <cell r="C5599" t="str">
            <v>Chairs</v>
          </cell>
          <cell r="D5599">
            <v>29825.270999999997</v>
          </cell>
          <cell r="E5599">
            <v>-1712.3539999999998</v>
          </cell>
          <cell r="I5599">
            <v>-131080</v>
          </cell>
          <cell r="J5599">
            <v>6</v>
          </cell>
        </row>
        <row r="5600">
          <cell r="B5600" t="str">
            <v>Canada</v>
          </cell>
          <cell r="C5600" t="str">
            <v>Chairs</v>
          </cell>
          <cell r="D5600">
            <v>591150.90299999993</v>
          </cell>
          <cell r="E5600">
            <v>-111134.065</v>
          </cell>
          <cell r="I5600">
            <v>-184360</v>
          </cell>
          <cell r="J5600">
            <v>6</v>
          </cell>
        </row>
        <row r="5601">
          <cell r="B5601" t="str">
            <v>Canada</v>
          </cell>
          <cell r="C5601" t="str">
            <v>Chairs</v>
          </cell>
          <cell r="D5601">
            <v>310698.93399999995</v>
          </cell>
          <cell r="E5601">
            <v>-82606.75499999999</v>
          </cell>
          <cell r="I5601">
            <v>-188480</v>
          </cell>
          <cell r="J5601">
            <v>6</v>
          </cell>
        </row>
        <row r="5602">
          <cell r="B5602" t="str">
            <v>Canada</v>
          </cell>
          <cell r="C5602" t="str">
            <v>Chairs</v>
          </cell>
          <cell r="D5602">
            <v>89818.462999999989</v>
          </cell>
          <cell r="E5602">
            <v>-19592.286</v>
          </cell>
          <cell r="I5602">
            <v>-162100</v>
          </cell>
          <cell r="J5602">
            <v>6</v>
          </cell>
        </row>
        <row r="5603">
          <cell r="B5603" t="str">
            <v>Canada</v>
          </cell>
          <cell r="C5603" t="str">
            <v>Chairs</v>
          </cell>
          <cell r="D5603">
            <v>946578.03799999994</v>
          </cell>
          <cell r="E5603">
            <v>-153819.995</v>
          </cell>
          <cell r="I5603">
            <v>-126490</v>
          </cell>
          <cell r="J5603">
            <v>6</v>
          </cell>
        </row>
        <row r="5604">
          <cell r="B5604" t="str">
            <v>Canada</v>
          </cell>
          <cell r="C5604" t="str">
            <v>Chairs</v>
          </cell>
          <cell r="D5604">
            <v>223172.31999999998</v>
          </cell>
          <cell r="E5604">
            <v>-123708.73899999999</v>
          </cell>
          <cell r="I5604">
            <v>-216600</v>
          </cell>
          <cell r="J5604">
            <v>6</v>
          </cell>
        </row>
        <row r="5605">
          <cell r="B5605" t="str">
            <v>Canada</v>
          </cell>
          <cell r="C5605" t="str">
            <v>Chairs</v>
          </cell>
          <cell r="D5605">
            <v>319779.68399999995</v>
          </cell>
          <cell r="E5605">
            <v>-165497.66799999998</v>
          </cell>
          <cell r="I5605">
            <v>-170560</v>
          </cell>
          <cell r="J5605">
            <v>6</v>
          </cell>
        </row>
        <row r="5606">
          <cell r="B5606" t="str">
            <v>Canada</v>
          </cell>
          <cell r="C5606" t="str">
            <v>Chairs</v>
          </cell>
          <cell r="D5606">
            <v>122333.50499999999</v>
          </cell>
          <cell r="E5606">
            <v>-47372.997000000003</v>
          </cell>
          <cell r="I5606">
            <v>-106940</v>
          </cell>
          <cell r="J5606">
            <v>6</v>
          </cell>
        </row>
        <row r="5607">
          <cell r="B5607" t="str">
            <v>Canada</v>
          </cell>
          <cell r="C5607" t="str">
            <v>Chairs</v>
          </cell>
          <cell r="D5607">
            <v>127611.89699999998</v>
          </cell>
          <cell r="E5607">
            <v>-36696.680999999997</v>
          </cell>
          <cell r="I5607">
            <v>-269350</v>
          </cell>
          <cell r="J5607">
            <v>6</v>
          </cell>
        </row>
        <row r="5608">
          <cell r="B5608" t="str">
            <v>Canada</v>
          </cell>
          <cell r="C5608" t="str">
            <v>Chairs</v>
          </cell>
          <cell r="D5608">
            <v>572300.46299999999</v>
          </cell>
          <cell r="E5608">
            <v>-799978.3189999999</v>
          </cell>
          <cell r="I5608">
            <v>-179170</v>
          </cell>
          <cell r="J5608">
            <v>6</v>
          </cell>
        </row>
        <row r="5609">
          <cell r="B5609" t="str">
            <v>Canada</v>
          </cell>
          <cell r="C5609" t="str">
            <v>Chairs</v>
          </cell>
          <cell r="D5609">
            <v>2864.6169999999997</v>
          </cell>
          <cell r="E5609">
            <v>-4359.2709999999997</v>
          </cell>
          <cell r="I5609">
            <v>-114400</v>
          </cell>
          <cell r="J5609">
            <v>6</v>
          </cell>
        </row>
        <row r="5610">
          <cell r="B5610" t="str">
            <v>Canada</v>
          </cell>
          <cell r="C5610" t="str">
            <v>Chairs</v>
          </cell>
          <cell r="D5610">
            <v>557758.99899999995</v>
          </cell>
          <cell r="E5610">
            <v>-43654.190999999999</v>
          </cell>
          <cell r="I5610">
            <v>-169930</v>
          </cell>
          <cell r="J5610">
            <v>6</v>
          </cell>
        </row>
        <row r="5611">
          <cell r="B5611" t="str">
            <v>Canada</v>
          </cell>
          <cell r="C5611" t="str">
            <v>Chairs</v>
          </cell>
          <cell r="D5611">
            <v>224357.82599999997</v>
          </cell>
          <cell r="E5611">
            <v>-30963.820999999996</v>
          </cell>
          <cell r="I5611">
            <v>-195500</v>
          </cell>
          <cell r="J5611">
            <v>6</v>
          </cell>
        </row>
        <row r="5612">
          <cell r="B5612" t="str">
            <v>Canada</v>
          </cell>
          <cell r="C5612" t="str">
            <v>Chairs</v>
          </cell>
          <cell r="D5612">
            <v>53811.582999999999</v>
          </cell>
          <cell r="E5612">
            <v>-8456.0139999999992</v>
          </cell>
          <cell r="I5612">
            <v>-189250</v>
          </cell>
          <cell r="J5612">
            <v>6</v>
          </cell>
        </row>
        <row r="5613">
          <cell r="B5613" t="str">
            <v>Canada</v>
          </cell>
          <cell r="C5613" t="str">
            <v>Chairs</v>
          </cell>
          <cell r="D5613">
            <v>46295.024999999994</v>
          </cell>
          <cell r="E5613">
            <v>-8968.9249999999993</v>
          </cell>
          <cell r="I5613">
            <v>-91210</v>
          </cell>
          <cell r="J5613">
            <v>6</v>
          </cell>
        </row>
        <row r="5614">
          <cell r="B5614" t="str">
            <v>Canada</v>
          </cell>
          <cell r="C5614" t="str">
            <v>Chairs</v>
          </cell>
          <cell r="D5614">
            <v>282297.435</v>
          </cell>
          <cell r="E5614">
            <v>-14816.088</v>
          </cell>
          <cell r="I5614">
            <v>-87060</v>
          </cell>
          <cell r="J5614">
            <v>6</v>
          </cell>
        </row>
        <row r="5615">
          <cell r="B5615" t="str">
            <v>Canada</v>
          </cell>
          <cell r="C5615" t="str">
            <v>Chairs</v>
          </cell>
          <cell r="D5615">
            <v>326345.99199999997</v>
          </cell>
          <cell r="E5615">
            <v>-17791.353999999999</v>
          </cell>
          <cell r="I5615">
            <v>-175710</v>
          </cell>
          <cell r="J5615">
            <v>6</v>
          </cell>
        </row>
        <row r="5616">
          <cell r="B5616" t="str">
            <v>Canada</v>
          </cell>
          <cell r="C5616" t="str">
            <v>Chairs</v>
          </cell>
          <cell r="D5616">
            <v>351883.18900000001</v>
          </cell>
          <cell r="E5616">
            <v>-34411.068999999996</v>
          </cell>
          <cell r="I5616">
            <v>-252030</v>
          </cell>
          <cell r="J5616">
            <v>6</v>
          </cell>
        </row>
        <row r="5617">
          <cell r="B5617" t="str">
            <v>Canada</v>
          </cell>
          <cell r="C5617" t="str">
            <v>Chairs</v>
          </cell>
          <cell r="D5617">
            <v>286473.02599999995</v>
          </cell>
          <cell r="E5617">
            <v>-32688.746999999996</v>
          </cell>
          <cell r="I5617">
            <v>-178240</v>
          </cell>
          <cell r="J5617">
            <v>6</v>
          </cell>
        </row>
        <row r="5618">
          <cell r="B5618" t="str">
            <v>Canada</v>
          </cell>
          <cell r="C5618" t="str">
            <v>Chairs</v>
          </cell>
          <cell r="D5618">
            <v>1667747.4169999999</v>
          </cell>
          <cell r="E5618">
            <v>-66885.475999999995</v>
          </cell>
          <cell r="I5618">
            <v>-179160</v>
          </cell>
          <cell r="J5618">
            <v>6</v>
          </cell>
        </row>
        <row r="5619">
          <cell r="B5619" t="str">
            <v>Canada</v>
          </cell>
          <cell r="C5619" t="str">
            <v>Chairs</v>
          </cell>
          <cell r="D5619">
            <v>175264.859</v>
          </cell>
          <cell r="E5619">
            <v>-22841.440999999999</v>
          </cell>
          <cell r="I5619">
            <v>-165030</v>
          </cell>
          <cell r="J5619">
            <v>6</v>
          </cell>
        </row>
        <row r="5620">
          <cell r="B5620" t="str">
            <v>Canada</v>
          </cell>
          <cell r="C5620" t="str">
            <v>Chairs</v>
          </cell>
          <cell r="D5620">
            <v>1587939.0589999999</v>
          </cell>
          <cell r="E5620">
            <v>-162800.44899999999</v>
          </cell>
          <cell r="I5620">
            <v>-205510</v>
          </cell>
          <cell r="J5620">
            <v>6</v>
          </cell>
        </row>
        <row r="5621">
          <cell r="B5621" t="str">
            <v>Canada</v>
          </cell>
          <cell r="C5621" t="str">
            <v>Chairs</v>
          </cell>
          <cell r="D5621">
            <v>10882.669</v>
          </cell>
          <cell r="E5621">
            <v>-13765.331999999999</v>
          </cell>
          <cell r="I5621">
            <v>-152950</v>
          </cell>
          <cell r="J5621">
            <v>6</v>
          </cell>
        </row>
        <row r="5622">
          <cell r="B5622" t="str">
            <v>Canada</v>
          </cell>
          <cell r="C5622" t="str">
            <v>Chairs</v>
          </cell>
          <cell r="D5622">
            <v>103240.27699999999</v>
          </cell>
          <cell r="E5622">
            <v>-40242.817999999999</v>
          </cell>
          <cell r="I5622">
            <v>-249420</v>
          </cell>
          <cell r="J5622">
            <v>6</v>
          </cell>
        </row>
        <row r="5623">
          <cell r="B5623" t="str">
            <v>Canada</v>
          </cell>
          <cell r="C5623" t="str">
            <v>Tables</v>
          </cell>
          <cell r="D5623">
            <v>39210.633000000002</v>
          </cell>
          <cell r="E5623">
            <v>-19382.286</v>
          </cell>
          <cell r="I5623">
            <v>-171320</v>
          </cell>
          <cell r="J5623">
            <v>6</v>
          </cell>
        </row>
        <row r="5624">
          <cell r="B5624" t="str">
            <v>Canada</v>
          </cell>
          <cell r="C5624" t="str">
            <v>Kitchen</v>
          </cell>
          <cell r="D5624">
            <v>658616.95199999993</v>
          </cell>
          <cell r="E5624">
            <v>-212072.15399999998</v>
          </cell>
          <cell r="I5624">
            <v>-134210</v>
          </cell>
          <cell r="J5624">
            <v>6</v>
          </cell>
        </row>
        <row r="5625">
          <cell r="B5625" t="str">
            <v>Canada</v>
          </cell>
          <cell r="C5625" t="str">
            <v>Chairs</v>
          </cell>
          <cell r="D5625">
            <v>14430.947999999999</v>
          </cell>
          <cell r="E5625">
            <v>-18183.815999999999</v>
          </cell>
          <cell r="I5625">
            <v>-276130</v>
          </cell>
          <cell r="J5625">
            <v>6</v>
          </cell>
        </row>
        <row r="5626">
          <cell r="B5626" t="str">
            <v>Canada</v>
          </cell>
          <cell r="C5626" t="str">
            <v>Chairs</v>
          </cell>
          <cell r="D5626">
            <v>606825.576</v>
          </cell>
          <cell r="E5626">
            <v>-172771.47999999998</v>
          </cell>
          <cell r="I5626">
            <v>-294970</v>
          </cell>
          <cell r="J5626">
            <v>6</v>
          </cell>
        </row>
        <row r="5627">
          <cell r="B5627" t="str">
            <v>Canada</v>
          </cell>
          <cell r="C5627" t="str">
            <v>Chairs</v>
          </cell>
          <cell r="D5627">
            <v>308525.96599999996</v>
          </cell>
          <cell r="E5627">
            <v>-95307.267999999982</v>
          </cell>
          <cell r="I5627">
            <v>-114650</v>
          </cell>
          <cell r="J5627">
            <v>6</v>
          </cell>
        </row>
        <row r="5628">
          <cell r="B5628" t="str">
            <v>Canada</v>
          </cell>
          <cell r="C5628" t="str">
            <v>Chairs</v>
          </cell>
          <cell r="D5628">
            <v>6910712.7249999996</v>
          </cell>
          <cell r="E5628">
            <v>-2149878.1709999996</v>
          </cell>
          <cell r="I5628">
            <v>-180660</v>
          </cell>
          <cell r="J5628">
            <v>6</v>
          </cell>
        </row>
        <row r="5629">
          <cell r="B5629" t="str">
            <v>Canada</v>
          </cell>
          <cell r="C5629" t="str">
            <v>Chairs</v>
          </cell>
          <cell r="D5629">
            <v>137036.33299999998</v>
          </cell>
          <cell r="E5629">
            <v>-44732.961000000003</v>
          </cell>
          <cell r="I5629">
            <v>-245270</v>
          </cell>
          <cell r="J5629">
            <v>6</v>
          </cell>
        </row>
        <row r="5630">
          <cell r="B5630" t="str">
            <v>Canada</v>
          </cell>
          <cell r="C5630" t="str">
            <v>Tables</v>
          </cell>
          <cell r="D5630">
            <v>1096314.338</v>
          </cell>
          <cell r="E5630">
            <v>-32493.495999999996</v>
          </cell>
          <cell r="I5630">
            <v>-143660</v>
          </cell>
          <cell r="J5630">
            <v>6</v>
          </cell>
        </row>
        <row r="5631">
          <cell r="B5631" t="str">
            <v>Canada</v>
          </cell>
          <cell r="C5631" t="str">
            <v>Kitchen</v>
          </cell>
          <cell r="D5631">
            <v>1287586.3909999998</v>
          </cell>
          <cell r="E5631">
            <v>-119056.17499999999</v>
          </cell>
          <cell r="I5631">
            <v>-185960</v>
          </cell>
          <cell r="J5631">
            <v>6</v>
          </cell>
        </row>
        <row r="5632">
          <cell r="B5632" t="str">
            <v>Canada</v>
          </cell>
          <cell r="C5632" t="str">
            <v>Chairs</v>
          </cell>
          <cell r="D5632">
            <v>2657898.3760000002</v>
          </cell>
          <cell r="E5632">
            <v>-351572.00399999996</v>
          </cell>
          <cell r="I5632">
            <v>-244200</v>
          </cell>
          <cell r="J5632">
            <v>6</v>
          </cell>
        </row>
        <row r="5633">
          <cell r="B5633" t="str">
            <v>Canada</v>
          </cell>
          <cell r="C5633" t="str">
            <v>Chairs</v>
          </cell>
          <cell r="D5633">
            <v>1166439.5259999998</v>
          </cell>
          <cell r="E5633">
            <v>-729053.24800000002</v>
          </cell>
          <cell r="I5633">
            <v>-101850</v>
          </cell>
          <cell r="J5633">
            <v>6</v>
          </cell>
        </row>
        <row r="5634">
          <cell r="B5634" t="str">
            <v>Canada</v>
          </cell>
          <cell r="C5634" t="str">
            <v>Chairs</v>
          </cell>
          <cell r="D5634">
            <v>866166.05599999998</v>
          </cell>
          <cell r="E5634">
            <v>-1074901.6810000001</v>
          </cell>
          <cell r="I5634">
            <v>-218050</v>
          </cell>
          <cell r="J5634">
            <v>6</v>
          </cell>
        </row>
        <row r="5635">
          <cell r="B5635" t="str">
            <v>Canada</v>
          </cell>
          <cell r="C5635" t="str">
            <v>Tables</v>
          </cell>
          <cell r="D5635">
            <v>1005549.0549999998</v>
          </cell>
          <cell r="E5635">
            <v>-331484.734</v>
          </cell>
          <cell r="I5635">
            <v>-213490</v>
          </cell>
          <cell r="J5635">
            <v>6</v>
          </cell>
        </row>
        <row r="5636">
          <cell r="B5636" t="str">
            <v>Canada</v>
          </cell>
          <cell r="C5636" t="str">
            <v>Kitchen</v>
          </cell>
          <cell r="D5636">
            <v>19940.13</v>
          </cell>
          <cell r="E5636">
            <v>-27332.696999999996</v>
          </cell>
          <cell r="I5636">
            <v>-196070</v>
          </cell>
          <cell r="J5636">
            <v>6</v>
          </cell>
        </row>
        <row r="5637">
          <cell r="B5637" t="str">
            <v>China</v>
          </cell>
          <cell r="C5637" t="str">
            <v>Chairs</v>
          </cell>
          <cell r="D5637">
            <v>1646014.5659999999</v>
          </cell>
          <cell r="E5637">
            <v>-87390.183999999994</v>
          </cell>
          <cell r="I5637">
            <v>-148960</v>
          </cell>
          <cell r="J5637">
            <v>6</v>
          </cell>
        </row>
        <row r="5638">
          <cell r="B5638" t="str">
            <v>China</v>
          </cell>
          <cell r="C5638" t="str">
            <v>Chairs</v>
          </cell>
          <cell r="D5638">
            <v>18408319.978999998</v>
          </cell>
          <cell r="E5638">
            <v>-9435473.7189999986</v>
          </cell>
          <cell r="I5638">
            <v>-251350</v>
          </cell>
          <cell r="J5638">
            <v>6</v>
          </cell>
        </row>
        <row r="5639">
          <cell r="B5639" t="str">
            <v>China</v>
          </cell>
          <cell r="C5639" t="str">
            <v>Tables</v>
          </cell>
          <cell r="D5639">
            <v>1986176.3879999998</v>
          </cell>
          <cell r="E5639">
            <v>-2534371.6719999998</v>
          </cell>
          <cell r="I5639">
            <v>-220500</v>
          </cell>
          <cell r="J5639">
            <v>6</v>
          </cell>
        </row>
        <row r="5640">
          <cell r="B5640" t="str">
            <v>China</v>
          </cell>
          <cell r="C5640" t="str">
            <v>Kitchen</v>
          </cell>
          <cell r="D5640">
            <v>228855.641</v>
          </cell>
          <cell r="E5640">
            <v>-11334.966999999999</v>
          </cell>
          <cell r="I5640">
            <v>-280140</v>
          </cell>
          <cell r="J5640">
            <v>6</v>
          </cell>
        </row>
        <row r="5641">
          <cell r="B5641" t="str">
            <v>China</v>
          </cell>
          <cell r="C5641" t="str">
            <v>Chairs</v>
          </cell>
          <cell r="D5641">
            <v>651648.94200000004</v>
          </cell>
          <cell r="E5641">
            <v>-2279757.5219999999</v>
          </cell>
          <cell r="I5641">
            <v>-219600</v>
          </cell>
          <cell r="J5641">
            <v>6</v>
          </cell>
        </row>
        <row r="5642">
          <cell r="B5642" t="str">
            <v>China</v>
          </cell>
          <cell r="C5642" t="str">
            <v>Chairs</v>
          </cell>
          <cell r="D5642">
            <v>896120.44200000004</v>
          </cell>
          <cell r="E5642">
            <v>-152295.96900000001</v>
          </cell>
          <cell r="I5642">
            <v>-195220</v>
          </cell>
          <cell r="J5642">
            <v>6</v>
          </cell>
        </row>
        <row r="5643">
          <cell r="B5643" t="str">
            <v>China</v>
          </cell>
          <cell r="C5643" t="str">
            <v>Chairs</v>
          </cell>
          <cell r="D5643">
            <v>1513847.0060000001</v>
          </cell>
          <cell r="E5643">
            <v>-770441.74899999995</v>
          </cell>
          <cell r="I5643">
            <v>-127320</v>
          </cell>
          <cell r="J5643">
            <v>6</v>
          </cell>
        </row>
        <row r="5644">
          <cell r="B5644" t="str">
            <v>China</v>
          </cell>
          <cell r="C5644" t="str">
            <v>Tables</v>
          </cell>
          <cell r="D5644">
            <v>2453067.568</v>
          </cell>
          <cell r="E5644">
            <v>-1237453.6649999998</v>
          </cell>
          <cell r="I5644">
            <v>-258230</v>
          </cell>
          <cell r="J5644">
            <v>6</v>
          </cell>
        </row>
        <row r="5645">
          <cell r="B5645" t="str">
            <v>China</v>
          </cell>
          <cell r="C5645" t="str">
            <v>Kitchen</v>
          </cell>
          <cell r="D5645">
            <v>116923.99599999998</v>
          </cell>
          <cell r="E5645">
            <v>-55526.078999999998</v>
          </cell>
          <cell r="I5645">
            <v>-298570</v>
          </cell>
          <cell r="J5645">
            <v>6</v>
          </cell>
        </row>
        <row r="5646">
          <cell r="B5646" t="str">
            <v>China</v>
          </cell>
          <cell r="C5646" t="str">
            <v>Accessories</v>
          </cell>
          <cell r="D5646">
            <v>288334.83</v>
          </cell>
          <cell r="E5646">
            <v>-118037.39499999999</v>
          </cell>
          <cell r="I5646">
            <v>-157970</v>
          </cell>
          <cell r="J5646">
            <v>6</v>
          </cell>
        </row>
        <row r="5647">
          <cell r="B5647" t="str">
            <v>China</v>
          </cell>
          <cell r="C5647" t="str">
            <v>Chairs</v>
          </cell>
          <cell r="D5647">
            <v>388627.38599999994</v>
          </cell>
          <cell r="E5647">
            <v>-141692.80999999997</v>
          </cell>
          <cell r="I5647">
            <v>-174450</v>
          </cell>
          <cell r="J5647">
            <v>6</v>
          </cell>
        </row>
        <row r="5648">
          <cell r="B5648" t="str">
            <v>China</v>
          </cell>
          <cell r="C5648" t="str">
            <v>Tables</v>
          </cell>
          <cell r="D5648">
            <v>7245465.5489999996</v>
          </cell>
          <cell r="E5648">
            <v>-3283958.8669999996</v>
          </cell>
          <cell r="I5648">
            <v>-170280</v>
          </cell>
          <cell r="J5648">
            <v>6</v>
          </cell>
        </row>
        <row r="5649">
          <cell r="B5649" t="str">
            <v>China</v>
          </cell>
          <cell r="C5649" t="str">
            <v>Kitchen</v>
          </cell>
          <cell r="D5649">
            <v>6250403.3619999997</v>
          </cell>
          <cell r="E5649">
            <v>-2817019.3099999996</v>
          </cell>
          <cell r="I5649">
            <v>-188790</v>
          </cell>
          <cell r="J5649">
            <v>6</v>
          </cell>
        </row>
        <row r="5650">
          <cell r="B5650" t="str">
            <v>China</v>
          </cell>
          <cell r="C5650" t="str">
            <v>Accessories</v>
          </cell>
          <cell r="D5650">
            <v>2095359.8469999998</v>
          </cell>
          <cell r="E5650">
            <v>-1076992.385</v>
          </cell>
          <cell r="I5650">
            <v>-153250</v>
          </cell>
          <cell r="J5650">
            <v>6</v>
          </cell>
        </row>
        <row r="5651">
          <cell r="B5651" t="str">
            <v>China</v>
          </cell>
          <cell r="C5651" t="str">
            <v>Chairs</v>
          </cell>
          <cell r="D5651">
            <v>1381540.4889999998</v>
          </cell>
          <cell r="E5651">
            <v>-682117.79999999993</v>
          </cell>
          <cell r="I5651">
            <v>-196140</v>
          </cell>
          <cell r="J5651">
            <v>6</v>
          </cell>
        </row>
        <row r="5652">
          <cell r="B5652" t="str">
            <v>China</v>
          </cell>
          <cell r="C5652" t="str">
            <v>Tables</v>
          </cell>
          <cell r="D5652">
            <v>1705230.1629999997</v>
          </cell>
          <cell r="E5652">
            <v>-590575.37699999998</v>
          </cell>
          <cell r="I5652">
            <v>-244200</v>
          </cell>
          <cell r="J5652">
            <v>6</v>
          </cell>
        </row>
        <row r="5653">
          <cell r="B5653" t="str">
            <v>China</v>
          </cell>
          <cell r="C5653" t="str">
            <v>Kitchen</v>
          </cell>
          <cell r="D5653">
            <v>982632.81199999992</v>
          </cell>
          <cell r="E5653">
            <v>-551043.52099999995</v>
          </cell>
          <cell r="I5653">
            <v>-161800</v>
          </cell>
          <cell r="J5653">
            <v>6</v>
          </cell>
        </row>
        <row r="5654">
          <cell r="B5654" t="str">
            <v>China</v>
          </cell>
          <cell r="C5654" t="str">
            <v>Accessories</v>
          </cell>
          <cell r="D5654">
            <v>1516908.1269999999</v>
          </cell>
          <cell r="E5654">
            <v>-528556.09100000001</v>
          </cell>
          <cell r="I5654">
            <v>-197640</v>
          </cell>
          <cell r="J5654">
            <v>6</v>
          </cell>
        </row>
        <row r="5655">
          <cell r="B5655" t="str">
            <v>China</v>
          </cell>
          <cell r="C5655" t="str">
            <v>Chairs</v>
          </cell>
          <cell r="D5655">
            <v>906105.52199999988</v>
          </cell>
          <cell r="E5655">
            <v>-425189.49200000003</v>
          </cell>
          <cell r="I5655">
            <v>-110320</v>
          </cell>
          <cell r="J5655">
            <v>6</v>
          </cell>
        </row>
        <row r="5656">
          <cell r="B5656" t="str">
            <v>China</v>
          </cell>
          <cell r="C5656" t="str">
            <v>Tables</v>
          </cell>
          <cell r="D5656">
            <v>877024.83400000003</v>
          </cell>
          <cell r="E5656">
            <v>-398730.77999999997</v>
          </cell>
          <cell r="I5656">
            <v>-115570</v>
          </cell>
          <cell r="J5656">
            <v>6</v>
          </cell>
        </row>
        <row r="5657">
          <cell r="B5657" t="str">
            <v>China</v>
          </cell>
          <cell r="C5657" t="str">
            <v>Kitchen</v>
          </cell>
          <cell r="D5657">
            <v>14792484.097999999</v>
          </cell>
          <cell r="E5657">
            <v>-724154.52899999998</v>
          </cell>
          <cell r="I5657">
            <v>-94280</v>
          </cell>
          <cell r="J5657">
            <v>6</v>
          </cell>
        </row>
        <row r="5658">
          <cell r="B5658" t="str">
            <v>China</v>
          </cell>
          <cell r="C5658" t="str">
            <v>Accessories</v>
          </cell>
          <cell r="D5658">
            <v>1695419.7889999999</v>
          </cell>
          <cell r="E5658">
            <v>-348111.81999999995</v>
          </cell>
          <cell r="I5658">
            <v>-113710</v>
          </cell>
          <cell r="J5658">
            <v>6</v>
          </cell>
        </row>
        <row r="5659">
          <cell r="B5659" t="str">
            <v>China</v>
          </cell>
          <cell r="C5659" t="str">
            <v>Chairs</v>
          </cell>
          <cell r="D5659">
            <v>1804619.4879999999</v>
          </cell>
          <cell r="E5659">
            <v>-568354.22</v>
          </cell>
          <cell r="I5659">
            <v>-167560</v>
          </cell>
          <cell r="J5659">
            <v>6</v>
          </cell>
        </row>
        <row r="5660">
          <cell r="B5660" t="str">
            <v>China</v>
          </cell>
          <cell r="C5660" t="str">
            <v>Chairs</v>
          </cell>
          <cell r="D5660">
            <v>459723.15899999999</v>
          </cell>
          <cell r="E5660">
            <v>-157336.9</v>
          </cell>
          <cell r="I5660">
            <v>-169380</v>
          </cell>
          <cell r="J5660">
            <v>6</v>
          </cell>
        </row>
        <row r="5661">
          <cell r="B5661" t="str">
            <v>China</v>
          </cell>
          <cell r="C5661" t="str">
            <v>Tables</v>
          </cell>
          <cell r="D5661">
            <v>1491751.5969999998</v>
          </cell>
          <cell r="E5661">
            <v>-616132.43999999994</v>
          </cell>
          <cell r="I5661">
            <v>-227720</v>
          </cell>
          <cell r="J5661">
            <v>6</v>
          </cell>
        </row>
        <row r="5662">
          <cell r="B5662" t="str">
            <v>China</v>
          </cell>
          <cell r="C5662" t="str">
            <v>Kitchen</v>
          </cell>
          <cell r="D5662">
            <v>401254.51799999998</v>
          </cell>
          <cell r="E5662">
            <v>-68947.850999999995</v>
          </cell>
          <cell r="I5662">
            <v>-113070</v>
          </cell>
          <cell r="J5662">
            <v>6</v>
          </cell>
        </row>
        <row r="5663">
          <cell r="B5663" t="str">
            <v>China</v>
          </cell>
          <cell r="C5663" t="str">
            <v>Chairs</v>
          </cell>
          <cell r="D5663">
            <v>350020.44</v>
          </cell>
          <cell r="E5663">
            <v>-73980.052999999985</v>
          </cell>
          <cell r="I5663">
            <v>-154920</v>
          </cell>
          <cell r="J5663">
            <v>6</v>
          </cell>
        </row>
        <row r="5664">
          <cell r="B5664" t="str">
            <v>China</v>
          </cell>
          <cell r="C5664" t="str">
            <v>Tables</v>
          </cell>
          <cell r="D5664">
            <v>396199.76900000003</v>
          </cell>
          <cell r="E5664">
            <v>-79808.525999999983</v>
          </cell>
          <cell r="I5664">
            <v>-131420</v>
          </cell>
          <cell r="J5664">
            <v>6</v>
          </cell>
        </row>
        <row r="5665">
          <cell r="B5665" t="str">
            <v>China</v>
          </cell>
          <cell r="C5665" t="str">
            <v>Kitchen</v>
          </cell>
          <cell r="D5665">
            <v>90591.521999999997</v>
          </cell>
          <cell r="E5665">
            <v>-4617.4799999999996</v>
          </cell>
          <cell r="I5665">
            <v>-216520</v>
          </cell>
          <cell r="J5665">
            <v>6</v>
          </cell>
        </row>
        <row r="5666">
          <cell r="B5666" t="str">
            <v>China</v>
          </cell>
          <cell r="C5666" t="str">
            <v>Chairs</v>
          </cell>
          <cell r="D5666">
            <v>144545.23299999998</v>
          </cell>
          <cell r="E5666">
            <v>-23676.568999999996</v>
          </cell>
          <cell r="I5666">
            <v>-159770</v>
          </cell>
          <cell r="J5666">
            <v>6</v>
          </cell>
        </row>
        <row r="5667">
          <cell r="B5667" t="str">
            <v>China</v>
          </cell>
          <cell r="C5667" t="str">
            <v>Tables</v>
          </cell>
          <cell r="D5667">
            <v>5375173.2229999993</v>
          </cell>
          <cell r="E5667">
            <v>-687421.31499999994</v>
          </cell>
          <cell r="I5667">
            <v>-156550</v>
          </cell>
          <cell r="J5667">
            <v>6</v>
          </cell>
        </row>
        <row r="5668">
          <cell r="B5668" t="str">
            <v>China</v>
          </cell>
          <cell r="C5668" t="str">
            <v>Kitchen</v>
          </cell>
          <cell r="D5668">
            <v>907379.83699999994</v>
          </cell>
          <cell r="E5668">
            <v>-972514.38199999998</v>
          </cell>
          <cell r="I5668">
            <v>-149600</v>
          </cell>
          <cell r="J5668">
            <v>6</v>
          </cell>
        </row>
        <row r="5669">
          <cell r="B5669" t="str">
            <v>China</v>
          </cell>
          <cell r="C5669" t="str">
            <v>Chairs</v>
          </cell>
          <cell r="D5669">
            <v>481895.88299999991</v>
          </cell>
          <cell r="E5669">
            <v>-532191.17699999991</v>
          </cell>
          <cell r="I5669">
            <v>-154040</v>
          </cell>
          <cell r="J5669">
            <v>6</v>
          </cell>
        </row>
        <row r="5670">
          <cell r="B5670" t="str">
            <v>Germany</v>
          </cell>
          <cell r="C5670" t="str">
            <v>Chairs</v>
          </cell>
          <cell r="D5670">
            <v>29376.206999999999</v>
          </cell>
          <cell r="E5670">
            <v>-12192.418</v>
          </cell>
          <cell r="I5670">
            <v>-153020</v>
          </cell>
          <cell r="J5670">
            <v>6</v>
          </cell>
        </row>
        <row r="5671">
          <cell r="B5671" t="str">
            <v>Germany</v>
          </cell>
          <cell r="C5671" t="str">
            <v>Chairs</v>
          </cell>
          <cell r="D5671">
            <v>32359.130999999998</v>
          </cell>
          <cell r="E5671">
            <v>-3955.9029999999998</v>
          </cell>
          <cell r="I5671">
            <v>-172520</v>
          </cell>
          <cell r="J5671">
            <v>6</v>
          </cell>
        </row>
        <row r="5672">
          <cell r="B5672" t="str">
            <v>Germany</v>
          </cell>
          <cell r="C5672" t="str">
            <v>Chairs</v>
          </cell>
          <cell r="D5672">
            <v>805038.19900000002</v>
          </cell>
          <cell r="E5672">
            <v>-245008.95299999998</v>
          </cell>
          <cell r="I5672">
            <v>-192010</v>
          </cell>
          <cell r="J5672">
            <v>6</v>
          </cell>
        </row>
        <row r="5673">
          <cell r="B5673" t="str">
            <v>Germany</v>
          </cell>
          <cell r="C5673" t="str">
            <v>Chairs</v>
          </cell>
          <cell r="D5673">
            <v>15656.934999999998</v>
          </cell>
          <cell r="E5673">
            <v>-15197.679</v>
          </cell>
          <cell r="I5673">
            <v>-233470</v>
          </cell>
          <cell r="J5673">
            <v>6</v>
          </cell>
        </row>
        <row r="5674">
          <cell r="B5674" t="str">
            <v>Germany</v>
          </cell>
          <cell r="C5674" t="str">
            <v>Chairs</v>
          </cell>
          <cell r="D5674">
            <v>1766099.6639999999</v>
          </cell>
          <cell r="E5674">
            <v>-1082308.0869999998</v>
          </cell>
          <cell r="I5674">
            <v>-68430</v>
          </cell>
          <cell r="J5674">
            <v>6</v>
          </cell>
        </row>
        <row r="5675">
          <cell r="B5675" t="str">
            <v>Germany</v>
          </cell>
          <cell r="C5675" t="str">
            <v>Chairs</v>
          </cell>
          <cell r="D5675">
            <v>125304.96299999999</v>
          </cell>
          <cell r="E5675">
            <v>-6117.9299999999994</v>
          </cell>
          <cell r="I5675">
            <v>-180820</v>
          </cell>
          <cell r="J5675">
            <v>6</v>
          </cell>
        </row>
        <row r="5676">
          <cell r="B5676" t="str">
            <v>Germany</v>
          </cell>
          <cell r="C5676" t="str">
            <v>Chairs</v>
          </cell>
          <cell r="D5676">
            <v>26413.407999999999</v>
          </cell>
          <cell r="E5676">
            <v>-10492.264999999999</v>
          </cell>
          <cell r="I5676">
            <v>-221300</v>
          </cell>
          <cell r="J5676">
            <v>6</v>
          </cell>
        </row>
        <row r="5677">
          <cell r="B5677" t="str">
            <v>Germany</v>
          </cell>
          <cell r="C5677" t="str">
            <v>Chairs</v>
          </cell>
          <cell r="D5677">
            <v>3287906.909</v>
          </cell>
          <cell r="E5677">
            <v>-962172.98800000001</v>
          </cell>
          <cell r="I5677">
            <v>-271990</v>
          </cell>
          <cell r="J5677">
            <v>6</v>
          </cell>
        </row>
        <row r="5678">
          <cell r="B5678" t="str">
            <v>Germany</v>
          </cell>
          <cell r="C5678" t="str">
            <v>Chairs</v>
          </cell>
          <cell r="D5678">
            <v>4381756.0709999995</v>
          </cell>
          <cell r="E5678">
            <v>-2618088.8859999999</v>
          </cell>
          <cell r="I5678">
            <v>-184330</v>
          </cell>
          <cell r="J5678">
            <v>6</v>
          </cell>
        </row>
        <row r="5679">
          <cell r="B5679" t="str">
            <v>Germany</v>
          </cell>
          <cell r="C5679" t="str">
            <v>Chairs</v>
          </cell>
          <cell r="D5679">
            <v>6580688.7999999998</v>
          </cell>
          <cell r="E5679">
            <v>-2896926.4379999996</v>
          </cell>
          <cell r="I5679">
            <v>-233210</v>
          </cell>
          <cell r="J5679">
            <v>6</v>
          </cell>
        </row>
        <row r="5680">
          <cell r="B5680" t="str">
            <v>Germany</v>
          </cell>
          <cell r="C5680" t="str">
            <v>Chairs</v>
          </cell>
          <cell r="D5680">
            <v>5440948.9399999995</v>
          </cell>
          <cell r="E5680">
            <v>-1609849.703</v>
          </cell>
          <cell r="I5680">
            <v>-213960</v>
          </cell>
          <cell r="J5680">
            <v>6</v>
          </cell>
        </row>
        <row r="5681">
          <cell r="B5681" t="str">
            <v>Germany</v>
          </cell>
          <cell r="C5681" t="str">
            <v>Chairs</v>
          </cell>
          <cell r="D5681">
            <v>235504.80099999998</v>
          </cell>
          <cell r="E5681">
            <v>-56272.670999999995</v>
          </cell>
          <cell r="I5681">
            <v>-185610</v>
          </cell>
          <cell r="J5681">
            <v>6</v>
          </cell>
        </row>
        <row r="5682">
          <cell r="B5682" t="str">
            <v>Germany</v>
          </cell>
          <cell r="C5682" t="str">
            <v>Chairs</v>
          </cell>
          <cell r="D5682">
            <v>53715.423999999999</v>
          </cell>
          <cell r="E5682">
            <v>-10940.537999999999</v>
          </cell>
          <cell r="I5682">
            <v>-189240</v>
          </cell>
          <cell r="J5682">
            <v>6</v>
          </cell>
        </row>
        <row r="5683">
          <cell r="B5683" t="str">
            <v>Germany</v>
          </cell>
          <cell r="C5683" t="str">
            <v>Chairs</v>
          </cell>
          <cell r="D5683">
            <v>222533.549</v>
          </cell>
          <cell r="E5683">
            <v>-6563.634</v>
          </cell>
          <cell r="I5683">
            <v>-94890</v>
          </cell>
          <cell r="J5683">
            <v>6</v>
          </cell>
        </row>
        <row r="5684">
          <cell r="B5684" t="str">
            <v>Germany</v>
          </cell>
          <cell r="C5684" t="str">
            <v>Chairs</v>
          </cell>
          <cell r="D5684">
            <v>358486.36599999998</v>
          </cell>
          <cell r="E5684">
            <v>-20693.631000000001</v>
          </cell>
          <cell r="I5684">
            <v>-182210</v>
          </cell>
          <cell r="J5684">
            <v>6</v>
          </cell>
        </row>
        <row r="5685">
          <cell r="B5685" t="str">
            <v>Germany</v>
          </cell>
          <cell r="C5685" t="str">
            <v>Chairs</v>
          </cell>
          <cell r="D5685">
            <v>6773756.2339999992</v>
          </cell>
          <cell r="E5685">
            <v>-353683.092</v>
          </cell>
          <cell r="I5685">
            <v>-175510</v>
          </cell>
          <cell r="J5685">
            <v>6</v>
          </cell>
        </row>
        <row r="5686">
          <cell r="B5686" t="str">
            <v>Germany</v>
          </cell>
          <cell r="C5686" t="str">
            <v>Chairs</v>
          </cell>
          <cell r="D5686">
            <v>1395398.5429999998</v>
          </cell>
          <cell r="E5686">
            <v>-58297.434999999998</v>
          </cell>
          <cell r="I5686">
            <v>-186420</v>
          </cell>
          <cell r="J5686">
            <v>6</v>
          </cell>
        </row>
        <row r="5687">
          <cell r="B5687" t="str">
            <v>Germany</v>
          </cell>
          <cell r="C5687" t="str">
            <v>Chairs</v>
          </cell>
          <cell r="D5687">
            <v>11118447.375</v>
          </cell>
          <cell r="E5687">
            <v>-403711.21</v>
          </cell>
          <cell r="I5687">
            <v>-131770</v>
          </cell>
          <cell r="J5687">
            <v>6</v>
          </cell>
        </row>
        <row r="5688">
          <cell r="B5688" t="str">
            <v>Germany</v>
          </cell>
          <cell r="C5688" t="str">
            <v>Chairs</v>
          </cell>
          <cell r="D5688">
            <v>138970.69199999998</v>
          </cell>
          <cell r="E5688">
            <v>-12939.15</v>
          </cell>
          <cell r="I5688">
            <v>-94690</v>
          </cell>
          <cell r="J5688">
            <v>6</v>
          </cell>
        </row>
        <row r="5689">
          <cell r="B5689" t="str">
            <v>Germany</v>
          </cell>
          <cell r="C5689" t="str">
            <v>Chairs</v>
          </cell>
          <cell r="D5689">
            <v>50929.808999999994</v>
          </cell>
          <cell r="E5689">
            <v>-11440.897999999999</v>
          </cell>
          <cell r="I5689">
            <v>-174200</v>
          </cell>
          <cell r="J5689">
            <v>6</v>
          </cell>
        </row>
        <row r="5690">
          <cell r="B5690" t="str">
            <v>Germany</v>
          </cell>
          <cell r="C5690" t="str">
            <v>Chairs</v>
          </cell>
          <cell r="D5690">
            <v>75796.041999999987</v>
          </cell>
          <cell r="E5690">
            <v>-12009.48</v>
          </cell>
          <cell r="I5690">
            <v>-219000</v>
          </cell>
          <cell r="J5690">
            <v>6</v>
          </cell>
        </row>
        <row r="5691">
          <cell r="B5691" t="str">
            <v>Germany</v>
          </cell>
          <cell r="C5691" t="str">
            <v>Chairs</v>
          </cell>
          <cell r="D5691">
            <v>1019627.6579999999</v>
          </cell>
          <cell r="E5691">
            <v>-109056.22</v>
          </cell>
          <cell r="I5691">
            <v>-123800</v>
          </cell>
          <cell r="J5691">
            <v>6</v>
          </cell>
        </row>
        <row r="5692">
          <cell r="B5692" t="str">
            <v>Germany</v>
          </cell>
          <cell r="C5692" t="str">
            <v>Chairs</v>
          </cell>
          <cell r="D5692">
            <v>129074.757</v>
          </cell>
          <cell r="E5692">
            <v>-6751.9129999999996</v>
          </cell>
          <cell r="I5692">
            <v>-239020</v>
          </cell>
          <cell r="J5692">
            <v>6</v>
          </cell>
        </row>
        <row r="5693">
          <cell r="B5693" t="str">
            <v>Germany</v>
          </cell>
          <cell r="C5693" t="str">
            <v>Chairs</v>
          </cell>
          <cell r="D5693">
            <v>246364.55199999997</v>
          </cell>
          <cell r="E5693">
            <v>-8731.107</v>
          </cell>
          <cell r="I5693">
            <v>-164830</v>
          </cell>
          <cell r="J5693">
            <v>6</v>
          </cell>
        </row>
        <row r="5694">
          <cell r="B5694" t="str">
            <v>Germany</v>
          </cell>
          <cell r="C5694" t="str">
            <v>Chairs</v>
          </cell>
          <cell r="D5694">
            <v>848679.41899999988</v>
          </cell>
          <cell r="E5694">
            <v>-35145.851999999999</v>
          </cell>
          <cell r="I5694">
            <v>-143660</v>
          </cell>
          <cell r="J5694">
            <v>6</v>
          </cell>
        </row>
        <row r="5695">
          <cell r="B5695" t="str">
            <v>Germany</v>
          </cell>
          <cell r="C5695" t="str">
            <v>Tables</v>
          </cell>
          <cell r="D5695">
            <v>4278865.3459999999</v>
          </cell>
          <cell r="E5695">
            <v>-139257.00599999999</v>
          </cell>
          <cell r="I5695">
            <v>-238350</v>
          </cell>
          <cell r="J5695">
            <v>6</v>
          </cell>
        </row>
        <row r="5696">
          <cell r="B5696" t="str">
            <v>Germany</v>
          </cell>
          <cell r="C5696" t="str">
            <v>Kitchen</v>
          </cell>
          <cell r="D5696">
            <v>328525.79199999996</v>
          </cell>
          <cell r="E5696">
            <v>-31570.517999999996</v>
          </cell>
          <cell r="I5696">
            <v>-99060</v>
          </cell>
          <cell r="J5696">
            <v>6</v>
          </cell>
        </row>
        <row r="5697">
          <cell r="B5697" t="str">
            <v>Germany</v>
          </cell>
          <cell r="C5697" t="str">
            <v>Chairs</v>
          </cell>
          <cell r="D5697">
            <v>-211745.23299999998</v>
          </cell>
          <cell r="E5697">
            <v>201856.38199999998</v>
          </cell>
          <cell r="I5697">
            <v>-124730</v>
          </cell>
          <cell r="J5697">
            <v>6</v>
          </cell>
        </row>
        <row r="5698">
          <cell r="B5698" t="str">
            <v>Germany</v>
          </cell>
          <cell r="C5698" t="str">
            <v>Chairs</v>
          </cell>
          <cell r="D5698">
            <v>1265647.152</v>
          </cell>
          <cell r="E5698">
            <v>-1210345.122</v>
          </cell>
          <cell r="I5698">
            <v>-184050</v>
          </cell>
          <cell r="J5698">
            <v>6</v>
          </cell>
        </row>
        <row r="5699">
          <cell r="B5699" t="str">
            <v>Germany</v>
          </cell>
          <cell r="C5699" t="str">
            <v>Chairs</v>
          </cell>
          <cell r="D5699">
            <v>40713.490999999995</v>
          </cell>
          <cell r="E5699">
            <v>-15344.944999999998</v>
          </cell>
          <cell r="I5699">
            <v>-111890</v>
          </cell>
          <cell r="J5699">
            <v>6</v>
          </cell>
        </row>
        <row r="5700">
          <cell r="B5700" t="str">
            <v>Germany</v>
          </cell>
          <cell r="C5700" t="str">
            <v>Chairs</v>
          </cell>
          <cell r="D5700">
            <v>97528.865000000005</v>
          </cell>
          <cell r="E5700">
            <v>-29310.371999999996</v>
          </cell>
          <cell r="I5700">
            <v>-187350</v>
          </cell>
          <cell r="J5700">
            <v>6</v>
          </cell>
        </row>
        <row r="5701">
          <cell r="B5701" t="str">
            <v>Germany</v>
          </cell>
          <cell r="C5701" t="str">
            <v>Chairs</v>
          </cell>
          <cell r="D5701">
            <v>35577.842999999993</v>
          </cell>
          <cell r="E5701">
            <v>-9001.1669999999995</v>
          </cell>
          <cell r="I5701">
            <v>-156550</v>
          </cell>
          <cell r="J5701">
            <v>6</v>
          </cell>
        </row>
        <row r="5702">
          <cell r="B5702" t="str">
            <v>Germany</v>
          </cell>
          <cell r="C5702" t="str">
            <v>Tables</v>
          </cell>
          <cell r="D5702">
            <v>3536.1759999999999</v>
          </cell>
          <cell r="E5702">
            <v>-4260.5010000000002</v>
          </cell>
          <cell r="I5702">
            <v>-176260</v>
          </cell>
          <cell r="J5702">
            <v>6</v>
          </cell>
        </row>
        <row r="5703">
          <cell r="B5703" t="str">
            <v>Germany</v>
          </cell>
          <cell r="C5703" t="str">
            <v>Kitchen</v>
          </cell>
          <cell r="D5703">
            <v>125488.44699999999</v>
          </cell>
          <cell r="E5703">
            <v>-38928.420999999995</v>
          </cell>
          <cell r="I5703">
            <v>-181380</v>
          </cell>
          <cell r="J5703">
            <v>6</v>
          </cell>
        </row>
        <row r="5704">
          <cell r="B5704" t="str">
            <v>Germany</v>
          </cell>
          <cell r="C5704" t="str">
            <v>Chairs</v>
          </cell>
          <cell r="D5704">
            <v>101319.848</v>
          </cell>
          <cell r="E5704">
            <v>-20551.37</v>
          </cell>
          <cell r="I5704">
            <v>-196930</v>
          </cell>
          <cell r="J5704">
            <v>6</v>
          </cell>
        </row>
        <row r="5705">
          <cell r="B5705" t="str">
            <v>Germany</v>
          </cell>
          <cell r="C5705" t="str">
            <v>Chairs</v>
          </cell>
          <cell r="D5705">
            <v>43563.078999999998</v>
          </cell>
          <cell r="E5705">
            <v>-26604.312000000002</v>
          </cell>
          <cell r="I5705">
            <v>-214790</v>
          </cell>
          <cell r="J5705">
            <v>6</v>
          </cell>
        </row>
        <row r="5706">
          <cell r="B5706" t="str">
            <v>Germany</v>
          </cell>
          <cell r="C5706" t="str">
            <v>Chairs</v>
          </cell>
          <cell r="D5706">
            <v>38272.016999999993</v>
          </cell>
          <cell r="E5706">
            <v>-40468.938999999998</v>
          </cell>
          <cell r="I5706">
            <v>-136500</v>
          </cell>
          <cell r="J5706">
            <v>6</v>
          </cell>
        </row>
        <row r="5707">
          <cell r="B5707" t="str">
            <v>Germany</v>
          </cell>
          <cell r="C5707" t="str">
            <v>Tables</v>
          </cell>
          <cell r="D5707">
            <v>26169.108</v>
          </cell>
          <cell r="E5707">
            <v>-4287.4439999999995</v>
          </cell>
          <cell r="I5707">
            <v>-140770</v>
          </cell>
          <cell r="J5707">
            <v>6</v>
          </cell>
        </row>
        <row r="5708">
          <cell r="B5708" t="str">
            <v>Germany</v>
          </cell>
          <cell r="C5708" t="str">
            <v>Kitchen</v>
          </cell>
          <cell r="D5708">
            <v>143828.74799999999</v>
          </cell>
          <cell r="E5708">
            <v>-10796.659999999998</v>
          </cell>
          <cell r="I5708">
            <v>-176540</v>
          </cell>
          <cell r="J5708">
            <v>6</v>
          </cell>
        </row>
        <row r="5709">
          <cell r="B5709" t="str">
            <v>Germany</v>
          </cell>
          <cell r="C5709" t="str">
            <v>Chairs</v>
          </cell>
          <cell r="D5709">
            <v>8503.9289999999983</v>
          </cell>
          <cell r="E5709">
            <v>-2609.3269999999998</v>
          </cell>
          <cell r="I5709">
            <v>-100530</v>
          </cell>
          <cell r="J5709">
            <v>6</v>
          </cell>
        </row>
        <row r="5710">
          <cell r="B5710" t="str">
            <v>Germany</v>
          </cell>
          <cell r="C5710" t="str">
            <v>Chairs</v>
          </cell>
          <cell r="D5710">
            <v>153802.59299999999</v>
          </cell>
          <cell r="E5710">
            <v>-65661.554000000004</v>
          </cell>
          <cell r="I5710">
            <v>-146040</v>
          </cell>
          <cell r="J5710">
            <v>6</v>
          </cell>
        </row>
        <row r="5711">
          <cell r="B5711" t="str">
            <v>Germany</v>
          </cell>
          <cell r="C5711" t="str">
            <v>Tables</v>
          </cell>
          <cell r="D5711">
            <v>81697.489999999991</v>
          </cell>
          <cell r="E5711">
            <v>-9184.5389999999989</v>
          </cell>
          <cell r="I5711">
            <v>-230030</v>
          </cell>
          <cell r="J5711">
            <v>6</v>
          </cell>
        </row>
        <row r="5712">
          <cell r="B5712" t="str">
            <v>Germany</v>
          </cell>
          <cell r="C5712" t="str">
            <v>Kitchen</v>
          </cell>
          <cell r="D5712">
            <v>33613.307000000001</v>
          </cell>
          <cell r="E5712">
            <v>-5853.6309999999994</v>
          </cell>
          <cell r="I5712">
            <v>-245690</v>
          </cell>
          <cell r="J5712">
            <v>6</v>
          </cell>
        </row>
        <row r="5713">
          <cell r="B5713" t="str">
            <v>Germany</v>
          </cell>
          <cell r="C5713" t="str">
            <v>Chairs</v>
          </cell>
          <cell r="D5713">
            <v>60020.849000000002</v>
          </cell>
          <cell r="E5713">
            <v>-9355.646999999999</v>
          </cell>
          <cell r="I5713">
            <v>-150250</v>
          </cell>
          <cell r="J5713">
            <v>6</v>
          </cell>
        </row>
        <row r="5714">
          <cell r="B5714" t="str">
            <v>Germany</v>
          </cell>
          <cell r="C5714" t="str">
            <v>Chairs</v>
          </cell>
          <cell r="D5714">
            <v>27074.285</v>
          </cell>
          <cell r="E5714">
            <v>-4011.616</v>
          </cell>
          <cell r="I5714">
            <v>-243790</v>
          </cell>
          <cell r="J5714">
            <v>6</v>
          </cell>
        </row>
        <row r="5715">
          <cell r="B5715" t="str">
            <v>Germany</v>
          </cell>
          <cell r="C5715" t="str">
            <v>Tables</v>
          </cell>
          <cell r="D5715">
            <v>9395.1129999999994</v>
          </cell>
          <cell r="E5715">
            <v>-4012.5119999999997</v>
          </cell>
          <cell r="I5715">
            <v>-275570</v>
          </cell>
          <cell r="J5715">
            <v>6</v>
          </cell>
        </row>
        <row r="5716">
          <cell r="B5716" t="str">
            <v>Germany</v>
          </cell>
          <cell r="C5716" t="str">
            <v>Kitchen</v>
          </cell>
          <cell r="D5716">
            <v>38655.525999999998</v>
          </cell>
          <cell r="E5716">
            <v>-21350.462</v>
          </cell>
          <cell r="I5716">
            <v>-158390</v>
          </cell>
          <cell r="J5716">
            <v>6</v>
          </cell>
        </row>
        <row r="5717">
          <cell r="B5717" t="str">
            <v>Germany</v>
          </cell>
          <cell r="C5717" t="str">
            <v>Accessories</v>
          </cell>
          <cell r="D5717">
            <v>69119.18299999999</v>
          </cell>
          <cell r="E5717">
            <v>-54817.916999999994</v>
          </cell>
          <cell r="I5717">
            <v>-143960</v>
          </cell>
          <cell r="J5717">
            <v>6</v>
          </cell>
        </row>
        <row r="5718">
          <cell r="B5718" t="str">
            <v>Germany</v>
          </cell>
          <cell r="C5718" t="str">
            <v>Chairs</v>
          </cell>
          <cell r="D5718">
            <v>78826.23</v>
          </cell>
          <cell r="E5718">
            <v>-43076.684000000001</v>
          </cell>
          <cell r="I5718">
            <v>-45130</v>
          </cell>
          <cell r="J5718">
            <v>6</v>
          </cell>
        </row>
        <row r="5719">
          <cell r="B5719" t="str">
            <v>Germany</v>
          </cell>
          <cell r="C5719" t="str">
            <v>Tables</v>
          </cell>
          <cell r="D5719">
            <v>243937.87599999999</v>
          </cell>
          <cell r="E5719">
            <v>-297198.44699999999</v>
          </cell>
          <cell r="I5719">
            <v>-278900</v>
          </cell>
          <cell r="J5719">
            <v>6</v>
          </cell>
        </row>
        <row r="5720">
          <cell r="B5720" t="str">
            <v>Germany</v>
          </cell>
          <cell r="C5720" t="str">
            <v>Kitchen</v>
          </cell>
          <cell r="D5720">
            <v>136992.81399999998</v>
          </cell>
          <cell r="E5720">
            <v>-153780.45199999999</v>
          </cell>
          <cell r="I5720">
            <v>-225770</v>
          </cell>
          <cell r="J5720">
            <v>6</v>
          </cell>
        </row>
        <row r="5721">
          <cell r="B5721" t="str">
            <v>Germany</v>
          </cell>
          <cell r="C5721" t="str">
            <v>Accessories</v>
          </cell>
          <cell r="D5721">
            <v>327215.38499999995</v>
          </cell>
          <cell r="E5721">
            <v>-75793.633999999991</v>
          </cell>
          <cell r="I5721">
            <v>-177370</v>
          </cell>
          <cell r="J5721">
            <v>6</v>
          </cell>
        </row>
        <row r="5722">
          <cell r="B5722" t="str">
            <v>Germany</v>
          </cell>
          <cell r="C5722" t="str">
            <v>Chairs</v>
          </cell>
          <cell r="D5722">
            <v>1241703.1689999998</v>
          </cell>
          <cell r="E5722">
            <v>-222469.821</v>
          </cell>
          <cell r="I5722">
            <v>-117350</v>
          </cell>
          <cell r="J5722">
            <v>6</v>
          </cell>
        </row>
        <row r="5723">
          <cell r="B5723" t="str">
            <v>Germany</v>
          </cell>
          <cell r="C5723" t="str">
            <v>Tables</v>
          </cell>
          <cell r="D5723">
            <v>83893.09599999999</v>
          </cell>
          <cell r="E5723">
            <v>-43696.659999999996</v>
          </cell>
          <cell r="I5723">
            <v>-168730</v>
          </cell>
          <cell r="J5723">
            <v>6</v>
          </cell>
        </row>
        <row r="5724">
          <cell r="B5724" t="str">
            <v>Germany</v>
          </cell>
          <cell r="C5724" t="str">
            <v>Kitchen</v>
          </cell>
          <cell r="D5724">
            <v>303962.98800000001</v>
          </cell>
          <cell r="E5724">
            <v>-168918.04299999998</v>
          </cell>
          <cell r="I5724">
            <v>-135990</v>
          </cell>
          <cell r="J5724">
            <v>6</v>
          </cell>
        </row>
        <row r="5725">
          <cell r="B5725" t="str">
            <v>Germany</v>
          </cell>
          <cell r="C5725" t="str">
            <v>Accessories</v>
          </cell>
          <cell r="D5725">
            <v>321513.52799999999</v>
          </cell>
          <cell r="E5725">
            <v>-163949.93299999999</v>
          </cell>
          <cell r="I5725">
            <v>-214260</v>
          </cell>
          <cell r="J5725">
            <v>6</v>
          </cell>
        </row>
        <row r="5726">
          <cell r="B5726" t="str">
            <v>Germany</v>
          </cell>
          <cell r="C5726" t="str">
            <v>Chairs</v>
          </cell>
          <cell r="D5726">
            <v>256331.24299999999</v>
          </cell>
          <cell r="E5726">
            <v>-144082.16199999998</v>
          </cell>
          <cell r="I5726">
            <v>-211400</v>
          </cell>
          <cell r="J5726">
            <v>6</v>
          </cell>
        </row>
        <row r="5727">
          <cell r="B5727" t="str">
            <v>Germany</v>
          </cell>
          <cell r="C5727" t="str">
            <v>Tables</v>
          </cell>
          <cell r="D5727">
            <v>1484.9380000000001</v>
          </cell>
          <cell r="E5727">
            <v>-2206.9110000000001</v>
          </cell>
          <cell r="I5727">
            <v>-260560</v>
          </cell>
          <cell r="J5727">
            <v>6</v>
          </cell>
        </row>
        <row r="5728">
          <cell r="B5728" t="str">
            <v>Germany</v>
          </cell>
          <cell r="C5728" t="str">
            <v>Kitchen</v>
          </cell>
          <cell r="D5728">
            <v>8077.0829999999996</v>
          </cell>
          <cell r="E5728">
            <v>-6147.0849999999991</v>
          </cell>
          <cell r="I5728">
            <v>-141140</v>
          </cell>
          <cell r="J5728">
            <v>6</v>
          </cell>
        </row>
        <row r="5729">
          <cell r="B5729" t="str">
            <v>Germany</v>
          </cell>
          <cell r="C5729" t="str">
            <v>Accessories</v>
          </cell>
          <cell r="D5729">
            <v>-338.47800000000001</v>
          </cell>
          <cell r="E5729">
            <v>41.481999999999999</v>
          </cell>
          <cell r="I5729">
            <v>-135310</v>
          </cell>
          <cell r="J5729">
            <v>6</v>
          </cell>
        </row>
        <row r="5730">
          <cell r="B5730" t="str">
            <v>Germany</v>
          </cell>
          <cell r="C5730" t="str">
            <v>Chairs</v>
          </cell>
          <cell r="D5730">
            <v>487071.15799999994</v>
          </cell>
          <cell r="E5730">
            <v>-221189.997</v>
          </cell>
          <cell r="I5730">
            <v>-248820</v>
          </cell>
          <cell r="J5730">
            <v>6</v>
          </cell>
        </row>
        <row r="5731">
          <cell r="B5731" t="str">
            <v>Germany</v>
          </cell>
          <cell r="C5731" t="str">
            <v>Tables</v>
          </cell>
          <cell r="D5731">
            <v>109925.508</v>
          </cell>
          <cell r="E5731">
            <v>-51693.383000000002</v>
          </cell>
          <cell r="I5731">
            <v>-216140</v>
          </cell>
          <cell r="J5731">
            <v>6</v>
          </cell>
        </row>
        <row r="5732">
          <cell r="B5732" t="str">
            <v>Germany</v>
          </cell>
          <cell r="C5732" t="str">
            <v>Kitchen</v>
          </cell>
          <cell r="D5732">
            <v>328234.571</v>
          </cell>
          <cell r="E5732">
            <v>-23744.601999999999</v>
          </cell>
          <cell r="I5732">
            <v>-274190</v>
          </cell>
          <cell r="J5732">
            <v>6</v>
          </cell>
        </row>
        <row r="5733">
          <cell r="B5733" t="str">
            <v>Germany</v>
          </cell>
          <cell r="C5733" t="str">
            <v>Accessories</v>
          </cell>
          <cell r="D5733">
            <v>13295.218999999997</v>
          </cell>
          <cell r="E5733">
            <v>-49375.123</v>
          </cell>
          <cell r="I5733">
            <v>-180340</v>
          </cell>
          <cell r="J5733">
            <v>6</v>
          </cell>
        </row>
        <row r="5734">
          <cell r="B5734" t="str">
            <v>Germany</v>
          </cell>
          <cell r="C5734" t="str">
            <v>Chairs</v>
          </cell>
          <cell r="D5734">
            <v>45682.188999999998</v>
          </cell>
          <cell r="E5734">
            <v>-160926.40899999999</v>
          </cell>
          <cell r="I5734">
            <v>-122200</v>
          </cell>
          <cell r="J5734">
            <v>6</v>
          </cell>
        </row>
        <row r="5735">
          <cell r="B5735" t="str">
            <v>Germany</v>
          </cell>
          <cell r="C5735" t="str">
            <v>Chairs</v>
          </cell>
          <cell r="D5735">
            <v>89555.697</v>
          </cell>
          <cell r="E5735">
            <v>-308482.56599999999</v>
          </cell>
          <cell r="I5735">
            <v>-188530</v>
          </cell>
          <cell r="J5735">
            <v>6</v>
          </cell>
        </row>
        <row r="5736">
          <cell r="B5736" t="str">
            <v>Germany</v>
          </cell>
          <cell r="C5736" t="str">
            <v>Tables</v>
          </cell>
          <cell r="D5736">
            <v>102254.31299999999</v>
          </cell>
          <cell r="E5736">
            <v>-15776.326999999999</v>
          </cell>
          <cell r="I5736">
            <v>-129420</v>
          </cell>
          <cell r="J5736">
            <v>6</v>
          </cell>
        </row>
        <row r="5737">
          <cell r="B5737" t="str">
            <v>Germany</v>
          </cell>
          <cell r="C5737" t="str">
            <v>Kitchen</v>
          </cell>
          <cell r="D5737">
            <v>497249.935</v>
          </cell>
          <cell r="E5737">
            <v>-172509.155</v>
          </cell>
          <cell r="I5737">
            <v>-190400</v>
          </cell>
          <cell r="J5737">
            <v>6</v>
          </cell>
        </row>
        <row r="5738">
          <cell r="B5738" t="str">
            <v>Germany</v>
          </cell>
          <cell r="C5738" t="str">
            <v>Chairs</v>
          </cell>
          <cell r="D5738">
            <v>1661262.3089999999</v>
          </cell>
          <cell r="E5738">
            <v>-1011650.4299999998</v>
          </cell>
          <cell r="I5738">
            <v>-218720</v>
          </cell>
          <cell r="J5738">
            <v>6</v>
          </cell>
        </row>
        <row r="5739">
          <cell r="B5739" t="str">
            <v>Germany</v>
          </cell>
          <cell r="C5739" t="str">
            <v>Tables</v>
          </cell>
          <cell r="D5739">
            <v>498563.80699999997</v>
          </cell>
          <cell r="E5739">
            <v>-172738.83199999999</v>
          </cell>
          <cell r="I5739">
            <v>-137420</v>
          </cell>
          <cell r="J5739">
            <v>6</v>
          </cell>
        </row>
        <row r="5740">
          <cell r="B5740" t="str">
            <v>Germany</v>
          </cell>
          <cell r="C5740" t="str">
            <v>Kitchen</v>
          </cell>
          <cell r="D5740">
            <v>-14157.268999999998</v>
          </cell>
          <cell r="E5740">
            <v>2063.7750000000001</v>
          </cell>
          <cell r="I5740">
            <v>-197060</v>
          </cell>
          <cell r="J5740">
            <v>6</v>
          </cell>
        </row>
        <row r="5741">
          <cell r="B5741" t="str">
            <v>Germany</v>
          </cell>
          <cell r="C5741" t="str">
            <v>Chairs</v>
          </cell>
          <cell r="D5741">
            <v>280049.94499999995</v>
          </cell>
          <cell r="E5741">
            <v>-169265.019</v>
          </cell>
          <cell r="I5741">
            <v>-224100</v>
          </cell>
          <cell r="J5741">
            <v>6</v>
          </cell>
        </row>
        <row r="5742">
          <cell r="B5742" t="str">
            <v>Germany</v>
          </cell>
          <cell r="C5742" t="str">
            <v>Tables</v>
          </cell>
          <cell r="D5742">
            <v>57707.495999999992</v>
          </cell>
          <cell r="E5742">
            <v>-9645.7829999999994</v>
          </cell>
          <cell r="I5742">
            <v>-211800</v>
          </cell>
          <cell r="J5742">
            <v>6</v>
          </cell>
        </row>
        <row r="5743">
          <cell r="B5743" t="str">
            <v>Germany</v>
          </cell>
          <cell r="C5743" t="str">
            <v>Kitchen</v>
          </cell>
          <cell r="D5743">
            <v>58799.894999999997</v>
          </cell>
          <cell r="E5743">
            <v>-32594.239999999994</v>
          </cell>
          <cell r="I5743">
            <v>-189640</v>
          </cell>
          <cell r="J5743">
            <v>6</v>
          </cell>
        </row>
        <row r="5744">
          <cell r="B5744" t="str">
            <v>Germany</v>
          </cell>
          <cell r="C5744" t="str">
            <v>Chairs</v>
          </cell>
          <cell r="D5744">
            <v>156396.69500000001</v>
          </cell>
          <cell r="E5744">
            <v>-24662.966999999997</v>
          </cell>
          <cell r="I5744">
            <v>-213930</v>
          </cell>
          <cell r="J5744">
            <v>6</v>
          </cell>
        </row>
        <row r="5745">
          <cell r="B5745" t="str">
            <v>Germany</v>
          </cell>
          <cell r="C5745" t="str">
            <v>Chairs</v>
          </cell>
          <cell r="D5745">
            <v>308458.21999999997</v>
          </cell>
          <cell r="E5745">
            <v>-39439.371999999996</v>
          </cell>
          <cell r="I5745">
            <v>-243430</v>
          </cell>
          <cell r="J5745">
            <v>6</v>
          </cell>
        </row>
        <row r="5746">
          <cell r="B5746" t="str">
            <v>Germany</v>
          </cell>
          <cell r="C5746" t="str">
            <v>Chairs</v>
          </cell>
          <cell r="D5746">
            <v>45496.723999999995</v>
          </cell>
          <cell r="E5746">
            <v>-4637.5559999999996</v>
          </cell>
          <cell r="I5746">
            <v>-204260</v>
          </cell>
          <cell r="J5746">
            <v>6</v>
          </cell>
        </row>
        <row r="5747">
          <cell r="B5747" t="str">
            <v>Germany</v>
          </cell>
          <cell r="C5747" t="str">
            <v>Chairs</v>
          </cell>
          <cell r="D5747">
            <v>248941.84700000001</v>
          </cell>
          <cell r="E5747">
            <v>-48871.409999999996</v>
          </cell>
          <cell r="I5747">
            <v>-155500</v>
          </cell>
          <cell r="J5747">
            <v>6</v>
          </cell>
        </row>
        <row r="5748">
          <cell r="B5748" t="str">
            <v>Germany</v>
          </cell>
          <cell r="C5748" t="str">
            <v>Chairs</v>
          </cell>
          <cell r="D5748">
            <v>133061.845</v>
          </cell>
          <cell r="E5748">
            <v>-76595.294999999998</v>
          </cell>
          <cell r="I5748">
            <v>-129370</v>
          </cell>
          <cell r="J5748">
            <v>6</v>
          </cell>
        </row>
        <row r="5749">
          <cell r="B5749" t="str">
            <v>Germany</v>
          </cell>
          <cell r="C5749" t="str">
            <v>Chairs</v>
          </cell>
          <cell r="D5749">
            <v>35968.974999999999</v>
          </cell>
          <cell r="E5749">
            <v>-6331.1639999999998</v>
          </cell>
          <cell r="I5749">
            <v>-162430</v>
          </cell>
          <cell r="J5749">
            <v>6</v>
          </cell>
        </row>
        <row r="5750">
          <cell r="B5750" t="str">
            <v>Germany</v>
          </cell>
          <cell r="C5750" t="str">
            <v>Chairs</v>
          </cell>
          <cell r="D5750">
            <v>335985.26500000001</v>
          </cell>
          <cell r="E5750">
            <v>-56134.637999999992</v>
          </cell>
          <cell r="I5750">
            <v>-118630</v>
          </cell>
          <cell r="J5750">
            <v>6</v>
          </cell>
        </row>
        <row r="5751">
          <cell r="B5751" t="str">
            <v>Germany</v>
          </cell>
          <cell r="C5751" t="str">
            <v>Chairs</v>
          </cell>
          <cell r="D5751">
            <v>301505.99499999994</v>
          </cell>
          <cell r="E5751">
            <v>-33613.811000000002</v>
          </cell>
          <cell r="I5751">
            <v>-92180</v>
          </cell>
          <cell r="J5751">
            <v>6</v>
          </cell>
        </row>
        <row r="5752">
          <cell r="B5752" t="str">
            <v>Germany</v>
          </cell>
          <cell r="C5752" t="str">
            <v>Chairs</v>
          </cell>
          <cell r="D5752">
            <v>179485.53699999998</v>
          </cell>
          <cell r="E5752">
            <v>-34655.193999999996</v>
          </cell>
          <cell r="I5752">
            <v>-244830</v>
          </cell>
          <cell r="J5752">
            <v>6</v>
          </cell>
        </row>
        <row r="5753">
          <cell r="B5753" t="str">
            <v>Germany</v>
          </cell>
          <cell r="C5753" t="str">
            <v>Chairs</v>
          </cell>
          <cell r="D5753">
            <v>228375.11199999996</v>
          </cell>
          <cell r="E5753">
            <v>-29873.109</v>
          </cell>
          <cell r="I5753">
            <v>-88250</v>
          </cell>
          <cell r="J5753">
            <v>6</v>
          </cell>
        </row>
        <row r="5754">
          <cell r="B5754" t="str">
            <v>Germany</v>
          </cell>
          <cell r="C5754" t="str">
            <v>Chairs</v>
          </cell>
          <cell r="D5754">
            <v>74063.940999999992</v>
          </cell>
          <cell r="E5754">
            <v>-19345.941999999999</v>
          </cell>
          <cell r="I5754">
            <v>-178300</v>
          </cell>
          <cell r="J5754">
            <v>6</v>
          </cell>
        </row>
        <row r="5755">
          <cell r="B5755" t="str">
            <v>Germany</v>
          </cell>
          <cell r="C5755" t="str">
            <v>Chairs</v>
          </cell>
          <cell r="D5755">
            <v>5754143.2479999997</v>
          </cell>
          <cell r="E5755">
            <v>-338165.24699999997</v>
          </cell>
          <cell r="I5755">
            <v>-286110</v>
          </cell>
          <cell r="J5755">
            <v>6</v>
          </cell>
        </row>
        <row r="5756">
          <cell r="B5756" t="str">
            <v>Germany</v>
          </cell>
          <cell r="C5756" t="str">
            <v>Chairs</v>
          </cell>
          <cell r="D5756">
            <v>54992.258999999991</v>
          </cell>
          <cell r="E5756">
            <v>-31083.394999999997</v>
          </cell>
          <cell r="I5756">
            <v>-187020</v>
          </cell>
          <cell r="J5756">
            <v>6</v>
          </cell>
        </row>
        <row r="5757">
          <cell r="B5757" t="str">
            <v>Germany</v>
          </cell>
          <cell r="C5757" t="str">
            <v>Chairs</v>
          </cell>
          <cell r="D5757">
            <v>859484.17799999996</v>
          </cell>
          <cell r="E5757">
            <v>-153276.641</v>
          </cell>
          <cell r="I5757">
            <v>-199980</v>
          </cell>
          <cell r="J5757">
            <v>6</v>
          </cell>
        </row>
        <row r="5758">
          <cell r="B5758" t="str">
            <v>Germany</v>
          </cell>
          <cell r="C5758" t="str">
            <v>Chairs</v>
          </cell>
          <cell r="D5758">
            <v>710572.67399999988</v>
          </cell>
          <cell r="E5758">
            <v>-209914.76099999997</v>
          </cell>
          <cell r="I5758">
            <v>-268600</v>
          </cell>
          <cell r="J5758">
            <v>6</v>
          </cell>
        </row>
        <row r="5759">
          <cell r="B5759" t="str">
            <v>Germany</v>
          </cell>
          <cell r="C5759" t="str">
            <v>Chairs</v>
          </cell>
          <cell r="D5759">
            <v>29538.242999999995</v>
          </cell>
          <cell r="E5759">
            <v>-13446.481999999998</v>
          </cell>
          <cell r="I5759">
            <v>-172730</v>
          </cell>
          <cell r="J5759">
            <v>6</v>
          </cell>
        </row>
        <row r="5760">
          <cell r="B5760" t="str">
            <v>Germany</v>
          </cell>
          <cell r="C5760" t="str">
            <v>Chairs</v>
          </cell>
          <cell r="D5760">
            <v>35330.217999999993</v>
          </cell>
          <cell r="E5760">
            <v>-11249.938</v>
          </cell>
          <cell r="I5760">
            <v>-204650</v>
          </cell>
          <cell r="J5760">
            <v>6</v>
          </cell>
        </row>
        <row r="5761">
          <cell r="B5761" t="str">
            <v>Germany</v>
          </cell>
          <cell r="C5761" t="str">
            <v>Chairs</v>
          </cell>
          <cell r="D5761">
            <v>778328.62099999993</v>
          </cell>
          <cell r="E5761">
            <v>-268024.58899999998</v>
          </cell>
          <cell r="I5761">
            <v>-178110</v>
          </cell>
          <cell r="J5761">
            <v>6</v>
          </cell>
        </row>
        <row r="5762">
          <cell r="B5762" t="str">
            <v>Germany</v>
          </cell>
          <cell r="C5762" t="str">
            <v>Chairs</v>
          </cell>
          <cell r="D5762">
            <v>146255.87199999997</v>
          </cell>
          <cell r="E5762">
            <v>-113194.186</v>
          </cell>
          <cell r="I5762">
            <v>-132190</v>
          </cell>
          <cell r="J5762">
            <v>6</v>
          </cell>
        </row>
        <row r="5763">
          <cell r="B5763" t="str">
            <v>Germany</v>
          </cell>
          <cell r="C5763" t="str">
            <v>Chairs</v>
          </cell>
          <cell r="D5763">
            <v>839031.55699999991</v>
          </cell>
          <cell r="E5763">
            <v>-583535.09199999995</v>
          </cell>
          <cell r="I5763">
            <v>-149420</v>
          </cell>
          <cell r="J5763">
            <v>6</v>
          </cell>
        </row>
        <row r="5764">
          <cell r="B5764" t="str">
            <v>Germany</v>
          </cell>
          <cell r="C5764" t="str">
            <v>Chairs</v>
          </cell>
          <cell r="D5764">
            <v>71391.55799999999</v>
          </cell>
          <cell r="E5764">
            <v>-72538.941999999995</v>
          </cell>
          <cell r="I5764">
            <v>-157600</v>
          </cell>
          <cell r="J5764">
            <v>6</v>
          </cell>
        </row>
        <row r="5765">
          <cell r="B5765" t="str">
            <v>Germany</v>
          </cell>
          <cell r="C5765" t="str">
            <v>Chairs</v>
          </cell>
          <cell r="D5765">
            <v>805671.81799999997</v>
          </cell>
          <cell r="E5765">
            <v>-467546.20499999996</v>
          </cell>
          <cell r="I5765">
            <v>-192900</v>
          </cell>
          <cell r="J5765">
            <v>6</v>
          </cell>
        </row>
        <row r="5766">
          <cell r="B5766" t="str">
            <v>Germany</v>
          </cell>
          <cell r="C5766" t="str">
            <v>Chairs</v>
          </cell>
          <cell r="D5766">
            <v>1284249.757</v>
          </cell>
          <cell r="E5766">
            <v>-744712.90599999996</v>
          </cell>
          <cell r="I5766">
            <v>-186840</v>
          </cell>
          <cell r="J5766">
            <v>6</v>
          </cell>
        </row>
        <row r="5767">
          <cell r="B5767" t="str">
            <v>Germany</v>
          </cell>
          <cell r="C5767" t="str">
            <v>Chairs</v>
          </cell>
          <cell r="D5767">
            <v>200825.97499999998</v>
          </cell>
          <cell r="E5767">
            <v>-123560.03099999999</v>
          </cell>
          <cell r="I5767">
            <v>-186130</v>
          </cell>
          <cell r="J5767">
            <v>6</v>
          </cell>
        </row>
        <row r="5768">
          <cell r="B5768" t="str">
            <v>Germany</v>
          </cell>
          <cell r="C5768" t="str">
            <v>Chairs</v>
          </cell>
          <cell r="D5768">
            <v>548536.10699999996</v>
          </cell>
          <cell r="E5768">
            <v>-335901.61499999999</v>
          </cell>
          <cell r="I5768">
            <v>-272540</v>
          </cell>
          <cell r="J5768">
            <v>6</v>
          </cell>
        </row>
        <row r="5769">
          <cell r="B5769" t="str">
            <v>Germany</v>
          </cell>
          <cell r="C5769" t="str">
            <v>Chairs</v>
          </cell>
          <cell r="D5769">
            <v>4822518.2460000003</v>
          </cell>
          <cell r="E5769">
            <v>-239078.71400000001</v>
          </cell>
          <cell r="I5769">
            <v>-170570</v>
          </cell>
          <cell r="J5769">
            <v>6</v>
          </cell>
        </row>
        <row r="5770">
          <cell r="B5770" t="str">
            <v>Germany</v>
          </cell>
          <cell r="C5770" t="str">
            <v>Tables</v>
          </cell>
          <cell r="D5770">
            <v>5343396.6879999992</v>
          </cell>
          <cell r="E5770">
            <v>-206369.56899999999</v>
          </cell>
          <cell r="I5770">
            <v>-198900</v>
          </cell>
          <cell r="J5770">
            <v>6</v>
          </cell>
        </row>
        <row r="5771">
          <cell r="B5771" t="str">
            <v>Germany</v>
          </cell>
          <cell r="C5771" t="str">
            <v>Kitchen</v>
          </cell>
          <cell r="D5771">
            <v>1345428.5529999998</v>
          </cell>
          <cell r="E5771">
            <v>-588151.97</v>
          </cell>
          <cell r="I5771">
            <v>-115200</v>
          </cell>
          <cell r="J5771">
            <v>6</v>
          </cell>
        </row>
        <row r="5772">
          <cell r="B5772" t="str">
            <v>Germany</v>
          </cell>
          <cell r="C5772" t="str">
            <v>Chairs</v>
          </cell>
          <cell r="D5772">
            <v>499728.5579999999</v>
          </cell>
          <cell r="E5772">
            <v>-432955.712</v>
          </cell>
          <cell r="I5772">
            <v>-86980</v>
          </cell>
          <cell r="J5772">
            <v>6</v>
          </cell>
        </row>
        <row r="5773">
          <cell r="B5773" t="str">
            <v>Germany</v>
          </cell>
          <cell r="C5773" t="str">
            <v>Chairs</v>
          </cell>
          <cell r="D5773">
            <v>2384985.0639999998</v>
          </cell>
          <cell r="E5773">
            <v>-535645.27099999995</v>
          </cell>
          <cell r="I5773">
            <v>-210450</v>
          </cell>
          <cell r="J5773">
            <v>6</v>
          </cell>
        </row>
        <row r="5774">
          <cell r="B5774" t="str">
            <v>Germany</v>
          </cell>
          <cell r="C5774" t="str">
            <v>Chairs</v>
          </cell>
          <cell r="D5774">
            <v>214021.514</v>
          </cell>
          <cell r="E5774">
            <v>-49905.743999999999</v>
          </cell>
          <cell r="I5774">
            <v>-153780</v>
          </cell>
          <cell r="J5774">
            <v>6</v>
          </cell>
        </row>
        <row r="5775">
          <cell r="B5775" t="str">
            <v>Germany</v>
          </cell>
          <cell r="C5775" t="str">
            <v>Chairs</v>
          </cell>
          <cell r="D5775">
            <v>219158.18399999998</v>
          </cell>
          <cell r="E5775">
            <v>-97784.896999999983</v>
          </cell>
          <cell r="I5775">
            <v>-226440</v>
          </cell>
          <cell r="J5775">
            <v>6</v>
          </cell>
        </row>
        <row r="5776">
          <cell r="B5776" t="str">
            <v>Germany</v>
          </cell>
          <cell r="C5776" t="str">
            <v>Chairs</v>
          </cell>
          <cell r="D5776">
            <v>1616116.3900000001</v>
          </cell>
          <cell r="E5776">
            <v>-802429.67</v>
          </cell>
          <cell r="I5776">
            <v>-177130</v>
          </cell>
          <cell r="J5776">
            <v>6</v>
          </cell>
        </row>
        <row r="5777">
          <cell r="B5777" t="str">
            <v>Germany</v>
          </cell>
          <cell r="C5777" t="str">
            <v>Tables</v>
          </cell>
          <cell r="D5777">
            <v>63900.997999999992</v>
          </cell>
          <cell r="E5777">
            <v>-55965.756000000001</v>
          </cell>
          <cell r="I5777">
            <v>-205560</v>
          </cell>
          <cell r="J5777">
            <v>6</v>
          </cell>
        </row>
        <row r="5778">
          <cell r="B5778" t="str">
            <v>Spain</v>
          </cell>
          <cell r="C5778" t="str">
            <v>Kitchen</v>
          </cell>
          <cell r="D5778">
            <v>9192.378999999999</v>
          </cell>
          <cell r="E5778">
            <v>-13908.181</v>
          </cell>
          <cell r="I5778">
            <v>-203370</v>
          </cell>
          <cell r="J5778">
            <v>6</v>
          </cell>
        </row>
        <row r="5779">
          <cell r="B5779" t="str">
            <v>Spain</v>
          </cell>
          <cell r="C5779" t="str">
            <v>Chairs</v>
          </cell>
          <cell r="D5779">
            <v>381197.31299999997</v>
          </cell>
          <cell r="E5779">
            <v>-39007.065999999999</v>
          </cell>
          <cell r="I5779">
            <v>-146710</v>
          </cell>
          <cell r="J5779">
            <v>6</v>
          </cell>
        </row>
        <row r="5780">
          <cell r="B5780" t="str">
            <v>Spain</v>
          </cell>
          <cell r="C5780" t="str">
            <v>Chairs</v>
          </cell>
          <cell r="D5780">
            <v>10116.539999999999</v>
          </cell>
          <cell r="E5780">
            <v>-34793.78</v>
          </cell>
          <cell r="I5780">
            <v>-266490</v>
          </cell>
          <cell r="J5780">
            <v>6</v>
          </cell>
        </row>
        <row r="5781">
          <cell r="B5781" t="str">
            <v>Spain</v>
          </cell>
          <cell r="C5781" t="str">
            <v>Chairs</v>
          </cell>
          <cell r="D5781">
            <v>81792.983999999997</v>
          </cell>
          <cell r="E5781">
            <v>-125524.39199999999</v>
          </cell>
          <cell r="I5781">
            <v>-202820</v>
          </cell>
          <cell r="J5781">
            <v>6</v>
          </cell>
        </row>
        <row r="5782">
          <cell r="B5782" t="str">
            <v>Spain</v>
          </cell>
          <cell r="C5782" t="str">
            <v>Tables</v>
          </cell>
          <cell r="D5782">
            <v>514764.48799999995</v>
          </cell>
          <cell r="E5782">
            <v>-599645.68999999994</v>
          </cell>
          <cell r="I5782">
            <v>-181510</v>
          </cell>
          <cell r="J5782">
            <v>6</v>
          </cell>
        </row>
        <row r="5783">
          <cell r="B5783" t="str">
            <v>Spain</v>
          </cell>
          <cell r="C5783" t="str">
            <v>Kitchen</v>
          </cell>
          <cell r="D5783">
            <v>1276042.3549999997</v>
          </cell>
          <cell r="E5783">
            <v>-954071.92999999982</v>
          </cell>
          <cell r="I5783">
            <v>-186370</v>
          </cell>
          <cell r="J5783">
            <v>6</v>
          </cell>
        </row>
        <row r="5784">
          <cell r="B5784" t="str">
            <v>Spain</v>
          </cell>
          <cell r="C5784" t="str">
            <v>Chairs</v>
          </cell>
          <cell r="D5784">
            <v>106366.13399999999</v>
          </cell>
          <cell r="E5784">
            <v>-106959.15300000001</v>
          </cell>
          <cell r="I5784">
            <v>-170250</v>
          </cell>
          <cell r="J5784">
            <v>6</v>
          </cell>
        </row>
        <row r="5785">
          <cell r="B5785" t="str">
            <v>Spain</v>
          </cell>
          <cell r="C5785" t="str">
            <v>Chairs</v>
          </cell>
          <cell r="D5785">
            <v>92274.580999999991</v>
          </cell>
          <cell r="E5785">
            <v>-130645.80199999998</v>
          </cell>
          <cell r="I5785">
            <v>-148750</v>
          </cell>
          <cell r="J5785">
            <v>6</v>
          </cell>
        </row>
        <row r="5786">
          <cell r="B5786" t="str">
            <v>Spain</v>
          </cell>
          <cell r="C5786" t="str">
            <v>Tables</v>
          </cell>
          <cell r="D5786">
            <v>563856.76199999999</v>
          </cell>
          <cell r="E5786">
            <v>-266785.01500000001</v>
          </cell>
          <cell r="I5786">
            <v>-131420</v>
          </cell>
          <cell r="J5786">
            <v>6</v>
          </cell>
        </row>
        <row r="5787">
          <cell r="B5787" t="str">
            <v>Spain</v>
          </cell>
          <cell r="C5787" t="str">
            <v>Kitchen</v>
          </cell>
          <cell r="D5787">
            <v>1383436.2219999998</v>
          </cell>
          <cell r="E5787">
            <v>-926878.26</v>
          </cell>
          <cell r="I5787">
            <v>-168140</v>
          </cell>
          <cell r="J5787">
            <v>6</v>
          </cell>
        </row>
        <row r="5788">
          <cell r="B5788" t="str">
            <v>Spain</v>
          </cell>
          <cell r="C5788" t="str">
            <v>Chairs</v>
          </cell>
          <cell r="D5788">
            <v>1459952.8229999999</v>
          </cell>
          <cell r="E5788">
            <v>-1486559.389</v>
          </cell>
          <cell r="I5788">
            <v>-144070</v>
          </cell>
          <cell r="J5788">
            <v>6</v>
          </cell>
        </row>
        <row r="5789">
          <cell r="B5789" t="str">
            <v>Spain</v>
          </cell>
          <cell r="C5789" t="str">
            <v>Chairs</v>
          </cell>
          <cell r="D5789">
            <v>67919.739999999991</v>
          </cell>
          <cell r="E5789">
            <v>-69990.080999999991</v>
          </cell>
          <cell r="I5789">
            <v>-247090</v>
          </cell>
          <cell r="J5789">
            <v>6</v>
          </cell>
        </row>
        <row r="5790">
          <cell r="B5790" t="str">
            <v>Spain</v>
          </cell>
          <cell r="C5790" t="str">
            <v>Tables</v>
          </cell>
          <cell r="D5790">
            <v>979562.78699999989</v>
          </cell>
          <cell r="E5790">
            <v>-22976.254000000001</v>
          </cell>
          <cell r="I5790">
            <v>-211360</v>
          </cell>
          <cell r="J5790">
            <v>6</v>
          </cell>
        </row>
        <row r="5791">
          <cell r="B5791" t="str">
            <v>Spain</v>
          </cell>
          <cell r="C5791" t="str">
            <v>Chairs</v>
          </cell>
          <cell r="D5791">
            <v>179814.446</v>
          </cell>
          <cell r="E5791">
            <v>-29934.967999999997</v>
          </cell>
          <cell r="I5791">
            <v>-168000</v>
          </cell>
          <cell r="J5791">
            <v>6</v>
          </cell>
        </row>
        <row r="5792">
          <cell r="B5792" t="str">
            <v>Spain</v>
          </cell>
          <cell r="C5792" t="str">
            <v>Tables</v>
          </cell>
          <cell r="D5792">
            <v>2496051.7540000002</v>
          </cell>
          <cell r="E5792">
            <v>-143369.59699999998</v>
          </cell>
          <cell r="I5792">
            <v>-128380</v>
          </cell>
          <cell r="J5792">
            <v>6</v>
          </cell>
        </row>
        <row r="5793">
          <cell r="B5793" t="str">
            <v>Spain</v>
          </cell>
          <cell r="C5793" t="str">
            <v>Kitchen</v>
          </cell>
          <cell r="D5793">
            <v>1539690.943</v>
          </cell>
          <cell r="E5793">
            <v>-110916.28799999999</v>
          </cell>
          <cell r="I5793">
            <v>-213220</v>
          </cell>
          <cell r="J5793">
            <v>6</v>
          </cell>
        </row>
        <row r="5794">
          <cell r="B5794" t="str">
            <v>Spain</v>
          </cell>
          <cell r="C5794" t="str">
            <v>Accessories</v>
          </cell>
          <cell r="D5794">
            <v>895681.14299999992</v>
          </cell>
          <cell r="E5794">
            <v>-49419.187999999995</v>
          </cell>
          <cell r="I5794">
            <v>-225060</v>
          </cell>
          <cell r="J5794">
            <v>6</v>
          </cell>
        </row>
        <row r="5795">
          <cell r="B5795" t="str">
            <v>Spain</v>
          </cell>
          <cell r="C5795" t="str">
            <v>Chairs</v>
          </cell>
          <cell r="D5795">
            <v>198680.83199999999</v>
          </cell>
          <cell r="E5795">
            <v>-201210.674</v>
          </cell>
          <cell r="I5795">
            <v>-141720</v>
          </cell>
          <cell r="J5795">
            <v>6</v>
          </cell>
        </row>
        <row r="5796">
          <cell r="B5796" t="str">
            <v>Spain</v>
          </cell>
          <cell r="C5796" t="str">
            <v>Tables</v>
          </cell>
          <cell r="D5796">
            <v>400085.50399999996</v>
          </cell>
          <cell r="E5796">
            <v>-403448.37399999995</v>
          </cell>
          <cell r="I5796">
            <v>-225140</v>
          </cell>
          <cell r="J5796">
            <v>6</v>
          </cell>
        </row>
        <row r="5797">
          <cell r="B5797" t="str">
            <v>Spain</v>
          </cell>
          <cell r="C5797" t="str">
            <v>Kitchen</v>
          </cell>
          <cell r="D5797">
            <v>70997.177999999985</v>
          </cell>
          <cell r="E5797">
            <v>-21555.953999999998</v>
          </cell>
          <cell r="I5797">
            <v>-233550</v>
          </cell>
          <cell r="J5797">
            <v>6</v>
          </cell>
        </row>
        <row r="5798">
          <cell r="B5798" t="str">
            <v>Spain</v>
          </cell>
          <cell r="C5798" t="str">
            <v>Accessories</v>
          </cell>
          <cell r="D5798">
            <v>930.25099999999998</v>
          </cell>
          <cell r="E5798">
            <v>-27557.172999999999</v>
          </cell>
          <cell r="I5798">
            <v>-231180</v>
          </cell>
          <cell r="J5798">
            <v>6</v>
          </cell>
        </row>
        <row r="5799">
          <cell r="B5799" t="str">
            <v>Spain</v>
          </cell>
          <cell r="C5799" t="str">
            <v>Chairs</v>
          </cell>
          <cell r="D5799">
            <v>211652.29399999997</v>
          </cell>
          <cell r="E5799">
            <v>-164088.31599999999</v>
          </cell>
          <cell r="I5799">
            <v>-168850</v>
          </cell>
          <cell r="J5799">
            <v>6</v>
          </cell>
        </row>
        <row r="5800">
          <cell r="B5800" t="str">
            <v>Spain</v>
          </cell>
          <cell r="C5800" t="str">
            <v>Tables</v>
          </cell>
          <cell r="D5800">
            <v>301615.81099999999</v>
          </cell>
          <cell r="E5800">
            <v>-237843.88599999997</v>
          </cell>
          <cell r="I5800">
            <v>-241590</v>
          </cell>
          <cell r="J5800">
            <v>6</v>
          </cell>
        </row>
        <row r="5801">
          <cell r="B5801" t="str">
            <v>Spain</v>
          </cell>
          <cell r="C5801" t="str">
            <v>Kitchen</v>
          </cell>
          <cell r="D5801">
            <v>57365.601999999999</v>
          </cell>
          <cell r="E5801">
            <v>-41302.555</v>
          </cell>
          <cell r="I5801">
            <v>-190580</v>
          </cell>
          <cell r="J5801">
            <v>6</v>
          </cell>
        </row>
        <row r="5802">
          <cell r="B5802" t="str">
            <v>Spain</v>
          </cell>
          <cell r="C5802" t="str">
            <v>Accessories</v>
          </cell>
          <cell r="D5802">
            <v>82553.176999999996</v>
          </cell>
          <cell r="E5802">
            <v>-145400.78699999998</v>
          </cell>
          <cell r="I5802">
            <v>-145550</v>
          </cell>
          <cell r="J5802">
            <v>6</v>
          </cell>
        </row>
        <row r="5803">
          <cell r="B5803" t="str">
            <v>Spain</v>
          </cell>
          <cell r="C5803" t="str">
            <v>Chairs</v>
          </cell>
          <cell r="D5803">
            <v>103174.87599999999</v>
          </cell>
          <cell r="E5803">
            <v>-221891.726</v>
          </cell>
          <cell r="I5803">
            <v>-166120</v>
          </cell>
          <cell r="J5803">
            <v>6</v>
          </cell>
        </row>
        <row r="5804">
          <cell r="B5804" t="str">
            <v>Spain</v>
          </cell>
          <cell r="C5804" t="str">
            <v>Tables</v>
          </cell>
          <cell r="D5804">
            <v>87999.820999999996</v>
          </cell>
          <cell r="E5804">
            <v>-223495.84600000002</v>
          </cell>
          <cell r="I5804">
            <v>-198510</v>
          </cell>
          <cell r="J5804">
            <v>6</v>
          </cell>
        </row>
        <row r="5805">
          <cell r="B5805" t="str">
            <v>Spain</v>
          </cell>
          <cell r="C5805" t="str">
            <v>Kitchen</v>
          </cell>
          <cell r="D5805">
            <v>149222.60499999998</v>
          </cell>
          <cell r="E5805">
            <v>-89440.637999999992</v>
          </cell>
          <cell r="I5805">
            <v>-129460</v>
          </cell>
          <cell r="J5805">
            <v>6</v>
          </cell>
        </row>
        <row r="5806">
          <cell r="B5806" t="str">
            <v>Spain</v>
          </cell>
          <cell r="C5806" t="str">
            <v>Accessories</v>
          </cell>
          <cell r="D5806">
            <v>173139.42799999999</v>
          </cell>
          <cell r="E5806">
            <v>-96648.327999999994</v>
          </cell>
          <cell r="I5806">
            <v>-234990</v>
          </cell>
          <cell r="J5806">
            <v>6</v>
          </cell>
        </row>
        <row r="5807">
          <cell r="B5807" t="str">
            <v>Spain</v>
          </cell>
          <cell r="C5807" t="str">
            <v>Chairs</v>
          </cell>
          <cell r="D5807">
            <v>25160.681</v>
          </cell>
          <cell r="E5807">
            <v>-14740.901</v>
          </cell>
          <cell r="I5807">
            <v>-238420</v>
          </cell>
          <cell r="J5807">
            <v>6</v>
          </cell>
        </row>
        <row r="5808">
          <cell r="B5808" t="str">
            <v>Spain</v>
          </cell>
          <cell r="C5808" t="str">
            <v>Chairs</v>
          </cell>
          <cell r="D5808">
            <v>80561.599999999991</v>
          </cell>
          <cell r="E5808">
            <v>-82903.330999999991</v>
          </cell>
          <cell r="I5808">
            <v>-151380</v>
          </cell>
          <cell r="J5808">
            <v>6</v>
          </cell>
        </row>
        <row r="5809">
          <cell r="B5809" t="str">
            <v>Spain</v>
          </cell>
          <cell r="C5809" t="str">
            <v>Tables</v>
          </cell>
          <cell r="D5809">
            <v>52896.409999999996</v>
          </cell>
          <cell r="E5809">
            <v>-68979.672999999995</v>
          </cell>
          <cell r="I5809">
            <v>-177100</v>
          </cell>
          <cell r="J5809">
            <v>6</v>
          </cell>
        </row>
        <row r="5810">
          <cell r="B5810" t="str">
            <v>Spain</v>
          </cell>
          <cell r="C5810" t="str">
            <v>Kitchen</v>
          </cell>
          <cell r="D5810">
            <v>8946.6440000000002</v>
          </cell>
          <cell r="E5810">
            <v>-15778.195999999998</v>
          </cell>
          <cell r="I5810">
            <v>-139710</v>
          </cell>
          <cell r="J5810">
            <v>6</v>
          </cell>
        </row>
        <row r="5811">
          <cell r="B5811" t="str">
            <v>Spain</v>
          </cell>
          <cell r="C5811" t="str">
            <v>Chairs</v>
          </cell>
          <cell r="D5811">
            <v>45603.733</v>
          </cell>
          <cell r="E5811">
            <v>-71575.966</v>
          </cell>
          <cell r="I5811">
            <v>-267240</v>
          </cell>
          <cell r="J5811">
            <v>6</v>
          </cell>
        </row>
        <row r="5812">
          <cell r="B5812" t="str">
            <v>Spain</v>
          </cell>
          <cell r="C5812" t="str">
            <v>Tables</v>
          </cell>
          <cell r="D5812">
            <v>52312.854999999996</v>
          </cell>
          <cell r="E5812">
            <v>-77830.297999999995</v>
          </cell>
          <cell r="I5812">
            <v>-226170</v>
          </cell>
          <cell r="J5812">
            <v>6</v>
          </cell>
        </row>
        <row r="5813">
          <cell r="B5813" t="str">
            <v>Spain</v>
          </cell>
          <cell r="C5813" t="str">
            <v>Kitchen</v>
          </cell>
          <cell r="D5813">
            <v>62651.50499999999</v>
          </cell>
          <cell r="E5813">
            <v>-136714.67599999998</v>
          </cell>
          <cell r="I5813">
            <v>-187810</v>
          </cell>
          <cell r="J5813">
            <v>6</v>
          </cell>
        </row>
        <row r="5814">
          <cell r="B5814" t="str">
            <v>Spain</v>
          </cell>
          <cell r="C5814" t="str">
            <v>Chairs</v>
          </cell>
          <cell r="D5814">
            <v>111033.24400000001</v>
          </cell>
          <cell r="E5814">
            <v>-59943.722999999998</v>
          </cell>
          <cell r="I5814">
            <v>-188350</v>
          </cell>
          <cell r="J5814">
            <v>6</v>
          </cell>
        </row>
        <row r="5815">
          <cell r="B5815" t="str">
            <v>Spain</v>
          </cell>
          <cell r="C5815" t="str">
            <v>Tables</v>
          </cell>
          <cell r="D5815">
            <v>1113430.7659999998</v>
          </cell>
          <cell r="E5815">
            <v>-199855.47399999999</v>
          </cell>
          <cell r="I5815">
            <v>-264170</v>
          </cell>
          <cell r="J5815">
            <v>6</v>
          </cell>
        </row>
        <row r="5816">
          <cell r="B5816" t="str">
            <v>Spain</v>
          </cell>
          <cell r="C5816" t="str">
            <v>Kitchen</v>
          </cell>
          <cell r="D5816">
            <v>27788.277999999998</v>
          </cell>
          <cell r="E5816">
            <v>-3474.0299999999997</v>
          </cell>
          <cell r="I5816">
            <v>-159370</v>
          </cell>
          <cell r="J5816">
            <v>6</v>
          </cell>
        </row>
        <row r="5817">
          <cell r="B5817" t="str">
            <v>Spain</v>
          </cell>
          <cell r="C5817" t="str">
            <v>Chairs</v>
          </cell>
          <cell r="D5817">
            <v>6485.0659999999989</v>
          </cell>
          <cell r="E5817">
            <v>-2298.9609999999998</v>
          </cell>
          <cell r="I5817">
            <v>-213540</v>
          </cell>
          <cell r="J5817">
            <v>6</v>
          </cell>
        </row>
        <row r="5818">
          <cell r="B5818" t="str">
            <v>Spain</v>
          </cell>
          <cell r="C5818" t="str">
            <v>Chairs</v>
          </cell>
          <cell r="D5818">
            <v>16970.093000000001</v>
          </cell>
          <cell r="E5818">
            <v>-20055.860999999997</v>
          </cell>
          <cell r="I5818">
            <v>-229510</v>
          </cell>
          <cell r="J5818">
            <v>6</v>
          </cell>
        </row>
        <row r="5819">
          <cell r="B5819" t="str">
            <v>Spain</v>
          </cell>
          <cell r="C5819" t="str">
            <v>Chairs</v>
          </cell>
          <cell r="D5819">
            <v>63987.231</v>
          </cell>
          <cell r="E5819">
            <v>-87349.962</v>
          </cell>
          <cell r="I5819">
            <v>-165360</v>
          </cell>
          <cell r="J5819">
            <v>6</v>
          </cell>
        </row>
        <row r="5820">
          <cell r="B5820" t="str">
            <v>Spain</v>
          </cell>
          <cell r="C5820" t="str">
            <v>Chairs</v>
          </cell>
          <cell r="D5820">
            <v>93654.175999999992</v>
          </cell>
          <cell r="E5820">
            <v>-127617.26599999999</v>
          </cell>
          <cell r="I5820">
            <v>-164570</v>
          </cell>
          <cell r="J5820">
            <v>6</v>
          </cell>
        </row>
        <row r="5821">
          <cell r="B5821" t="str">
            <v>Spain</v>
          </cell>
          <cell r="C5821" t="str">
            <v>Chairs</v>
          </cell>
          <cell r="D5821">
            <v>225882.65700000001</v>
          </cell>
          <cell r="E5821">
            <v>-287187.90099999995</v>
          </cell>
          <cell r="I5821">
            <v>-217460</v>
          </cell>
          <cell r="J5821">
            <v>6</v>
          </cell>
        </row>
        <row r="5822">
          <cell r="B5822" t="str">
            <v>Spain</v>
          </cell>
          <cell r="C5822" t="str">
            <v>Chairs</v>
          </cell>
          <cell r="D5822">
            <v>346088.28100000002</v>
          </cell>
          <cell r="E5822">
            <v>-155899.83499999999</v>
          </cell>
          <cell r="I5822">
            <v>-148010</v>
          </cell>
          <cell r="J5822">
            <v>6</v>
          </cell>
        </row>
        <row r="5823">
          <cell r="B5823" t="str">
            <v>Spain</v>
          </cell>
          <cell r="C5823" t="str">
            <v>Chairs</v>
          </cell>
          <cell r="D5823">
            <v>98992.333999999988</v>
          </cell>
          <cell r="E5823">
            <v>-48528.739000000001</v>
          </cell>
          <cell r="I5823">
            <v>-168580</v>
          </cell>
          <cell r="J5823">
            <v>6</v>
          </cell>
        </row>
        <row r="5824">
          <cell r="B5824" t="str">
            <v>Spain</v>
          </cell>
          <cell r="C5824" t="str">
            <v>Chairs</v>
          </cell>
          <cell r="D5824">
            <v>424488.42099999997</v>
          </cell>
          <cell r="E5824">
            <v>-186434.976</v>
          </cell>
          <cell r="I5824">
            <v>-82130</v>
          </cell>
          <cell r="J5824">
            <v>6</v>
          </cell>
        </row>
        <row r="5825">
          <cell r="B5825" t="str">
            <v>Spain</v>
          </cell>
          <cell r="C5825" t="str">
            <v>Chairs</v>
          </cell>
          <cell r="D5825">
            <v>69351.716</v>
          </cell>
          <cell r="E5825">
            <v>-86515.799999999988</v>
          </cell>
          <cell r="I5825">
            <v>-206190</v>
          </cell>
          <cell r="J5825">
            <v>6</v>
          </cell>
        </row>
        <row r="5826">
          <cell r="B5826" t="str">
            <v>Spain</v>
          </cell>
          <cell r="C5826" t="str">
            <v>Chairs</v>
          </cell>
          <cell r="D5826">
            <v>57116.478999999999</v>
          </cell>
          <cell r="E5826">
            <v>-68796.091</v>
          </cell>
          <cell r="I5826">
            <v>-174370</v>
          </cell>
          <cell r="J5826">
            <v>6</v>
          </cell>
        </row>
        <row r="5827">
          <cell r="B5827" t="str">
            <v>Spain</v>
          </cell>
          <cell r="C5827" t="str">
            <v>Chairs</v>
          </cell>
          <cell r="D5827">
            <v>116153.92599999999</v>
          </cell>
          <cell r="E5827">
            <v>-152236.53200000001</v>
          </cell>
          <cell r="I5827">
            <v>-182040</v>
          </cell>
          <cell r="J5827">
            <v>6</v>
          </cell>
        </row>
        <row r="5828">
          <cell r="B5828" t="str">
            <v>Spain</v>
          </cell>
          <cell r="C5828" t="str">
            <v>Chairs</v>
          </cell>
          <cell r="D5828">
            <v>89070.947</v>
          </cell>
          <cell r="E5828">
            <v>-112871.61199999999</v>
          </cell>
          <cell r="I5828">
            <v>-145720</v>
          </cell>
          <cell r="J5828">
            <v>6</v>
          </cell>
        </row>
        <row r="5829">
          <cell r="B5829" t="str">
            <v>Spain</v>
          </cell>
          <cell r="C5829" t="str">
            <v>Chairs</v>
          </cell>
          <cell r="D5829">
            <v>211549.65299999996</v>
          </cell>
          <cell r="E5829">
            <v>-70654.408999999985</v>
          </cell>
          <cell r="I5829">
            <v>-142910</v>
          </cell>
          <cell r="J5829">
            <v>6</v>
          </cell>
        </row>
        <row r="5830">
          <cell r="B5830" t="str">
            <v>Spain</v>
          </cell>
          <cell r="C5830" t="str">
            <v>Chairs</v>
          </cell>
          <cell r="D5830">
            <v>70054.145000000004</v>
          </cell>
          <cell r="E5830">
            <v>-23186.239999999998</v>
          </cell>
          <cell r="I5830">
            <v>-210390</v>
          </cell>
          <cell r="J5830">
            <v>6</v>
          </cell>
        </row>
        <row r="5831">
          <cell r="B5831" t="str">
            <v>Spain</v>
          </cell>
          <cell r="C5831" t="str">
            <v>Chairs</v>
          </cell>
          <cell r="D5831">
            <v>1426839.757</v>
          </cell>
          <cell r="E5831">
            <v>-1702745.5549999999</v>
          </cell>
          <cell r="I5831">
            <v>-100930</v>
          </cell>
          <cell r="J5831">
            <v>6</v>
          </cell>
        </row>
        <row r="5832">
          <cell r="B5832" t="str">
            <v>Spain</v>
          </cell>
          <cell r="C5832" t="str">
            <v>Chairs</v>
          </cell>
          <cell r="D5832">
            <v>458506.50300000003</v>
          </cell>
          <cell r="E5832">
            <v>-544363.5469999999</v>
          </cell>
          <cell r="I5832">
            <v>-116940</v>
          </cell>
          <cell r="J5832">
            <v>6</v>
          </cell>
        </row>
        <row r="5833">
          <cell r="B5833" t="str">
            <v>Spain</v>
          </cell>
          <cell r="C5833" t="str">
            <v>Chairs</v>
          </cell>
          <cell r="D5833">
            <v>564052.19499999995</v>
          </cell>
          <cell r="E5833">
            <v>-684178.52299999993</v>
          </cell>
          <cell r="I5833">
            <v>-216850</v>
          </cell>
          <cell r="J5833">
            <v>6</v>
          </cell>
        </row>
        <row r="5834">
          <cell r="B5834" t="str">
            <v>Spain</v>
          </cell>
          <cell r="C5834" t="str">
            <v>Chairs</v>
          </cell>
          <cell r="D5834">
            <v>100774.26799999998</v>
          </cell>
          <cell r="E5834">
            <v>-137556.33499999999</v>
          </cell>
          <cell r="I5834">
            <v>-72010</v>
          </cell>
          <cell r="J5834">
            <v>6</v>
          </cell>
        </row>
        <row r="5835">
          <cell r="B5835" t="str">
            <v>Spain</v>
          </cell>
          <cell r="C5835" t="str">
            <v>Chairs</v>
          </cell>
          <cell r="D5835">
            <v>192547.37599999999</v>
          </cell>
          <cell r="E5835">
            <v>-265366.68199999997</v>
          </cell>
          <cell r="I5835">
            <v>-262700</v>
          </cell>
          <cell r="J5835">
            <v>6</v>
          </cell>
        </row>
        <row r="5836">
          <cell r="B5836" t="str">
            <v>Spain</v>
          </cell>
          <cell r="C5836" t="str">
            <v>Chairs</v>
          </cell>
          <cell r="D5836">
            <v>52658.150999999991</v>
          </cell>
          <cell r="E5836">
            <v>-69106.422000000006</v>
          </cell>
          <cell r="I5836">
            <v>-146930</v>
          </cell>
          <cell r="J5836">
            <v>6</v>
          </cell>
        </row>
        <row r="5837">
          <cell r="B5837" t="str">
            <v>Spain</v>
          </cell>
          <cell r="C5837" t="str">
            <v>Chairs</v>
          </cell>
          <cell r="D5837">
            <v>134518.06899999999</v>
          </cell>
          <cell r="E5837">
            <v>-170670.04499999998</v>
          </cell>
          <cell r="I5837">
            <v>-271540</v>
          </cell>
          <cell r="J5837">
            <v>6</v>
          </cell>
        </row>
        <row r="5838">
          <cell r="B5838" t="str">
            <v>Spain</v>
          </cell>
          <cell r="C5838" t="str">
            <v>Chairs</v>
          </cell>
          <cell r="D5838">
            <v>62686.966999999997</v>
          </cell>
          <cell r="E5838">
            <v>-77253.281000000003</v>
          </cell>
          <cell r="I5838">
            <v>-149020</v>
          </cell>
          <cell r="J5838">
            <v>6</v>
          </cell>
        </row>
        <row r="5839">
          <cell r="B5839" t="str">
            <v>Spain</v>
          </cell>
          <cell r="C5839" t="str">
            <v>Chairs</v>
          </cell>
          <cell r="D5839">
            <v>473215.66599999997</v>
          </cell>
          <cell r="E5839">
            <v>-456114.30899999995</v>
          </cell>
          <cell r="I5839">
            <v>-165270</v>
          </cell>
          <cell r="J5839">
            <v>6</v>
          </cell>
        </row>
        <row r="5840">
          <cell r="B5840" t="str">
            <v>Spain</v>
          </cell>
          <cell r="C5840" t="str">
            <v>Chairs</v>
          </cell>
          <cell r="D5840">
            <v>103537.36399999999</v>
          </cell>
          <cell r="E5840">
            <v>-104535.45199999999</v>
          </cell>
          <cell r="I5840">
            <v>-212030</v>
          </cell>
          <cell r="J5840">
            <v>6</v>
          </cell>
        </row>
        <row r="5841">
          <cell r="B5841" t="str">
            <v>Spain</v>
          </cell>
          <cell r="C5841" t="str">
            <v>Chairs</v>
          </cell>
          <cell r="D5841">
            <v>237603.64600000001</v>
          </cell>
          <cell r="E5841">
            <v>-240317.90999999997</v>
          </cell>
          <cell r="I5841">
            <v>-116170</v>
          </cell>
          <cell r="J5841">
            <v>6</v>
          </cell>
        </row>
        <row r="5842">
          <cell r="B5842" t="str">
            <v>Spain</v>
          </cell>
          <cell r="C5842" t="str">
            <v>Chairs</v>
          </cell>
          <cell r="D5842">
            <v>163166.5</v>
          </cell>
          <cell r="E5842">
            <v>-216623.38599999997</v>
          </cell>
          <cell r="I5842">
            <v>-213690</v>
          </cell>
          <cell r="J5842">
            <v>6</v>
          </cell>
        </row>
        <row r="5843">
          <cell r="B5843" t="str">
            <v>Spain</v>
          </cell>
          <cell r="C5843" t="str">
            <v>Tables</v>
          </cell>
          <cell r="D5843">
            <v>2428865.4529999997</v>
          </cell>
          <cell r="E5843">
            <v>-244927.20699999999</v>
          </cell>
          <cell r="I5843">
            <v>-117930</v>
          </cell>
          <cell r="J5843">
            <v>6</v>
          </cell>
        </row>
        <row r="5844">
          <cell r="B5844" t="str">
            <v>Spain</v>
          </cell>
          <cell r="C5844" t="str">
            <v>Kitchen</v>
          </cell>
          <cell r="D5844">
            <v>225002.68</v>
          </cell>
          <cell r="E5844">
            <v>-133107.25399999999</v>
          </cell>
          <cell r="I5844">
            <v>-202420</v>
          </cell>
          <cell r="J5844">
            <v>6</v>
          </cell>
        </row>
        <row r="5845">
          <cell r="B5845" t="str">
            <v>Spain</v>
          </cell>
          <cell r="C5845" t="str">
            <v>Chairs</v>
          </cell>
          <cell r="D5845">
            <v>32474.68</v>
          </cell>
          <cell r="E5845">
            <v>-6211.45</v>
          </cell>
          <cell r="I5845">
            <v>-200820</v>
          </cell>
          <cell r="J5845">
            <v>6</v>
          </cell>
        </row>
        <row r="5846">
          <cell r="B5846" t="str">
            <v>Spain</v>
          </cell>
          <cell r="C5846" t="str">
            <v>Chairs</v>
          </cell>
          <cell r="D5846">
            <v>65089.037999999993</v>
          </cell>
          <cell r="E5846">
            <v>-64603.678999999996</v>
          </cell>
          <cell r="I5846">
            <v>-134690</v>
          </cell>
          <cell r="J5846">
            <v>6</v>
          </cell>
        </row>
        <row r="5847">
          <cell r="B5847" t="str">
            <v>Spain</v>
          </cell>
          <cell r="C5847" t="str">
            <v>Chairs</v>
          </cell>
          <cell r="D5847">
            <v>76215.684999999998</v>
          </cell>
          <cell r="E5847">
            <v>-60151.56</v>
          </cell>
          <cell r="I5847">
            <v>-176740</v>
          </cell>
          <cell r="J5847">
            <v>6</v>
          </cell>
        </row>
        <row r="5848">
          <cell r="B5848" t="str">
            <v>Spain</v>
          </cell>
          <cell r="C5848" t="str">
            <v>Chairs</v>
          </cell>
          <cell r="D5848">
            <v>46352.733</v>
          </cell>
          <cell r="E5848">
            <v>-28944.698999999997</v>
          </cell>
          <cell r="I5848">
            <v>-224920</v>
          </cell>
          <cell r="J5848">
            <v>6</v>
          </cell>
        </row>
        <row r="5849">
          <cell r="B5849" t="str">
            <v>Spain</v>
          </cell>
          <cell r="C5849" t="str">
            <v>Chairs</v>
          </cell>
          <cell r="D5849">
            <v>212898.231</v>
          </cell>
          <cell r="E5849">
            <v>-91174.145999999993</v>
          </cell>
          <cell r="I5849">
            <v>-264660</v>
          </cell>
          <cell r="J5849">
            <v>6</v>
          </cell>
        </row>
        <row r="5850">
          <cell r="B5850" t="str">
            <v>Spain</v>
          </cell>
          <cell r="C5850" t="str">
            <v>Tables</v>
          </cell>
          <cell r="D5850">
            <v>493824.24699999992</v>
          </cell>
          <cell r="E5850">
            <v>-70354.641000000003</v>
          </cell>
          <cell r="I5850">
            <v>-129570</v>
          </cell>
          <cell r="J5850">
            <v>6</v>
          </cell>
        </row>
        <row r="5851">
          <cell r="B5851" t="str">
            <v>Spain</v>
          </cell>
          <cell r="C5851" t="str">
            <v>Kitchen</v>
          </cell>
          <cell r="D5851">
            <v>276357.36099999998</v>
          </cell>
          <cell r="E5851">
            <v>-70543.948999999993</v>
          </cell>
          <cell r="I5851">
            <v>-149120</v>
          </cell>
          <cell r="J5851">
            <v>6</v>
          </cell>
        </row>
        <row r="5852">
          <cell r="B5852" t="str">
            <v>Spain</v>
          </cell>
          <cell r="C5852" t="str">
            <v>Chairs</v>
          </cell>
          <cell r="D5852">
            <v>315492.74399999995</v>
          </cell>
          <cell r="E5852">
            <v>-30412.668999999998</v>
          </cell>
          <cell r="I5852">
            <v>-199120</v>
          </cell>
          <cell r="J5852">
            <v>6</v>
          </cell>
        </row>
        <row r="5853">
          <cell r="B5853" t="str">
            <v>Spain</v>
          </cell>
          <cell r="C5853" t="str">
            <v>Chairs</v>
          </cell>
          <cell r="D5853">
            <v>26314.68</v>
          </cell>
          <cell r="E5853">
            <v>-46396.314999999995</v>
          </cell>
          <cell r="I5853">
            <v>-117890</v>
          </cell>
          <cell r="J5853">
            <v>6</v>
          </cell>
        </row>
        <row r="5854">
          <cell r="B5854" t="str">
            <v>Spain</v>
          </cell>
          <cell r="C5854" t="str">
            <v>Chairs</v>
          </cell>
          <cell r="D5854">
            <v>25109.839999999997</v>
          </cell>
          <cell r="E5854">
            <v>-10738.063</v>
          </cell>
          <cell r="I5854">
            <v>-178080</v>
          </cell>
          <cell r="J5854">
            <v>6</v>
          </cell>
        </row>
        <row r="5855">
          <cell r="B5855" t="str">
            <v>Spain</v>
          </cell>
          <cell r="C5855" t="str">
            <v>Tables</v>
          </cell>
          <cell r="D5855">
            <v>315077.49</v>
          </cell>
          <cell r="E5855">
            <v>-35416.975999999995</v>
          </cell>
          <cell r="I5855">
            <v>-130080</v>
          </cell>
          <cell r="J5855">
            <v>6</v>
          </cell>
        </row>
        <row r="5856">
          <cell r="B5856" t="str">
            <v>Spain</v>
          </cell>
          <cell r="C5856" t="str">
            <v>Kitchen</v>
          </cell>
          <cell r="D5856">
            <v>8365121.862999999</v>
          </cell>
          <cell r="E5856">
            <v>-604732.6179999999</v>
          </cell>
          <cell r="I5856">
            <v>-155740</v>
          </cell>
          <cell r="J5856">
            <v>6</v>
          </cell>
        </row>
        <row r="5857">
          <cell r="B5857" t="str">
            <v>Spain</v>
          </cell>
          <cell r="C5857" t="str">
            <v>Chairs</v>
          </cell>
          <cell r="D5857">
            <v>11273.766</v>
          </cell>
          <cell r="E5857">
            <v>-8493.8349999999991</v>
          </cell>
          <cell r="I5857">
            <v>-103240</v>
          </cell>
          <cell r="J5857">
            <v>6</v>
          </cell>
        </row>
        <row r="5858">
          <cell r="B5858" t="str">
            <v>Spain</v>
          </cell>
          <cell r="C5858" t="str">
            <v>Chairs</v>
          </cell>
          <cell r="D5858">
            <v>37231.914999999994</v>
          </cell>
          <cell r="E5858">
            <v>-17828.251</v>
          </cell>
          <cell r="I5858">
            <v>-154570</v>
          </cell>
          <cell r="J5858">
            <v>6</v>
          </cell>
        </row>
        <row r="5859">
          <cell r="B5859" t="str">
            <v>Spain</v>
          </cell>
          <cell r="C5859" t="str">
            <v>Tables</v>
          </cell>
          <cell r="D5859">
            <v>78462.313999999998</v>
          </cell>
          <cell r="E5859">
            <v>-35596.966999999997</v>
          </cell>
          <cell r="I5859">
            <v>-105110</v>
          </cell>
          <cell r="J5859">
            <v>6</v>
          </cell>
        </row>
        <row r="5860">
          <cell r="B5860" t="str">
            <v>Spain</v>
          </cell>
          <cell r="C5860" t="str">
            <v>Kitchen</v>
          </cell>
          <cell r="D5860">
            <v>61502.048999999999</v>
          </cell>
          <cell r="E5860">
            <v>-35563.520999999993</v>
          </cell>
          <cell r="I5860">
            <v>-232820</v>
          </cell>
          <cell r="J5860">
            <v>6</v>
          </cell>
        </row>
        <row r="5861">
          <cell r="B5861" t="str">
            <v>Spain</v>
          </cell>
          <cell r="C5861" t="str">
            <v>Chairs</v>
          </cell>
          <cell r="D5861">
            <v>1594920.0260000001</v>
          </cell>
          <cell r="E5861">
            <v>-419173.25799999991</v>
          </cell>
          <cell r="I5861">
            <v>-88920</v>
          </cell>
          <cell r="J5861">
            <v>6</v>
          </cell>
        </row>
        <row r="5862">
          <cell r="B5862" t="str">
            <v>Spain</v>
          </cell>
          <cell r="C5862" t="str">
            <v>Chairs</v>
          </cell>
          <cell r="D5862">
            <v>837109.42700000003</v>
          </cell>
          <cell r="E5862">
            <v>-225116.74499999997</v>
          </cell>
          <cell r="I5862">
            <v>-277160</v>
          </cell>
          <cell r="J5862">
            <v>6</v>
          </cell>
        </row>
        <row r="5863">
          <cell r="B5863" t="str">
            <v>Spain</v>
          </cell>
          <cell r="C5863" t="str">
            <v>Chairs</v>
          </cell>
          <cell r="D5863">
            <v>432996.57799999998</v>
          </cell>
          <cell r="E5863">
            <v>-116497.89199999999</v>
          </cell>
          <cell r="I5863">
            <v>-215740</v>
          </cell>
          <cell r="J5863">
            <v>6</v>
          </cell>
        </row>
        <row r="5864">
          <cell r="B5864" t="str">
            <v>Spain</v>
          </cell>
          <cell r="C5864" t="str">
            <v>Tables</v>
          </cell>
          <cell r="D5864">
            <v>1518072.3459999997</v>
          </cell>
          <cell r="E5864">
            <v>-703228.98099999991</v>
          </cell>
          <cell r="I5864">
            <v>-209890</v>
          </cell>
          <cell r="J5864">
            <v>6</v>
          </cell>
        </row>
        <row r="5865">
          <cell r="B5865" t="str">
            <v>Spain</v>
          </cell>
          <cell r="C5865" t="str">
            <v>Kitchen</v>
          </cell>
          <cell r="D5865">
            <v>12784.905000000001</v>
          </cell>
          <cell r="E5865">
            <v>-5875.9119999999994</v>
          </cell>
          <cell r="I5865">
            <v>-146770</v>
          </cell>
          <cell r="J5865">
            <v>6</v>
          </cell>
        </row>
        <row r="5866">
          <cell r="B5866" t="str">
            <v>Spain</v>
          </cell>
          <cell r="C5866" t="str">
            <v>Accessories</v>
          </cell>
          <cell r="D5866">
            <v>3383236.4719999996</v>
          </cell>
          <cell r="E5866">
            <v>-239086.36499999999</v>
          </cell>
          <cell r="I5866">
            <v>-176740</v>
          </cell>
          <cell r="J5866">
            <v>6</v>
          </cell>
        </row>
        <row r="5867">
          <cell r="B5867" t="str">
            <v>Spain</v>
          </cell>
          <cell r="C5867" t="str">
            <v>Chairs</v>
          </cell>
          <cell r="D5867">
            <v>1074409.378</v>
          </cell>
          <cell r="E5867">
            <v>-624685.38299999991</v>
          </cell>
          <cell r="I5867">
            <v>-260980</v>
          </cell>
          <cell r="J5867">
            <v>6</v>
          </cell>
        </row>
        <row r="5868">
          <cell r="B5868" t="str">
            <v>Spain</v>
          </cell>
          <cell r="C5868" t="str">
            <v>Tables</v>
          </cell>
          <cell r="D5868">
            <v>438036.24200000003</v>
          </cell>
          <cell r="E5868">
            <v>-437323.52999999997</v>
          </cell>
          <cell r="I5868">
            <v>-202570</v>
          </cell>
          <cell r="J5868">
            <v>6</v>
          </cell>
        </row>
        <row r="5869">
          <cell r="B5869" t="str">
            <v>Spain</v>
          </cell>
          <cell r="C5869" t="str">
            <v>Kitchen</v>
          </cell>
          <cell r="D5869">
            <v>1101349.9909999999</v>
          </cell>
          <cell r="E5869">
            <v>-287708.022</v>
          </cell>
          <cell r="I5869">
            <v>-104460</v>
          </cell>
          <cell r="J5869">
            <v>6</v>
          </cell>
        </row>
        <row r="5870">
          <cell r="B5870" t="str">
            <v>Spain</v>
          </cell>
          <cell r="C5870" t="str">
            <v>Accessories</v>
          </cell>
          <cell r="D5870">
            <v>444591.27299999999</v>
          </cell>
          <cell r="E5870">
            <v>-124321.37199999999</v>
          </cell>
          <cell r="I5870">
            <v>-88390</v>
          </cell>
          <cell r="J5870">
            <v>6</v>
          </cell>
        </row>
        <row r="5871">
          <cell r="B5871" t="str">
            <v>Spain</v>
          </cell>
          <cell r="C5871" t="str">
            <v>Chairs</v>
          </cell>
          <cell r="D5871">
            <v>296134.54499999998</v>
          </cell>
          <cell r="E5871">
            <v>-150528.49</v>
          </cell>
          <cell r="I5871">
            <v>-131340</v>
          </cell>
          <cell r="J5871">
            <v>6</v>
          </cell>
        </row>
        <row r="5872">
          <cell r="B5872" t="str">
            <v>Spain</v>
          </cell>
          <cell r="C5872" t="str">
            <v>Tables</v>
          </cell>
          <cell r="D5872">
            <v>394942.22600000002</v>
          </cell>
          <cell r="E5872">
            <v>-395829.67899999995</v>
          </cell>
          <cell r="I5872">
            <v>-141530</v>
          </cell>
          <cell r="J5872">
            <v>6</v>
          </cell>
        </row>
        <row r="5873">
          <cell r="B5873" t="str">
            <v>France</v>
          </cell>
          <cell r="C5873" t="str">
            <v>Kitchen</v>
          </cell>
          <cell r="D5873">
            <v>43687.972999999998</v>
          </cell>
          <cell r="E5873">
            <v>-99904.377999999997</v>
          </cell>
          <cell r="I5873">
            <v>-217290</v>
          </cell>
          <cell r="J5873">
            <v>6</v>
          </cell>
        </row>
        <row r="5874">
          <cell r="B5874" t="str">
            <v>France</v>
          </cell>
          <cell r="C5874" t="str">
            <v>Accessories</v>
          </cell>
          <cell r="D5874">
            <v>277374.15999999997</v>
          </cell>
          <cell r="E5874">
            <v>-58140.060999999994</v>
          </cell>
          <cell r="I5874">
            <v>-208260</v>
          </cell>
          <cell r="J5874">
            <v>6</v>
          </cell>
        </row>
        <row r="5875">
          <cell r="B5875" t="str">
            <v>France</v>
          </cell>
          <cell r="C5875" t="str">
            <v>Chairs</v>
          </cell>
          <cell r="D5875">
            <v>76486.36099999999</v>
          </cell>
          <cell r="E5875">
            <v>-4247.5720000000001</v>
          </cell>
          <cell r="I5875">
            <v>-228340</v>
          </cell>
          <cell r="J5875">
            <v>6</v>
          </cell>
        </row>
        <row r="5876">
          <cell r="B5876" t="str">
            <v>France</v>
          </cell>
          <cell r="C5876" t="str">
            <v>Tables</v>
          </cell>
          <cell r="D5876">
            <v>90177.387999999992</v>
          </cell>
          <cell r="E5876">
            <v>-6963.39</v>
          </cell>
          <cell r="I5876">
            <v>-203180</v>
          </cell>
          <cell r="J5876">
            <v>6</v>
          </cell>
        </row>
        <row r="5877">
          <cell r="B5877" t="str">
            <v>France</v>
          </cell>
          <cell r="C5877" t="str">
            <v>Kitchen</v>
          </cell>
          <cell r="D5877">
            <v>1460416.4819999998</v>
          </cell>
          <cell r="E5877">
            <v>-783720.42</v>
          </cell>
          <cell r="I5877">
            <v>-263100</v>
          </cell>
          <cell r="J5877">
            <v>6</v>
          </cell>
        </row>
        <row r="5878">
          <cell r="B5878" t="str">
            <v>France</v>
          </cell>
          <cell r="C5878" t="str">
            <v>Accessories</v>
          </cell>
          <cell r="D5878">
            <v>71463.608999999997</v>
          </cell>
          <cell r="E5878">
            <v>-20572.488999999998</v>
          </cell>
          <cell r="I5878">
            <v>-236860</v>
          </cell>
          <cell r="J5878">
            <v>6</v>
          </cell>
        </row>
        <row r="5879">
          <cell r="B5879" t="str">
            <v>France</v>
          </cell>
          <cell r="C5879" t="str">
            <v>Chairs</v>
          </cell>
          <cell r="D5879">
            <v>245001.21099999998</v>
          </cell>
          <cell r="E5879">
            <v>-77491.337</v>
          </cell>
          <cell r="I5879">
            <v>-206510</v>
          </cell>
          <cell r="J5879">
            <v>6</v>
          </cell>
        </row>
        <row r="5880">
          <cell r="B5880" t="str">
            <v>France</v>
          </cell>
          <cell r="C5880" t="str">
            <v>Chairs</v>
          </cell>
          <cell r="D5880">
            <v>28904.637999999995</v>
          </cell>
          <cell r="E5880">
            <v>-6987.7919999999995</v>
          </cell>
          <cell r="I5880">
            <v>-219410</v>
          </cell>
          <cell r="J5880">
            <v>6</v>
          </cell>
        </row>
        <row r="5881">
          <cell r="B5881" t="str">
            <v>France</v>
          </cell>
          <cell r="C5881" t="str">
            <v>Tables</v>
          </cell>
          <cell r="D5881">
            <v>68691.07699999999</v>
          </cell>
          <cell r="E5881">
            <v>-105484.22499999999</v>
          </cell>
          <cell r="I5881">
            <v>-169400</v>
          </cell>
          <cell r="J5881">
            <v>6</v>
          </cell>
        </row>
        <row r="5882">
          <cell r="B5882" t="str">
            <v>France</v>
          </cell>
          <cell r="C5882" t="str">
            <v>Kitchen</v>
          </cell>
          <cell r="D5882">
            <v>2283352.3369999998</v>
          </cell>
          <cell r="E5882">
            <v>-58410.743999999992</v>
          </cell>
          <cell r="I5882">
            <v>-170100</v>
          </cell>
          <cell r="J5882">
            <v>6</v>
          </cell>
        </row>
        <row r="5883">
          <cell r="B5883" t="str">
            <v>France</v>
          </cell>
          <cell r="C5883" t="str">
            <v>Chairs</v>
          </cell>
          <cell r="D5883">
            <v>177797.76699999999</v>
          </cell>
          <cell r="E5883">
            <v>-7391.3489999999993</v>
          </cell>
          <cell r="I5883">
            <v>-164650</v>
          </cell>
          <cell r="J5883">
            <v>6</v>
          </cell>
        </row>
        <row r="5884">
          <cell r="B5884" t="str">
            <v>France</v>
          </cell>
          <cell r="C5884" t="str">
            <v>Tables</v>
          </cell>
          <cell r="D5884">
            <v>376293.30199999997</v>
          </cell>
          <cell r="E5884">
            <v>-10876.557999999999</v>
          </cell>
          <cell r="I5884">
            <v>-177780</v>
          </cell>
          <cell r="J5884">
            <v>6</v>
          </cell>
        </row>
        <row r="5885">
          <cell r="B5885" t="str">
            <v>France</v>
          </cell>
          <cell r="C5885" t="str">
            <v>Kitchen</v>
          </cell>
          <cell r="D5885">
            <v>1010485.3079999998</v>
          </cell>
          <cell r="E5885">
            <v>-48834.435999999994</v>
          </cell>
          <cell r="I5885">
            <v>-168060</v>
          </cell>
          <cell r="J5885">
            <v>6</v>
          </cell>
        </row>
        <row r="5886">
          <cell r="B5886" t="str">
            <v>France</v>
          </cell>
          <cell r="C5886" t="str">
            <v>Chairs</v>
          </cell>
          <cell r="D5886">
            <v>317173.17799999996</v>
          </cell>
          <cell r="E5886">
            <v>-40663.35</v>
          </cell>
          <cell r="I5886">
            <v>-207240</v>
          </cell>
          <cell r="J5886">
            <v>6</v>
          </cell>
        </row>
        <row r="5887">
          <cell r="B5887" t="str">
            <v>France</v>
          </cell>
          <cell r="C5887" t="str">
            <v>Tables</v>
          </cell>
          <cell r="D5887">
            <v>1633279.97</v>
          </cell>
          <cell r="E5887">
            <v>-149296.53200000001</v>
          </cell>
          <cell r="I5887">
            <v>-164170</v>
          </cell>
          <cell r="J5887">
            <v>6</v>
          </cell>
        </row>
        <row r="5888">
          <cell r="B5888" t="str">
            <v>France</v>
          </cell>
          <cell r="C5888" t="str">
            <v>Kitchen</v>
          </cell>
          <cell r="D5888">
            <v>128292.75899999999</v>
          </cell>
          <cell r="E5888">
            <v>-18160.603999999999</v>
          </cell>
          <cell r="I5888">
            <v>-150400</v>
          </cell>
          <cell r="J5888">
            <v>6</v>
          </cell>
        </row>
        <row r="5889">
          <cell r="B5889" t="str">
            <v>France</v>
          </cell>
          <cell r="C5889" t="str">
            <v>Chairs</v>
          </cell>
          <cell r="D5889">
            <v>675175.63399999996</v>
          </cell>
          <cell r="E5889">
            <v>-89145.888999999996</v>
          </cell>
          <cell r="I5889">
            <v>-125880</v>
          </cell>
          <cell r="J5889">
            <v>6</v>
          </cell>
        </row>
        <row r="5890">
          <cell r="B5890" t="str">
            <v>France</v>
          </cell>
          <cell r="C5890" t="str">
            <v>Chairs</v>
          </cell>
          <cell r="D5890">
            <v>19574.099999999999</v>
          </cell>
          <cell r="E5890">
            <v>-3683.7779999999998</v>
          </cell>
          <cell r="I5890">
            <v>-82710</v>
          </cell>
          <cell r="J5890">
            <v>6</v>
          </cell>
        </row>
        <row r="5891">
          <cell r="B5891" t="str">
            <v>France</v>
          </cell>
          <cell r="C5891" t="str">
            <v>Chairs</v>
          </cell>
          <cell r="D5891">
            <v>187725.20899999997</v>
          </cell>
          <cell r="E5891">
            <v>-18932.633999999998</v>
          </cell>
          <cell r="I5891">
            <v>-152610</v>
          </cell>
          <cell r="J5891">
            <v>6</v>
          </cell>
        </row>
        <row r="5892">
          <cell r="B5892" t="str">
            <v>France</v>
          </cell>
          <cell r="C5892" t="str">
            <v>Chairs</v>
          </cell>
          <cell r="D5892">
            <v>-438771.55</v>
          </cell>
          <cell r="E5892">
            <v>36098.852999999996</v>
          </cell>
          <cell r="I5892">
            <v>-188760</v>
          </cell>
          <cell r="J5892">
            <v>6</v>
          </cell>
        </row>
        <row r="5893">
          <cell r="B5893" t="str">
            <v>France</v>
          </cell>
          <cell r="C5893" t="str">
            <v>Chairs</v>
          </cell>
          <cell r="D5893">
            <v>481721.40799999994</v>
          </cell>
          <cell r="E5893">
            <v>-38541.782999999996</v>
          </cell>
          <cell r="I5893">
            <v>-189350</v>
          </cell>
          <cell r="J5893">
            <v>6</v>
          </cell>
        </row>
        <row r="5894">
          <cell r="B5894" t="str">
            <v>France</v>
          </cell>
          <cell r="C5894" t="str">
            <v>Chairs</v>
          </cell>
          <cell r="D5894">
            <v>377051.55599999992</v>
          </cell>
          <cell r="E5894">
            <v>-22717.883999999998</v>
          </cell>
          <cell r="I5894">
            <v>-243760</v>
          </cell>
          <cell r="J5894">
            <v>6</v>
          </cell>
        </row>
        <row r="5895">
          <cell r="B5895" t="str">
            <v>France</v>
          </cell>
          <cell r="C5895" t="str">
            <v>Chairs</v>
          </cell>
          <cell r="D5895">
            <v>194518.8</v>
          </cell>
          <cell r="E5895">
            <v>-15576.609999999999</v>
          </cell>
          <cell r="I5895">
            <v>-229950</v>
          </cell>
          <cell r="J5895">
            <v>6</v>
          </cell>
        </row>
        <row r="5896">
          <cell r="B5896" t="str">
            <v>France</v>
          </cell>
          <cell r="C5896" t="str">
            <v>Chairs</v>
          </cell>
          <cell r="D5896">
            <v>577650.24800000002</v>
          </cell>
          <cell r="E5896">
            <v>-28586.481</v>
          </cell>
          <cell r="I5896">
            <v>-155550</v>
          </cell>
          <cell r="J5896">
            <v>6</v>
          </cell>
        </row>
        <row r="5897">
          <cell r="B5897" t="str">
            <v>France</v>
          </cell>
          <cell r="C5897" t="str">
            <v>Chairs</v>
          </cell>
          <cell r="D5897">
            <v>-23602.165999999997</v>
          </cell>
          <cell r="E5897">
            <v>1209.18</v>
          </cell>
          <cell r="I5897">
            <v>-192340</v>
          </cell>
          <cell r="J5897">
            <v>6</v>
          </cell>
        </row>
        <row r="5898">
          <cell r="B5898" t="str">
            <v>France</v>
          </cell>
          <cell r="C5898" t="str">
            <v>Chairs</v>
          </cell>
          <cell r="D5898">
            <v>386544.97699999996</v>
          </cell>
          <cell r="E5898">
            <v>-23843.714999999997</v>
          </cell>
          <cell r="I5898">
            <v>-277200</v>
          </cell>
          <cell r="J5898">
            <v>6</v>
          </cell>
        </row>
        <row r="5899">
          <cell r="B5899" t="str">
            <v>France</v>
          </cell>
          <cell r="C5899" t="str">
            <v>Chairs</v>
          </cell>
          <cell r="D5899">
            <v>245897.95299999998</v>
          </cell>
          <cell r="E5899">
            <v>-384707.52600000001</v>
          </cell>
          <cell r="I5899">
            <v>-169600</v>
          </cell>
          <cell r="J5899">
            <v>6</v>
          </cell>
        </row>
        <row r="5900">
          <cell r="B5900" t="str">
            <v>France</v>
          </cell>
          <cell r="C5900" t="str">
            <v>Chairs</v>
          </cell>
          <cell r="D5900">
            <v>246244.13800000001</v>
          </cell>
          <cell r="E5900">
            <v>-384707.52600000001</v>
          </cell>
          <cell r="I5900">
            <v>-261330</v>
          </cell>
          <cell r="J5900">
            <v>6</v>
          </cell>
        </row>
        <row r="5901">
          <cell r="B5901" t="str">
            <v>France</v>
          </cell>
          <cell r="C5901" t="str">
            <v>Chairs</v>
          </cell>
          <cell r="D5901">
            <v>-123308.89899999999</v>
          </cell>
          <cell r="E5901">
            <v>201724.18699999998</v>
          </cell>
          <cell r="I5901">
            <v>-126910</v>
          </cell>
          <cell r="J5901">
            <v>6</v>
          </cell>
        </row>
        <row r="5902">
          <cell r="B5902" t="str">
            <v>France</v>
          </cell>
          <cell r="C5902" t="str">
            <v>Chairs</v>
          </cell>
          <cell r="D5902">
            <v>122648.4</v>
          </cell>
          <cell r="E5902">
            <v>-201242.55199999997</v>
          </cell>
          <cell r="I5902">
            <v>-185030</v>
          </cell>
          <cell r="J5902">
            <v>6</v>
          </cell>
        </row>
        <row r="5903">
          <cell r="B5903" t="str">
            <v>France</v>
          </cell>
          <cell r="C5903" t="str">
            <v>Chairs</v>
          </cell>
          <cell r="D5903">
            <v>611803.40899999999</v>
          </cell>
          <cell r="E5903">
            <v>-1008620.9349999999</v>
          </cell>
          <cell r="I5903">
            <v>-222250</v>
          </cell>
          <cell r="J5903">
            <v>6</v>
          </cell>
        </row>
        <row r="5904">
          <cell r="B5904" t="str">
            <v>France</v>
          </cell>
          <cell r="C5904" t="str">
            <v>Chairs</v>
          </cell>
          <cell r="D5904">
            <v>108587.25499999999</v>
          </cell>
          <cell r="E5904">
            <v>-19773.095999999998</v>
          </cell>
          <cell r="I5904">
            <v>-203330</v>
          </cell>
          <cell r="J5904">
            <v>6</v>
          </cell>
        </row>
        <row r="5905">
          <cell r="B5905" t="str">
            <v>France</v>
          </cell>
          <cell r="C5905" t="str">
            <v>Chairs</v>
          </cell>
          <cell r="D5905">
            <v>40837.608</v>
          </cell>
          <cell r="E5905">
            <v>-28441.91</v>
          </cell>
          <cell r="I5905">
            <v>-69240</v>
          </cell>
          <cell r="J5905">
            <v>6</v>
          </cell>
        </row>
        <row r="5906">
          <cell r="B5906" t="str">
            <v>France</v>
          </cell>
          <cell r="C5906" t="str">
            <v>Chairs</v>
          </cell>
          <cell r="D5906">
            <v>280405.60800000001</v>
          </cell>
          <cell r="E5906">
            <v>-163142.27299999999</v>
          </cell>
          <cell r="I5906">
            <v>-260400</v>
          </cell>
          <cell r="J5906">
            <v>6</v>
          </cell>
        </row>
        <row r="5907">
          <cell r="B5907" t="str">
            <v>France</v>
          </cell>
          <cell r="C5907" t="str">
            <v>Chairs</v>
          </cell>
          <cell r="D5907">
            <v>128788.961</v>
          </cell>
          <cell r="E5907">
            <v>-77780.352999999988</v>
          </cell>
          <cell r="I5907">
            <v>-210670</v>
          </cell>
          <cell r="J5907">
            <v>6</v>
          </cell>
        </row>
        <row r="5908">
          <cell r="B5908" t="str">
            <v>France</v>
          </cell>
          <cell r="C5908" t="str">
            <v>Chairs</v>
          </cell>
          <cell r="D5908">
            <v>61065.353999999999</v>
          </cell>
          <cell r="E5908">
            <v>-59532.514999999992</v>
          </cell>
          <cell r="I5908">
            <v>-209090</v>
          </cell>
          <cell r="J5908">
            <v>6</v>
          </cell>
        </row>
        <row r="5909">
          <cell r="B5909" t="str">
            <v>France</v>
          </cell>
          <cell r="C5909" t="str">
            <v>Chairs</v>
          </cell>
          <cell r="D5909">
            <v>28704.837</v>
          </cell>
          <cell r="E5909">
            <v>-16115.252999999999</v>
          </cell>
          <cell r="I5909">
            <v>-208290</v>
          </cell>
          <cell r="J5909">
            <v>6</v>
          </cell>
        </row>
        <row r="5910">
          <cell r="B5910" t="str">
            <v>France</v>
          </cell>
          <cell r="C5910" t="str">
            <v>Chairs</v>
          </cell>
          <cell r="D5910">
            <v>31004.588999999996</v>
          </cell>
          <cell r="E5910">
            <v>-17620.001</v>
          </cell>
          <cell r="I5910">
            <v>-81220</v>
          </cell>
          <cell r="J5910">
            <v>6</v>
          </cell>
        </row>
        <row r="5911">
          <cell r="B5911" t="str">
            <v>France</v>
          </cell>
          <cell r="C5911" t="str">
            <v>Chairs</v>
          </cell>
          <cell r="D5911">
            <v>29872.234</v>
          </cell>
          <cell r="E5911">
            <v>-29942.597999999998</v>
          </cell>
          <cell r="I5911">
            <v>-278380</v>
          </cell>
          <cell r="J5911">
            <v>6</v>
          </cell>
        </row>
        <row r="5912">
          <cell r="B5912" t="str">
            <v>France</v>
          </cell>
          <cell r="C5912" t="str">
            <v>Chairs</v>
          </cell>
          <cell r="D5912">
            <v>20971.425999999999</v>
          </cell>
          <cell r="E5912">
            <v>-7262.646999999999</v>
          </cell>
          <cell r="I5912">
            <v>-243960</v>
          </cell>
          <cell r="J5912">
            <v>6</v>
          </cell>
        </row>
        <row r="5913">
          <cell r="B5913" t="str">
            <v>France</v>
          </cell>
          <cell r="C5913" t="str">
            <v>Chairs</v>
          </cell>
          <cell r="D5913">
            <v>50938.712999999996</v>
          </cell>
          <cell r="E5913">
            <v>-26626.102999999999</v>
          </cell>
          <cell r="I5913">
            <v>-252130</v>
          </cell>
          <cell r="J5913">
            <v>6</v>
          </cell>
        </row>
        <row r="5914">
          <cell r="B5914" t="str">
            <v>France</v>
          </cell>
          <cell r="C5914" t="str">
            <v>Chairs</v>
          </cell>
          <cell r="D5914">
            <v>19644.037</v>
          </cell>
          <cell r="E5914">
            <v>-10686.388999999999</v>
          </cell>
          <cell r="I5914">
            <v>-108240</v>
          </cell>
          <cell r="J5914">
            <v>6</v>
          </cell>
        </row>
        <row r="5915">
          <cell r="B5915" t="str">
            <v>France</v>
          </cell>
          <cell r="C5915" t="str">
            <v>Tables</v>
          </cell>
          <cell r="D5915">
            <v>35302.532999999996</v>
          </cell>
          <cell r="E5915">
            <v>-18833.843000000001</v>
          </cell>
          <cell r="I5915">
            <v>-164730</v>
          </cell>
          <cell r="J5915">
            <v>6</v>
          </cell>
        </row>
        <row r="5916">
          <cell r="B5916" t="str">
            <v>France</v>
          </cell>
          <cell r="C5916" t="str">
            <v>Kitchen</v>
          </cell>
          <cell r="D5916">
            <v>61689.985000000001</v>
          </cell>
          <cell r="E5916">
            <v>-40655.320999999996</v>
          </cell>
          <cell r="I5916">
            <v>-158300</v>
          </cell>
          <cell r="J5916">
            <v>6</v>
          </cell>
        </row>
        <row r="5917">
          <cell r="B5917" t="str">
            <v>France</v>
          </cell>
          <cell r="C5917" t="str">
            <v>Chairs</v>
          </cell>
          <cell r="D5917">
            <v>422108.40700000001</v>
          </cell>
          <cell r="E5917">
            <v>-318009.62199999997</v>
          </cell>
          <cell r="I5917">
            <v>-190020</v>
          </cell>
          <cell r="J5917">
            <v>6</v>
          </cell>
        </row>
        <row r="5918">
          <cell r="B5918" t="str">
            <v>France</v>
          </cell>
          <cell r="C5918" t="str">
            <v>Chairs</v>
          </cell>
          <cell r="D5918">
            <v>130403.38499999998</v>
          </cell>
          <cell r="E5918">
            <v>-49766.737999999998</v>
          </cell>
          <cell r="I5918">
            <v>-135310</v>
          </cell>
          <cell r="J5918">
            <v>6</v>
          </cell>
        </row>
        <row r="5919">
          <cell r="B5919" t="str">
            <v>France</v>
          </cell>
          <cell r="C5919" t="str">
            <v>Chairs</v>
          </cell>
          <cell r="D5919">
            <v>730014.59299999999</v>
          </cell>
          <cell r="E5919">
            <v>-261258.13699999996</v>
          </cell>
          <cell r="I5919">
            <v>-120530</v>
          </cell>
          <cell r="J5919">
            <v>6</v>
          </cell>
        </row>
        <row r="5920">
          <cell r="B5920" t="str">
            <v>France</v>
          </cell>
          <cell r="C5920" t="str">
            <v>Chairs</v>
          </cell>
          <cell r="D5920">
            <v>25823.300999999999</v>
          </cell>
          <cell r="E5920">
            <v>-28473.416999999998</v>
          </cell>
          <cell r="I5920">
            <v>-213320</v>
          </cell>
          <cell r="J5920">
            <v>6</v>
          </cell>
        </row>
        <row r="5921">
          <cell r="B5921" t="str">
            <v>France</v>
          </cell>
          <cell r="C5921" t="str">
            <v>Chairs</v>
          </cell>
          <cell r="D5921">
            <v>10180.505999999999</v>
          </cell>
          <cell r="E5921">
            <v>-2303.4270000000001</v>
          </cell>
          <cell r="I5921">
            <v>-186480</v>
          </cell>
          <cell r="J5921">
            <v>6</v>
          </cell>
        </row>
        <row r="5922">
          <cell r="B5922" t="str">
            <v>France</v>
          </cell>
          <cell r="C5922" t="str">
            <v>Tables</v>
          </cell>
          <cell r="D5922">
            <v>469169.21099999995</v>
          </cell>
          <cell r="E5922">
            <v>-112704.795</v>
          </cell>
          <cell r="I5922">
            <v>-261770</v>
          </cell>
          <cell r="J5922">
            <v>6</v>
          </cell>
        </row>
        <row r="5923">
          <cell r="B5923" t="str">
            <v>France</v>
          </cell>
          <cell r="C5923" t="str">
            <v>Kitchen</v>
          </cell>
          <cell r="D5923">
            <v>7876.7499999999991</v>
          </cell>
          <cell r="E5923">
            <v>-654.70299999999997</v>
          </cell>
          <cell r="I5923">
            <v>-200510</v>
          </cell>
          <cell r="J5923">
            <v>6</v>
          </cell>
        </row>
        <row r="5924">
          <cell r="B5924" t="str">
            <v>France</v>
          </cell>
          <cell r="C5924" t="str">
            <v>Chairs</v>
          </cell>
          <cell r="D5924">
            <v>81954.354999999996</v>
          </cell>
          <cell r="E5924">
            <v>-44331.643999999993</v>
          </cell>
          <cell r="I5924">
            <v>-106960</v>
          </cell>
          <cell r="J5924">
            <v>6</v>
          </cell>
        </row>
        <row r="5925">
          <cell r="B5925" t="str">
            <v>France</v>
          </cell>
          <cell r="C5925" t="str">
            <v>Chairs</v>
          </cell>
          <cell r="D5925">
            <v>256187.83399999997</v>
          </cell>
          <cell r="E5925">
            <v>-162577.40099999998</v>
          </cell>
          <cell r="I5925">
            <v>-176860</v>
          </cell>
          <cell r="J5925">
            <v>6</v>
          </cell>
        </row>
        <row r="5926">
          <cell r="B5926" t="str">
            <v>France</v>
          </cell>
          <cell r="C5926" t="str">
            <v>Chairs</v>
          </cell>
          <cell r="D5926">
            <v>646215.77299999993</v>
          </cell>
          <cell r="E5926">
            <v>-315738.66799999995</v>
          </cell>
          <cell r="I5926">
            <v>-263690</v>
          </cell>
          <cell r="J5926">
            <v>6</v>
          </cell>
        </row>
        <row r="5927">
          <cell r="B5927" t="str">
            <v>France</v>
          </cell>
          <cell r="C5927" t="str">
            <v>Tables</v>
          </cell>
          <cell r="D5927">
            <v>684822.90799999994</v>
          </cell>
          <cell r="E5927">
            <v>-354216.87699999998</v>
          </cell>
          <cell r="I5927">
            <v>-160440</v>
          </cell>
          <cell r="J5927">
            <v>6</v>
          </cell>
        </row>
        <row r="5928">
          <cell r="B5928" t="str">
            <v>France</v>
          </cell>
          <cell r="C5928" t="str">
            <v>Kitchen</v>
          </cell>
          <cell r="D5928">
            <v>30085.86</v>
          </cell>
          <cell r="E5928">
            <v>-27338.087</v>
          </cell>
          <cell r="I5928">
            <v>-218030</v>
          </cell>
          <cell r="J5928">
            <v>6</v>
          </cell>
        </row>
        <row r="5929">
          <cell r="B5929" t="str">
            <v>France</v>
          </cell>
          <cell r="C5929" t="str">
            <v>Chairs</v>
          </cell>
          <cell r="D5929">
            <v>528032.75699999998</v>
          </cell>
          <cell r="E5929">
            <v>-297277.21799999999</v>
          </cell>
          <cell r="I5929">
            <v>-247720</v>
          </cell>
          <cell r="J5929">
            <v>6</v>
          </cell>
        </row>
        <row r="5930">
          <cell r="B5930" t="str">
            <v>France</v>
          </cell>
          <cell r="C5930" t="str">
            <v>Chairs</v>
          </cell>
          <cell r="D5930">
            <v>587608.20299999998</v>
          </cell>
          <cell r="E5930">
            <v>-247525.93599999996</v>
          </cell>
          <cell r="I5930">
            <v>-148870</v>
          </cell>
          <cell r="J5930">
            <v>6</v>
          </cell>
        </row>
        <row r="5931">
          <cell r="B5931" t="str">
            <v>France</v>
          </cell>
          <cell r="C5931" t="str">
            <v>Tables</v>
          </cell>
          <cell r="D5931">
            <v>729345.98099999991</v>
          </cell>
          <cell r="E5931">
            <v>-276279.36</v>
          </cell>
          <cell r="I5931">
            <v>-187990</v>
          </cell>
          <cell r="J5931">
            <v>6</v>
          </cell>
        </row>
        <row r="5932">
          <cell r="B5932" t="str">
            <v>France</v>
          </cell>
          <cell r="C5932" t="str">
            <v>Kitchen</v>
          </cell>
          <cell r="D5932">
            <v>34055.447999999997</v>
          </cell>
          <cell r="E5932">
            <v>-65526.824999999997</v>
          </cell>
          <cell r="I5932">
            <v>-212110</v>
          </cell>
          <cell r="J5932">
            <v>6</v>
          </cell>
        </row>
        <row r="5933">
          <cell r="B5933" t="str">
            <v>France</v>
          </cell>
          <cell r="C5933" t="str">
            <v>Chairs</v>
          </cell>
          <cell r="D5933">
            <v>1449479.682</v>
          </cell>
          <cell r="E5933">
            <v>-2467476.9559999998</v>
          </cell>
          <cell r="I5933">
            <v>-185500</v>
          </cell>
          <cell r="J5933">
            <v>6</v>
          </cell>
        </row>
        <row r="5934">
          <cell r="B5934" t="str">
            <v>France</v>
          </cell>
          <cell r="C5934" t="str">
            <v>Chairs</v>
          </cell>
          <cell r="D5934">
            <v>669086.76799999992</v>
          </cell>
          <cell r="E5934">
            <v>-94657.940999999992</v>
          </cell>
          <cell r="I5934">
            <v>-224670</v>
          </cell>
          <cell r="J5934">
            <v>6</v>
          </cell>
        </row>
        <row r="5935">
          <cell r="B5935" t="str">
            <v>France</v>
          </cell>
          <cell r="C5935" t="str">
            <v>Chairs</v>
          </cell>
          <cell r="D5935">
            <v>274262.74399999995</v>
          </cell>
          <cell r="E5935">
            <v>-260538.663</v>
          </cell>
          <cell r="I5935">
            <v>-140920</v>
          </cell>
          <cell r="J5935">
            <v>6</v>
          </cell>
        </row>
        <row r="5936">
          <cell r="B5936" t="str">
            <v>France</v>
          </cell>
          <cell r="C5936" t="str">
            <v>Tables</v>
          </cell>
          <cell r="D5936">
            <v>24482242.918000001</v>
          </cell>
          <cell r="E5936">
            <v>-1003274.2229999999</v>
          </cell>
          <cell r="I5936">
            <v>-224880</v>
          </cell>
          <cell r="J5936">
            <v>6</v>
          </cell>
        </row>
        <row r="5937">
          <cell r="B5937" t="str">
            <v>France</v>
          </cell>
          <cell r="C5937" t="str">
            <v>Kitchen</v>
          </cell>
          <cell r="D5937">
            <v>12407758.852999998</v>
          </cell>
          <cell r="E5937">
            <v>-543868.96199999994</v>
          </cell>
          <cell r="I5937">
            <v>-136850</v>
          </cell>
          <cell r="J5937">
            <v>6</v>
          </cell>
        </row>
        <row r="5938">
          <cell r="B5938" t="str">
            <v>France</v>
          </cell>
          <cell r="C5938" t="str">
            <v>Accessories</v>
          </cell>
          <cell r="D5938">
            <v>21652.448999999997</v>
          </cell>
          <cell r="E5938">
            <v>-66505.207999999999</v>
          </cell>
          <cell r="I5938">
            <v>-149960</v>
          </cell>
          <cell r="J5938">
            <v>6</v>
          </cell>
        </row>
        <row r="5939">
          <cell r="B5939" t="str">
            <v>France</v>
          </cell>
          <cell r="C5939" t="str">
            <v>Chairs</v>
          </cell>
          <cell r="D5939">
            <v>36485.812999999995</v>
          </cell>
          <cell r="E5939">
            <v>-30957.583999999999</v>
          </cell>
          <cell r="I5939">
            <v>-181940</v>
          </cell>
          <cell r="J5939">
            <v>6</v>
          </cell>
        </row>
        <row r="5940">
          <cell r="B5940" t="str">
            <v>France</v>
          </cell>
          <cell r="C5940" t="str">
            <v>Tables</v>
          </cell>
          <cell r="D5940">
            <v>2413141.2480000001</v>
          </cell>
          <cell r="E5940">
            <v>-266395.283</v>
          </cell>
          <cell r="I5940">
            <v>-257240</v>
          </cell>
          <cell r="J5940">
            <v>6</v>
          </cell>
        </row>
        <row r="5941">
          <cell r="B5941" t="str">
            <v>France</v>
          </cell>
          <cell r="C5941" t="str">
            <v>Kitchen</v>
          </cell>
          <cell r="D5941">
            <v>379006.15199999994</v>
          </cell>
          <cell r="E5941">
            <v>-80846.709999999992</v>
          </cell>
          <cell r="I5941">
            <v>-176750</v>
          </cell>
          <cell r="J5941">
            <v>6</v>
          </cell>
        </row>
        <row r="5942">
          <cell r="B5942" t="str">
            <v>France</v>
          </cell>
          <cell r="C5942" t="str">
            <v>Accessories</v>
          </cell>
          <cell r="D5942">
            <v>114737.43399999999</v>
          </cell>
          <cell r="E5942">
            <v>-12847.946999999998</v>
          </cell>
          <cell r="I5942">
            <v>-142680</v>
          </cell>
          <cell r="J5942">
            <v>6</v>
          </cell>
        </row>
        <row r="5943">
          <cell r="B5943" t="str">
            <v>France</v>
          </cell>
          <cell r="C5943" t="str">
            <v>Chairs</v>
          </cell>
          <cell r="D5943">
            <v>205515.38699999996</v>
          </cell>
          <cell r="E5943">
            <v>-56684.095999999998</v>
          </cell>
          <cell r="I5943">
            <v>-208250</v>
          </cell>
          <cell r="J5943">
            <v>6</v>
          </cell>
        </row>
        <row r="5944">
          <cell r="B5944" t="str">
            <v>France</v>
          </cell>
          <cell r="C5944" t="str">
            <v>Tables</v>
          </cell>
          <cell r="D5944">
            <v>2793305.5919999997</v>
          </cell>
          <cell r="E5944">
            <v>-537715.96199999994</v>
          </cell>
          <cell r="I5944">
            <v>-207820</v>
          </cell>
          <cell r="J5944">
            <v>6</v>
          </cell>
        </row>
        <row r="5945">
          <cell r="B5945" t="str">
            <v>France</v>
          </cell>
          <cell r="C5945" t="str">
            <v>Kitchen</v>
          </cell>
          <cell r="D5945">
            <v>76082.096999999994</v>
          </cell>
          <cell r="E5945">
            <v>-37068.842999999993</v>
          </cell>
          <cell r="I5945">
            <v>-208240</v>
          </cell>
          <cell r="J5945">
            <v>6</v>
          </cell>
        </row>
        <row r="5946">
          <cell r="B5946" t="str">
            <v>France</v>
          </cell>
          <cell r="C5946" t="str">
            <v>Accessories</v>
          </cell>
          <cell r="D5946">
            <v>16055.928</v>
          </cell>
          <cell r="E5946">
            <v>-12936.252</v>
          </cell>
          <cell r="I5946">
            <v>-152320</v>
          </cell>
          <cell r="J5946">
            <v>6</v>
          </cell>
        </row>
        <row r="5947">
          <cell r="B5947" t="str">
            <v>France</v>
          </cell>
          <cell r="C5947" t="str">
            <v>Chairs</v>
          </cell>
          <cell r="D5947">
            <v>580407.97499999998</v>
          </cell>
          <cell r="E5947">
            <v>-236660.77399999998</v>
          </cell>
          <cell r="I5947">
            <v>-288290</v>
          </cell>
          <cell r="J5947">
            <v>6</v>
          </cell>
        </row>
        <row r="5948">
          <cell r="B5948" t="str">
            <v>France</v>
          </cell>
          <cell r="C5948" t="str">
            <v>Tables</v>
          </cell>
          <cell r="D5948">
            <v>255993.36</v>
          </cell>
          <cell r="E5948">
            <v>-189768.12399999998</v>
          </cell>
          <cell r="I5948">
            <v>-215440</v>
          </cell>
          <cell r="J5948">
            <v>6</v>
          </cell>
        </row>
        <row r="5949">
          <cell r="B5949" t="str">
            <v>France</v>
          </cell>
          <cell r="C5949" t="str">
            <v>Kitchen</v>
          </cell>
          <cell r="D5949">
            <v>6607.3629999999994</v>
          </cell>
          <cell r="E5949">
            <v>-17262.860999999997</v>
          </cell>
          <cell r="I5949">
            <v>-146150</v>
          </cell>
          <cell r="J5949">
            <v>6</v>
          </cell>
        </row>
        <row r="5950">
          <cell r="B5950" t="str">
            <v>France</v>
          </cell>
          <cell r="C5950" t="str">
            <v>Accessories</v>
          </cell>
          <cell r="D5950">
            <v>503079.96899999998</v>
          </cell>
          <cell r="E5950">
            <v>-206938.01799999998</v>
          </cell>
          <cell r="I5950">
            <v>-173520</v>
          </cell>
          <cell r="J5950">
            <v>6</v>
          </cell>
        </row>
        <row r="5951">
          <cell r="B5951" t="str">
            <v>France</v>
          </cell>
          <cell r="C5951" t="str">
            <v>Chairs</v>
          </cell>
          <cell r="D5951">
            <v>1623387.395</v>
          </cell>
          <cell r="E5951">
            <v>-409614.85599999997</v>
          </cell>
          <cell r="I5951">
            <v>-229610</v>
          </cell>
          <cell r="J5951">
            <v>6</v>
          </cell>
        </row>
        <row r="5952">
          <cell r="B5952" t="str">
            <v>France</v>
          </cell>
          <cell r="C5952" t="str">
            <v>Chairs</v>
          </cell>
          <cell r="D5952">
            <v>60327.854999999989</v>
          </cell>
          <cell r="E5952">
            <v>-26661.326999999997</v>
          </cell>
          <cell r="I5952">
            <v>-250900</v>
          </cell>
          <cell r="J5952">
            <v>6</v>
          </cell>
        </row>
        <row r="5953">
          <cell r="B5953" t="str">
            <v>France</v>
          </cell>
          <cell r="C5953" t="str">
            <v>Tables</v>
          </cell>
          <cell r="D5953">
            <v>8614575.3190000001</v>
          </cell>
          <cell r="E5953">
            <v>-51550.533999999992</v>
          </cell>
          <cell r="I5953">
            <v>-154340</v>
          </cell>
          <cell r="J5953">
            <v>6</v>
          </cell>
        </row>
        <row r="5954">
          <cell r="B5954" t="str">
            <v>France</v>
          </cell>
          <cell r="C5954" t="str">
            <v>Kitchen</v>
          </cell>
          <cell r="D5954">
            <v>776444.74599999993</v>
          </cell>
          <cell r="E5954">
            <v>-50184.498</v>
          </cell>
          <cell r="I5954">
            <v>-201100</v>
          </cell>
          <cell r="J5954">
            <v>6</v>
          </cell>
        </row>
        <row r="5955">
          <cell r="B5955" t="str">
            <v>France</v>
          </cell>
          <cell r="C5955" t="str">
            <v>Chairs</v>
          </cell>
          <cell r="D5955">
            <v>3287507.7759999996</v>
          </cell>
          <cell r="E5955">
            <v>-243928.538</v>
          </cell>
          <cell r="I5955">
            <v>-126830</v>
          </cell>
          <cell r="J5955">
            <v>6</v>
          </cell>
        </row>
        <row r="5956">
          <cell r="B5956" t="str">
            <v>France</v>
          </cell>
          <cell r="C5956" t="str">
            <v>Tables</v>
          </cell>
          <cell r="D5956">
            <v>1196194.6709999999</v>
          </cell>
          <cell r="E5956">
            <v>-1182645.1069999998</v>
          </cell>
          <cell r="I5956">
            <v>-143700</v>
          </cell>
          <cell r="J5956">
            <v>6</v>
          </cell>
        </row>
        <row r="5957">
          <cell r="B5957" t="str">
            <v>France</v>
          </cell>
          <cell r="C5957" t="str">
            <v>Kitchen</v>
          </cell>
          <cell r="D5957">
            <v>1525746.439</v>
          </cell>
          <cell r="E5957">
            <v>-367195.56299999997</v>
          </cell>
          <cell r="I5957">
            <v>-163120</v>
          </cell>
          <cell r="J5957">
            <v>6</v>
          </cell>
        </row>
        <row r="5958">
          <cell r="B5958" t="str">
            <v>UK</v>
          </cell>
          <cell r="C5958" t="str">
            <v>Chairs</v>
          </cell>
          <cell r="D5958">
            <v>378001.49099999998</v>
          </cell>
          <cell r="E5958">
            <v>-130039.11900000001</v>
          </cell>
          <cell r="I5958">
            <v>-151590</v>
          </cell>
          <cell r="J5958">
            <v>6</v>
          </cell>
        </row>
        <row r="5959">
          <cell r="B5959" t="str">
            <v>UK</v>
          </cell>
          <cell r="C5959" t="str">
            <v>Tables</v>
          </cell>
          <cell r="D5959">
            <v>94598.133000000002</v>
          </cell>
          <cell r="E5959">
            <v>-56181.985999999997</v>
          </cell>
          <cell r="I5959">
            <v>-67840</v>
          </cell>
          <cell r="J5959">
            <v>6</v>
          </cell>
        </row>
        <row r="5960">
          <cell r="B5960" t="str">
            <v>UK</v>
          </cell>
          <cell r="C5960" t="str">
            <v>Kitchen</v>
          </cell>
          <cell r="D5960">
            <v>360482.47200000001</v>
          </cell>
          <cell r="E5960">
            <v>-227094.81199999998</v>
          </cell>
          <cell r="I5960">
            <v>-262180</v>
          </cell>
          <cell r="J5960">
            <v>6</v>
          </cell>
        </row>
        <row r="5961">
          <cell r="B5961" t="str">
            <v>UK</v>
          </cell>
          <cell r="C5961" t="str">
            <v>Chairs</v>
          </cell>
          <cell r="D5961">
            <v>1043130.382</v>
          </cell>
          <cell r="E5961">
            <v>-1510127.6959999998</v>
          </cell>
          <cell r="I5961">
            <v>-248720</v>
          </cell>
          <cell r="J5961">
            <v>6</v>
          </cell>
        </row>
        <row r="5962">
          <cell r="B5962" t="str">
            <v>UK</v>
          </cell>
          <cell r="C5962" t="str">
            <v>Chairs</v>
          </cell>
          <cell r="D5962">
            <v>2378348.8189999997</v>
          </cell>
          <cell r="E5962">
            <v>-3020851.162</v>
          </cell>
          <cell r="I5962">
            <v>-219080</v>
          </cell>
          <cell r="J5962">
            <v>6</v>
          </cell>
        </row>
        <row r="5963">
          <cell r="B5963" t="str">
            <v>UK</v>
          </cell>
          <cell r="C5963" t="str">
            <v>Chairs</v>
          </cell>
          <cell r="D5963">
            <v>579393.57699999993</v>
          </cell>
          <cell r="E5963">
            <v>-146199.25599999999</v>
          </cell>
          <cell r="I5963">
            <v>-138510</v>
          </cell>
          <cell r="J5963">
            <v>6</v>
          </cell>
        </row>
        <row r="5964">
          <cell r="B5964" t="str">
            <v>UK</v>
          </cell>
          <cell r="C5964" t="str">
            <v>Chairs</v>
          </cell>
          <cell r="D5964">
            <v>585116.61599999992</v>
          </cell>
          <cell r="E5964">
            <v>-27143.928</v>
          </cell>
          <cell r="I5964">
            <v>-231640</v>
          </cell>
          <cell r="J5964">
            <v>6</v>
          </cell>
        </row>
        <row r="5965">
          <cell r="B5965" t="str">
            <v>UK</v>
          </cell>
          <cell r="C5965" t="str">
            <v>Chairs</v>
          </cell>
          <cell r="D5965">
            <v>1059492.2659999998</v>
          </cell>
          <cell r="E5965">
            <v>-961579.47199999995</v>
          </cell>
          <cell r="I5965">
            <v>-160170</v>
          </cell>
          <cell r="J5965">
            <v>6</v>
          </cell>
        </row>
        <row r="5966">
          <cell r="B5966" t="str">
            <v>UK</v>
          </cell>
          <cell r="C5966" t="str">
            <v>Chairs</v>
          </cell>
          <cell r="D5966">
            <v>178561.103</v>
          </cell>
          <cell r="E5966">
            <v>-43180.724999999999</v>
          </cell>
          <cell r="I5966">
            <v>-160740</v>
          </cell>
          <cell r="J5966">
            <v>6</v>
          </cell>
        </row>
        <row r="5967">
          <cell r="B5967" t="str">
            <v>UK</v>
          </cell>
          <cell r="C5967" t="str">
            <v>Chairs</v>
          </cell>
          <cell r="D5967">
            <v>189340.69</v>
          </cell>
          <cell r="E5967">
            <v>-83152.222999999998</v>
          </cell>
          <cell r="I5967">
            <v>-274140</v>
          </cell>
          <cell r="J5967">
            <v>6</v>
          </cell>
        </row>
        <row r="5968">
          <cell r="B5968" t="str">
            <v>UK</v>
          </cell>
          <cell r="C5968" t="str">
            <v>Chairs</v>
          </cell>
          <cell r="D5968">
            <v>205600.00999999998</v>
          </cell>
          <cell r="E5968">
            <v>-92976.225999999995</v>
          </cell>
          <cell r="I5968">
            <v>-191110</v>
          </cell>
          <cell r="J5968">
            <v>6</v>
          </cell>
        </row>
        <row r="5969">
          <cell r="B5969" t="str">
            <v>UK</v>
          </cell>
          <cell r="C5969" t="str">
            <v>Chairs</v>
          </cell>
          <cell r="D5969">
            <v>29095.142999999996</v>
          </cell>
          <cell r="E5969">
            <v>-10131.31</v>
          </cell>
          <cell r="I5969">
            <v>-137310</v>
          </cell>
          <cell r="J5969">
            <v>6</v>
          </cell>
        </row>
        <row r="5970">
          <cell r="B5970" t="str">
            <v>UK</v>
          </cell>
          <cell r="C5970" t="str">
            <v>Chairs</v>
          </cell>
          <cell r="D5970">
            <v>24179.302</v>
          </cell>
          <cell r="E5970">
            <v>-5942.8319999999994</v>
          </cell>
          <cell r="I5970">
            <v>-183770</v>
          </cell>
          <cell r="J5970">
            <v>6</v>
          </cell>
        </row>
        <row r="5971">
          <cell r="B5971" t="str">
            <v>UK</v>
          </cell>
          <cell r="C5971" t="str">
            <v>Chairs</v>
          </cell>
          <cell r="D5971">
            <v>697565.55399999989</v>
          </cell>
          <cell r="E5971">
            <v>-74535.831999999995</v>
          </cell>
          <cell r="I5971">
            <v>-102900</v>
          </cell>
          <cell r="J5971">
            <v>6</v>
          </cell>
        </row>
        <row r="5972">
          <cell r="B5972" t="str">
            <v>UK</v>
          </cell>
          <cell r="C5972" t="str">
            <v>Chairs</v>
          </cell>
          <cell r="D5972">
            <v>103774.10399999999</v>
          </cell>
          <cell r="E5972">
            <v>-27928.739999999998</v>
          </cell>
          <cell r="I5972">
            <v>-151120</v>
          </cell>
          <cell r="J5972">
            <v>6</v>
          </cell>
        </row>
        <row r="5973">
          <cell r="B5973" t="str">
            <v>UK</v>
          </cell>
          <cell r="C5973" t="str">
            <v>Chairs</v>
          </cell>
          <cell r="D5973">
            <v>493811.63999999996</v>
          </cell>
          <cell r="E5973">
            <v>-45283.993999999999</v>
          </cell>
          <cell r="I5973">
            <v>-193250</v>
          </cell>
          <cell r="J5973">
            <v>6</v>
          </cell>
        </row>
        <row r="5974">
          <cell r="B5974" t="str">
            <v>UK</v>
          </cell>
          <cell r="C5974" t="str">
            <v>Chairs</v>
          </cell>
          <cell r="D5974">
            <v>684918.78</v>
          </cell>
          <cell r="E5974">
            <v>-39955.377</v>
          </cell>
          <cell r="I5974">
            <v>-271790</v>
          </cell>
          <cell r="J5974">
            <v>6</v>
          </cell>
        </row>
        <row r="5975">
          <cell r="B5975" t="str">
            <v>UK</v>
          </cell>
          <cell r="C5975" t="str">
            <v>Chairs</v>
          </cell>
          <cell r="D5975">
            <v>1359548.5469999998</v>
          </cell>
          <cell r="E5975">
            <v>-63512.301999999996</v>
          </cell>
          <cell r="I5975">
            <v>-208920</v>
          </cell>
          <cell r="J5975">
            <v>6</v>
          </cell>
        </row>
        <row r="5976">
          <cell r="B5976" t="str">
            <v>UK</v>
          </cell>
          <cell r="C5976" t="str">
            <v>Chairs</v>
          </cell>
          <cell r="D5976">
            <v>137441.56299999999</v>
          </cell>
          <cell r="E5976">
            <v>-201214.42599999998</v>
          </cell>
          <cell r="I5976">
            <v>-152870</v>
          </cell>
          <cell r="J5976">
            <v>6</v>
          </cell>
        </row>
        <row r="5977">
          <cell r="B5977" t="str">
            <v>UK</v>
          </cell>
          <cell r="C5977" t="str">
            <v>Chairs</v>
          </cell>
          <cell r="D5977">
            <v>278534.40299999999</v>
          </cell>
          <cell r="E5977">
            <v>-402421.348</v>
          </cell>
          <cell r="I5977">
            <v>-181310</v>
          </cell>
          <cell r="J5977">
            <v>6</v>
          </cell>
        </row>
        <row r="5978">
          <cell r="B5978" t="str">
            <v>UK</v>
          </cell>
          <cell r="C5978" t="str">
            <v>Chairs</v>
          </cell>
          <cell r="D5978">
            <v>270522.16800000001</v>
          </cell>
          <cell r="E5978">
            <v>-404551.50399999996</v>
          </cell>
          <cell r="I5978">
            <v>-247350</v>
          </cell>
          <cell r="J5978">
            <v>6</v>
          </cell>
        </row>
        <row r="5979">
          <cell r="B5979" t="str">
            <v>UK</v>
          </cell>
          <cell r="C5979" t="str">
            <v>Chairs</v>
          </cell>
          <cell r="D5979">
            <v>45126.892999999996</v>
          </cell>
          <cell r="E5979">
            <v>-5221.0269999999991</v>
          </cell>
          <cell r="I5979">
            <v>-195470</v>
          </cell>
          <cell r="J5979">
            <v>6</v>
          </cell>
        </row>
        <row r="5980">
          <cell r="B5980" t="str">
            <v>UK</v>
          </cell>
          <cell r="C5980" t="str">
            <v>Chairs</v>
          </cell>
          <cell r="D5980">
            <v>14361.598999999998</v>
          </cell>
          <cell r="E5980">
            <v>-4729.9629999999997</v>
          </cell>
          <cell r="I5980">
            <v>-109690</v>
          </cell>
          <cell r="J5980">
            <v>6</v>
          </cell>
        </row>
        <row r="5981">
          <cell r="B5981" t="str">
            <v>UK</v>
          </cell>
          <cell r="C5981" t="str">
            <v>Chairs</v>
          </cell>
          <cell r="D5981">
            <v>305.03899999999999</v>
          </cell>
          <cell r="E5981">
            <v>-4521.4749999999995</v>
          </cell>
          <cell r="I5981">
            <v>-109950</v>
          </cell>
          <cell r="J5981">
            <v>6</v>
          </cell>
        </row>
        <row r="5982">
          <cell r="B5982" t="str">
            <v>UK</v>
          </cell>
          <cell r="C5982" t="str">
            <v>Chairs</v>
          </cell>
          <cell r="D5982">
            <v>71598.029999999984</v>
          </cell>
          <cell r="E5982">
            <v>-51497.942999999999</v>
          </cell>
          <cell r="I5982">
            <v>-262250</v>
          </cell>
          <cell r="J5982">
            <v>6</v>
          </cell>
        </row>
        <row r="5983">
          <cell r="B5983" t="str">
            <v>UK</v>
          </cell>
          <cell r="C5983" t="str">
            <v>Chairs</v>
          </cell>
          <cell r="D5983">
            <v>67506.599999999991</v>
          </cell>
          <cell r="E5983">
            <v>-88380.564999999988</v>
          </cell>
          <cell r="I5983">
            <v>-285990</v>
          </cell>
          <cell r="J5983">
            <v>6</v>
          </cell>
        </row>
        <row r="5984">
          <cell r="B5984" t="str">
            <v>UK</v>
          </cell>
          <cell r="C5984" t="str">
            <v>Chairs</v>
          </cell>
          <cell r="D5984">
            <v>274765.05</v>
          </cell>
          <cell r="E5984">
            <v>-223190.70199999999</v>
          </cell>
          <cell r="I5984">
            <v>-180950</v>
          </cell>
          <cell r="J5984">
            <v>6</v>
          </cell>
        </row>
        <row r="5985">
          <cell r="B5985" t="str">
            <v>UK</v>
          </cell>
          <cell r="C5985" t="str">
            <v>Chairs</v>
          </cell>
          <cell r="D5985">
            <v>214004.25899999999</v>
          </cell>
          <cell r="E5985">
            <v>-146107.61900000001</v>
          </cell>
          <cell r="I5985">
            <v>-176130</v>
          </cell>
          <cell r="J5985">
            <v>6</v>
          </cell>
        </row>
        <row r="5986">
          <cell r="B5986" t="str">
            <v>UK</v>
          </cell>
          <cell r="C5986" t="str">
            <v>Chairs</v>
          </cell>
          <cell r="D5986">
            <v>184802.17699999997</v>
          </cell>
          <cell r="E5986">
            <v>-91695.561999999991</v>
          </cell>
          <cell r="I5986">
            <v>-158560</v>
          </cell>
          <cell r="J5986">
            <v>6</v>
          </cell>
        </row>
        <row r="5987">
          <cell r="B5987" t="str">
            <v>UK</v>
          </cell>
          <cell r="C5987" t="str">
            <v>Tables</v>
          </cell>
          <cell r="D5987">
            <v>178377.83600000001</v>
          </cell>
          <cell r="E5987">
            <v>-73318.552999999985</v>
          </cell>
          <cell r="I5987">
            <v>-142340</v>
          </cell>
          <cell r="J5987">
            <v>6</v>
          </cell>
        </row>
        <row r="5988">
          <cell r="B5988" t="str">
            <v>UK</v>
          </cell>
          <cell r="C5988" t="str">
            <v>Kitchen</v>
          </cell>
          <cell r="D5988">
            <v>36377.46</v>
          </cell>
          <cell r="E5988">
            <v>-83771.904999999984</v>
          </cell>
          <cell r="I5988">
            <v>-159850</v>
          </cell>
          <cell r="J5988">
            <v>6</v>
          </cell>
        </row>
        <row r="5989">
          <cell r="B5989" t="str">
            <v>UK</v>
          </cell>
          <cell r="C5989" t="str">
            <v>Chairs</v>
          </cell>
          <cell r="D5989">
            <v>836507.73499999999</v>
          </cell>
          <cell r="E5989">
            <v>-500497.43799999997</v>
          </cell>
          <cell r="I5989">
            <v>-156470</v>
          </cell>
          <cell r="J5989">
            <v>6</v>
          </cell>
        </row>
        <row r="5990">
          <cell r="B5990" t="str">
            <v>UK</v>
          </cell>
          <cell r="C5990" t="str">
            <v>Chairs</v>
          </cell>
          <cell r="D5990">
            <v>52806.298999999999</v>
          </cell>
          <cell r="E5990">
            <v>-33418.525000000001</v>
          </cell>
          <cell r="I5990">
            <v>-96700</v>
          </cell>
          <cell r="J5990">
            <v>6</v>
          </cell>
        </row>
        <row r="5991">
          <cell r="B5991" t="str">
            <v>UK</v>
          </cell>
          <cell r="C5991" t="str">
            <v>Chairs</v>
          </cell>
          <cell r="D5991">
            <v>14918.539999999999</v>
          </cell>
          <cell r="E5991">
            <v>-9311.5399999999991</v>
          </cell>
          <cell r="I5991">
            <v>-200260</v>
          </cell>
          <cell r="J5991">
            <v>6</v>
          </cell>
        </row>
        <row r="5992">
          <cell r="B5992" t="str">
            <v>UK</v>
          </cell>
          <cell r="C5992" t="str">
            <v>Chairs</v>
          </cell>
          <cell r="D5992">
            <v>65846.031999999992</v>
          </cell>
          <cell r="E5992">
            <v>-52108.762999999992</v>
          </cell>
          <cell r="I5992">
            <v>-179810</v>
          </cell>
          <cell r="J5992">
            <v>6</v>
          </cell>
        </row>
        <row r="5993">
          <cell r="B5993" t="str">
            <v>UK</v>
          </cell>
          <cell r="C5993" t="str">
            <v>Chairs</v>
          </cell>
          <cell r="D5993">
            <v>132953.50599999999</v>
          </cell>
          <cell r="E5993">
            <v>-7800.107</v>
          </cell>
          <cell r="I5993">
            <v>-135170</v>
          </cell>
          <cell r="J5993">
            <v>6</v>
          </cell>
        </row>
        <row r="5994">
          <cell r="B5994" t="str">
            <v>UK</v>
          </cell>
          <cell r="C5994" t="str">
            <v>Tables</v>
          </cell>
          <cell r="D5994">
            <v>8348958.4779999992</v>
          </cell>
          <cell r="E5994">
            <v>-465900.03599999996</v>
          </cell>
          <cell r="I5994">
            <v>-158830</v>
          </cell>
          <cell r="J5994">
            <v>6</v>
          </cell>
        </row>
        <row r="5995">
          <cell r="B5995" t="str">
            <v>UK</v>
          </cell>
          <cell r="C5995" t="str">
            <v>Kitchen</v>
          </cell>
          <cell r="D5995">
            <v>114831.745</v>
          </cell>
          <cell r="E5995">
            <v>-43839.963999999993</v>
          </cell>
          <cell r="I5995">
            <v>-213060</v>
          </cell>
          <cell r="J5995">
            <v>6</v>
          </cell>
        </row>
        <row r="5996">
          <cell r="B5996" t="str">
            <v>UK</v>
          </cell>
          <cell r="C5996" t="str">
            <v>Chairs</v>
          </cell>
          <cell r="D5996">
            <v>111277.887</v>
          </cell>
          <cell r="E5996">
            <v>-6276.4939999999997</v>
          </cell>
          <cell r="I5996">
            <v>-192930</v>
          </cell>
          <cell r="J5996">
            <v>6</v>
          </cell>
        </row>
        <row r="5997">
          <cell r="B5997" t="str">
            <v>UK</v>
          </cell>
          <cell r="C5997" t="str">
            <v>Chairs</v>
          </cell>
          <cell r="D5997">
            <v>79395.259999999995</v>
          </cell>
          <cell r="E5997">
            <v>-22525.138999999999</v>
          </cell>
          <cell r="I5997">
            <v>-105630</v>
          </cell>
          <cell r="J5997">
            <v>6</v>
          </cell>
        </row>
        <row r="5998">
          <cell r="B5998" t="str">
            <v>UK</v>
          </cell>
          <cell r="C5998" t="str">
            <v>Chairs</v>
          </cell>
          <cell r="D5998">
            <v>112229.621</v>
          </cell>
          <cell r="E5998">
            <v>-26901.839999999997</v>
          </cell>
          <cell r="I5998">
            <v>-137940</v>
          </cell>
          <cell r="J5998">
            <v>6</v>
          </cell>
        </row>
        <row r="5999">
          <cell r="B5999" t="str">
            <v>UK</v>
          </cell>
          <cell r="C5999" t="str">
            <v>Tables</v>
          </cell>
          <cell r="D5999">
            <v>65661.392999999996</v>
          </cell>
          <cell r="E5999">
            <v>-4878.951</v>
          </cell>
          <cell r="I5999">
            <v>-156850</v>
          </cell>
          <cell r="J5999">
            <v>6</v>
          </cell>
        </row>
        <row r="6000">
          <cell r="B6000" t="str">
            <v>UK</v>
          </cell>
          <cell r="C6000" t="str">
            <v>Kitchen</v>
          </cell>
          <cell r="D6000">
            <v>3377198.9719999996</v>
          </cell>
          <cell r="E6000">
            <v>-453978.30100000004</v>
          </cell>
          <cell r="I6000">
            <v>-195390</v>
          </cell>
          <cell r="J6000">
            <v>6</v>
          </cell>
        </row>
        <row r="6001">
          <cell r="B6001" t="str">
            <v>UK</v>
          </cell>
          <cell r="C6001" t="str">
            <v>Chairs</v>
          </cell>
          <cell r="D6001">
            <v>1700225.94</v>
          </cell>
          <cell r="E6001">
            <v>-627817.45599999989</v>
          </cell>
          <cell r="I6001">
            <v>-175340</v>
          </cell>
          <cell r="J6001">
            <v>6</v>
          </cell>
        </row>
        <row r="6002">
          <cell r="B6002" t="str">
            <v>UK</v>
          </cell>
          <cell r="C6002" t="str">
            <v>Chairs</v>
          </cell>
          <cell r="D6002">
            <v>669560.22699999996</v>
          </cell>
          <cell r="E6002">
            <v>-164466.736</v>
          </cell>
          <cell r="I6002">
            <v>-149040</v>
          </cell>
          <cell r="J6002">
            <v>6</v>
          </cell>
        </row>
        <row r="6003">
          <cell r="B6003" t="str">
            <v>UK</v>
          </cell>
          <cell r="C6003" t="str">
            <v>Tables</v>
          </cell>
          <cell r="D6003">
            <v>610105.853</v>
          </cell>
          <cell r="E6003">
            <v>-63605.058999999994</v>
          </cell>
          <cell r="I6003">
            <v>-151780</v>
          </cell>
          <cell r="J6003">
            <v>6</v>
          </cell>
        </row>
        <row r="6004">
          <cell r="B6004" t="str">
            <v>UK</v>
          </cell>
          <cell r="C6004" t="str">
            <v>Kitchen</v>
          </cell>
          <cell r="D6004">
            <v>6014881.1239999998</v>
          </cell>
          <cell r="E6004">
            <v>-673310.65899999999</v>
          </cell>
          <cell r="I6004">
            <v>-141060</v>
          </cell>
          <cell r="J6004">
            <v>6</v>
          </cell>
        </row>
        <row r="6005">
          <cell r="B6005" t="str">
            <v>UK</v>
          </cell>
          <cell r="C6005" t="str">
            <v>Chairs</v>
          </cell>
          <cell r="D6005">
            <v>492527.01399999997</v>
          </cell>
          <cell r="E6005">
            <v>-284446.16899999999</v>
          </cell>
          <cell r="I6005">
            <v>-142310</v>
          </cell>
          <cell r="J6005">
            <v>6</v>
          </cell>
        </row>
        <row r="6006">
          <cell r="B6006" t="str">
            <v>UK</v>
          </cell>
          <cell r="C6006" t="str">
            <v>Chairs</v>
          </cell>
          <cell r="D6006">
            <v>969623.94199999992</v>
          </cell>
          <cell r="E6006">
            <v>-295888.14499999996</v>
          </cell>
          <cell r="I6006">
            <v>-218760</v>
          </cell>
          <cell r="J6006">
            <v>6</v>
          </cell>
        </row>
        <row r="6007">
          <cell r="B6007" t="str">
            <v>UK</v>
          </cell>
          <cell r="C6007" t="str">
            <v>Chairs</v>
          </cell>
          <cell r="D6007">
            <v>245284.64799999999</v>
          </cell>
          <cell r="E6007">
            <v>-143035.43799999999</v>
          </cell>
          <cell r="I6007">
            <v>-194510</v>
          </cell>
          <cell r="J6007">
            <v>6</v>
          </cell>
        </row>
        <row r="6008">
          <cell r="B6008" t="str">
            <v>UK</v>
          </cell>
          <cell r="C6008" t="str">
            <v>Tables</v>
          </cell>
          <cell r="D6008">
            <v>138555.851</v>
          </cell>
          <cell r="E6008">
            <v>-201210.674</v>
          </cell>
          <cell r="I6008">
            <v>-211720</v>
          </cell>
          <cell r="J6008">
            <v>6</v>
          </cell>
        </row>
        <row r="6009">
          <cell r="B6009" t="str">
            <v>Greece</v>
          </cell>
          <cell r="C6009" t="str">
            <v>Kitchen</v>
          </cell>
          <cell r="D6009">
            <v>-776.01999999999987</v>
          </cell>
          <cell r="E6009">
            <v>160.26499999999999</v>
          </cell>
          <cell r="I6009">
            <v>-185490</v>
          </cell>
          <cell r="J6009">
            <v>6</v>
          </cell>
        </row>
        <row r="6010">
          <cell r="B6010" t="str">
            <v>Greece</v>
          </cell>
          <cell r="C6010" t="str">
            <v>Accessories</v>
          </cell>
          <cell r="D6010">
            <v>551465.103</v>
          </cell>
          <cell r="E6010">
            <v>-703953.36899999995</v>
          </cell>
          <cell r="I6010">
            <v>-209830</v>
          </cell>
          <cell r="J6010">
            <v>6</v>
          </cell>
        </row>
        <row r="6011">
          <cell r="B6011" t="str">
            <v>Greece</v>
          </cell>
          <cell r="C6011" t="str">
            <v>Chairs</v>
          </cell>
          <cell r="D6011">
            <v>43408.161999999997</v>
          </cell>
          <cell r="E6011">
            <v>-4288.5289999999995</v>
          </cell>
          <cell r="I6011">
            <v>-225070</v>
          </cell>
          <cell r="J6011">
            <v>6</v>
          </cell>
        </row>
        <row r="6012">
          <cell r="B6012" t="str">
            <v>Greece</v>
          </cell>
          <cell r="C6012" t="str">
            <v>Tables</v>
          </cell>
          <cell r="D6012">
            <v>24289.37</v>
          </cell>
          <cell r="E6012">
            <v>-4173.4349999999995</v>
          </cell>
          <cell r="I6012">
            <v>-132660</v>
          </cell>
          <cell r="J6012">
            <v>6</v>
          </cell>
        </row>
        <row r="6013">
          <cell r="B6013" t="str">
            <v>Greece</v>
          </cell>
          <cell r="C6013" t="str">
            <v>Kitchen</v>
          </cell>
          <cell r="D6013">
            <v>179127.69699999999</v>
          </cell>
          <cell r="E6013">
            <v>-183985.90700000001</v>
          </cell>
          <cell r="I6013">
            <v>-229240</v>
          </cell>
          <cell r="J6013">
            <v>6</v>
          </cell>
        </row>
        <row r="6014">
          <cell r="B6014" t="str">
            <v>Greece</v>
          </cell>
          <cell r="C6014" t="str">
            <v>Accessories</v>
          </cell>
          <cell r="D6014">
            <v>462680.04299999995</v>
          </cell>
          <cell r="E6014">
            <v>-230226.15699999998</v>
          </cell>
          <cell r="I6014">
            <v>-157040</v>
          </cell>
          <cell r="J6014">
            <v>6</v>
          </cell>
        </row>
        <row r="6015">
          <cell r="B6015" t="str">
            <v>Greece</v>
          </cell>
          <cell r="C6015" t="str">
            <v>Chairs</v>
          </cell>
          <cell r="D6015">
            <v>272511.533</v>
          </cell>
          <cell r="E6015">
            <v>-80978.120999999999</v>
          </cell>
          <cell r="I6015">
            <v>-159690</v>
          </cell>
          <cell r="J6015">
            <v>6</v>
          </cell>
        </row>
        <row r="6016">
          <cell r="B6016" t="str">
            <v>Greece</v>
          </cell>
          <cell r="C6016" t="str">
            <v>Tables</v>
          </cell>
          <cell r="D6016">
            <v>15058.554</v>
          </cell>
          <cell r="E6016">
            <v>-8387.19</v>
          </cell>
          <cell r="I6016">
            <v>-202610</v>
          </cell>
          <cell r="J6016">
            <v>6</v>
          </cell>
        </row>
        <row r="6017">
          <cell r="B6017" t="str">
            <v>Greece</v>
          </cell>
          <cell r="C6017" t="str">
            <v>Kitchen</v>
          </cell>
          <cell r="D6017">
            <v>27293.126</v>
          </cell>
          <cell r="E6017">
            <v>-11847.605</v>
          </cell>
          <cell r="I6017">
            <v>-180790</v>
          </cell>
          <cell r="J6017">
            <v>6</v>
          </cell>
        </row>
        <row r="6018">
          <cell r="B6018" t="str">
            <v>Greece</v>
          </cell>
          <cell r="C6018" t="str">
            <v>Accessories</v>
          </cell>
          <cell r="D6018">
            <v>19980.73</v>
          </cell>
          <cell r="E6018">
            <v>-5469.1629999999996</v>
          </cell>
          <cell r="I6018">
            <v>-198960</v>
          </cell>
          <cell r="J6018">
            <v>6</v>
          </cell>
        </row>
        <row r="6019">
          <cell r="B6019" t="str">
            <v>Greece</v>
          </cell>
          <cell r="C6019" t="str">
            <v>Chairs</v>
          </cell>
          <cell r="D6019">
            <v>602801.42299999995</v>
          </cell>
          <cell r="E6019">
            <v>-22414.615999999998</v>
          </cell>
          <cell r="I6019">
            <v>-213000</v>
          </cell>
          <cell r="J6019">
            <v>6</v>
          </cell>
        </row>
        <row r="6020">
          <cell r="B6020" t="str">
            <v>Greece</v>
          </cell>
          <cell r="C6020" t="str">
            <v>Tables</v>
          </cell>
          <cell r="D6020">
            <v>18605.565999999999</v>
          </cell>
          <cell r="E6020">
            <v>-1225.252</v>
          </cell>
          <cell r="I6020">
            <v>-112030</v>
          </cell>
          <cell r="J6020">
            <v>6</v>
          </cell>
        </row>
        <row r="6021">
          <cell r="B6021" t="str">
            <v>Greece</v>
          </cell>
          <cell r="C6021" t="str">
            <v>Kitchen</v>
          </cell>
          <cell r="D6021">
            <v>17450.034</v>
          </cell>
          <cell r="E6021">
            <v>-2480.0509999999999</v>
          </cell>
          <cell r="I6021">
            <v>-220480</v>
          </cell>
          <cell r="J6021">
            <v>6</v>
          </cell>
        </row>
        <row r="6022">
          <cell r="B6022" t="str">
            <v>Greece</v>
          </cell>
          <cell r="C6022" t="str">
            <v>Accessories</v>
          </cell>
          <cell r="D6022">
            <v>317254.20999999996</v>
          </cell>
          <cell r="E6022">
            <v>-33584.754000000001</v>
          </cell>
          <cell r="I6022">
            <v>-160280</v>
          </cell>
          <cell r="J6022">
            <v>6</v>
          </cell>
        </row>
        <row r="6023">
          <cell r="B6023" t="str">
            <v>Greece</v>
          </cell>
          <cell r="C6023" t="str">
            <v>Chairs</v>
          </cell>
          <cell r="D6023">
            <v>21116.802</v>
          </cell>
          <cell r="E6023">
            <v>-2970.1909999999998</v>
          </cell>
          <cell r="I6023">
            <v>-203760</v>
          </cell>
          <cell r="J6023">
            <v>6</v>
          </cell>
        </row>
        <row r="6024">
          <cell r="B6024" t="str">
            <v>Greece</v>
          </cell>
          <cell r="C6024" t="str">
            <v>Chairs</v>
          </cell>
          <cell r="D6024">
            <v>92670.423999999999</v>
          </cell>
          <cell r="E6024">
            <v>-25034.771999999997</v>
          </cell>
          <cell r="I6024">
            <v>-146360</v>
          </cell>
          <cell r="J6024">
            <v>6</v>
          </cell>
        </row>
        <row r="6025">
          <cell r="B6025" t="str">
            <v>Greece</v>
          </cell>
          <cell r="C6025" t="str">
            <v>Tables</v>
          </cell>
          <cell r="D6025">
            <v>46082.833999999995</v>
          </cell>
          <cell r="E6025">
            <v>-55262.423999999999</v>
          </cell>
          <cell r="I6025">
            <v>-127240</v>
          </cell>
          <cell r="J6025">
            <v>6</v>
          </cell>
        </row>
        <row r="6026">
          <cell r="B6026" t="str">
            <v>Greece</v>
          </cell>
          <cell r="C6026" t="str">
            <v>Kitchen</v>
          </cell>
          <cell r="D6026">
            <v>112984.08799999999</v>
          </cell>
          <cell r="E6026">
            <v>-160777.04999999999</v>
          </cell>
          <cell r="I6026">
            <v>-130770</v>
          </cell>
          <cell r="J6026">
            <v>6</v>
          </cell>
        </row>
        <row r="6027">
          <cell r="B6027" t="str">
            <v>Greece</v>
          </cell>
          <cell r="C6027" t="str">
            <v>Chairs</v>
          </cell>
          <cell r="D6027">
            <v>30593.079999999998</v>
          </cell>
          <cell r="E6027">
            <v>-23324.853999999999</v>
          </cell>
          <cell r="I6027">
            <v>-228170</v>
          </cell>
          <cell r="J6027">
            <v>6</v>
          </cell>
        </row>
        <row r="6028">
          <cell r="B6028" t="str">
            <v>Greece</v>
          </cell>
          <cell r="C6028" t="str">
            <v>Tables</v>
          </cell>
          <cell r="D6028">
            <v>94700.228000000003</v>
          </cell>
          <cell r="E6028">
            <v>-187796.28699999998</v>
          </cell>
          <cell r="I6028">
            <v>-187380</v>
          </cell>
          <cell r="J6028">
            <v>6</v>
          </cell>
        </row>
        <row r="6029">
          <cell r="B6029" t="str">
            <v>Greece</v>
          </cell>
          <cell r="C6029" t="str">
            <v>Kitchen</v>
          </cell>
          <cell r="D6029">
            <v>30668.000999999997</v>
          </cell>
          <cell r="E6029">
            <v>-65785.278999999995</v>
          </cell>
          <cell r="I6029">
            <v>-166810</v>
          </cell>
          <cell r="J6029">
            <v>6</v>
          </cell>
        </row>
        <row r="6030">
          <cell r="B6030" t="str">
            <v>Greece</v>
          </cell>
          <cell r="C6030" t="str">
            <v>Chairs</v>
          </cell>
          <cell r="D6030">
            <v>123193.99400000001</v>
          </cell>
          <cell r="E6030">
            <v>-204917.83199999999</v>
          </cell>
          <cell r="I6030">
            <v>-192060</v>
          </cell>
          <cell r="J6030">
            <v>6</v>
          </cell>
        </row>
        <row r="6031">
          <cell r="B6031" t="str">
            <v>Greece</v>
          </cell>
          <cell r="C6031" t="str">
            <v>Tables</v>
          </cell>
          <cell r="D6031">
            <v>181311.24899999998</v>
          </cell>
          <cell r="E6031">
            <v>-180865.13199999998</v>
          </cell>
          <cell r="I6031">
            <v>-171110</v>
          </cell>
          <cell r="J6031">
            <v>6</v>
          </cell>
        </row>
        <row r="6032">
          <cell r="B6032" t="str">
            <v>Greece</v>
          </cell>
          <cell r="C6032" t="str">
            <v>Kitchen</v>
          </cell>
          <cell r="D6032">
            <v>50390.004000000001</v>
          </cell>
          <cell r="E6032">
            <v>-84826.349999999991</v>
          </cell>
          <cell r="I6032">
            <v>-235330</v>
          </cell>
          <cell r="J6032">
            <v>6</v>
          </cell>
        </row>
        <row r="6033">
          <cell r="B6033" t="str">
            <v>Greece</v>
          </cell>
          <cell r="C6033" t="str">
            <v>Chairs</v>
          </cell>
          <cell r="D6033">
            <v>530794.63500000001</v>
          </cell>
          <cell r="E6033">
            <v>-198893.68100000001</v>
          </cell>
          <cell r="I6033">
            <v>-204660</v>
          </cell>
          <cell r="J6033">
            <v>6</v>
          </cell>
        </row>
        <row r="6034">
          <cell r="B6034" t="str">
            <v>Greece</v>
          </cell>
          <cell r="C6034" t="str">
            <v>Chairs</v>
          </cell>
          <cell r="D6034">
            <v>100468.36799999999</v>
          </cell>
          <cell r="E6034">
            <v>-44038.231999999996</v>
          </cell>
          <cell r="I6034">
            <v>-192070</v>
          </cell>
          <cell r="J6034">
            <v>6</v>
          </cell>
        </row>
        <row r="6035">
          <cell r="B6035" t="str">
            <v>Greece</v>
          </cell>
          <cell r="C6035" t="str">
            <v>Chairs</v>
          </cell>
          <cell r="D6035">
            <v>90579.271999999997</v>
          </cell>
          <cell r="E6035">
            <v>-34324.597999999998</v>
          </cell>
          <cell r="I6035">
            <v>-182320</v>
          </cell>
          <cell r="J6035">
            <v>6</v>
          </cell>
        </row>
        <row r="6036">
          <cell r="B6036" t="str">
            <v>Greece</v>
          </cell>
          <cell r="C6036" t="str">
            <v>Chairs</v>
          </cell>
          <cell r="D6036">
            <v>17890.935999999998</v>
          </cell>
          <cell r="E6036">
            <v>-19274.331999999999</v>
          </cell>
          <cell r="I6036">
            <v>-229140</v>
          </cell>
          <cell r="J6036">
            <v>6</v>
          </cell>
        </row>
        <row r="6037">
          <cell r="B6037" t="str">
            <v>Greece</v>
          </cell>
          <cell r="C6037" t="str">
            <v>Chairs</v>
          </cell>
          <cell r="D6037">
            <v>57258.697999999997</v>
          </cell>
          <cell r="E6037">
            <v>-47885.578999999998</v>
          </cell>
          <cell r="I6037">
            <v>-208280</v>
          </cell>
          <cell r="J6037">
            <v>6</v>
          </cell>
        </row>
        <row r="6038">
          <cell r="B6038" t="str">
            <v>Greece</v>
          </cell>
          <cell r="C6038" t="str">
            <v>Chairs</v>
          </cell>
          <cell r="D6038">
            <v>45951.591</v>
          </cell>
          <cell r="E6038">
            <v>-76280.112999999998</v>
          </cell>
          <cell r="I6038">
            <v>-159550</v>
          </cell>
          <cell r="J6038">
            <v>6</v>
          </cell>
        </row>
        <row r="6039">
          <cell r="B6039" t="str">
            <v>Greece</v>
          </cell>
          <cell r="C6039" t="str">
            <v>Chairs</v>
          </cell>
          <cell r="D6039">
            <v>32702.803</v>
          </cell>
          <cell r="E6039">
            <v>-12098.946999999998</v>
          </cell>
          <cell r="I6039">
            <v>-196450</v>
          </cell>
          <cell r="J6039">
            <v>6</v>
          </cell>
        </row>
        <row r="6040">
          <cell r="B6040" t="str">
            <v>Greece</v>
          </cell>
          <cell r="C6040" t="str">
            <v>Chairs</v>
          </cell>
          <cell r="D6040">
            <v>79951.353999999992</v>
          </cell>
          <cell r="E6040">
            <v>-35675.409</v>
          </cell>
          <cell r="I6040">
            <v>-162950</v>
          </cell>
          <cell r="J6040">
            <v>6</v>
          </cell>
        </row>
        <row r="6041">
          <cell r="B6041" t="str">
            <v>Greece</v>
          </cell>
          <cell r="C6041" t="str">
            <v>Chairs</v>
          </cell>
          <cell r="D6041">
            <v>25935.839999999997</v>
          </cell>
          <cell r="E6041">
            <v>-13209.203</v>
          </cell>
          <cell r="I6041">
            <v>-143310</v>
          </cell>
          <cell r="J6041">
            <v>6</v>
          </cell>
        </row>
        <row r="6042">
          <cell r="B6042" t="str">
            <v>Greece</v>
          </cell>
          <cell r="C6042" t="str">
            <v>Chairs</v>
          </cell>
          <cell r="D6042">
            <v>54655.887999999992</v>
          </cell>
          <cell r="E6042">
            <v>-97929.944000000003</v>
          </cell>
          <cell r="I6042">
            <v>-230060</v>
          </cell>
          <cell r="J6042">
            <v>6</v>
          </cell>
        </row>
        <row r="6043">
          <cell r="B6043" t="str">
            <v>Greece</v>
          </cell>
          <cell r="C6043" t="str">
            <v>Chairs</v>
          </cell>
          <cell r="D6043">
            <v>133939.21799999999</v>
          </cell>
          <cell r="E6043">
            <v>-236516.94499999998</v>
          </cell>
          <cell r="I6043">
            <v>-185980</v>
          </cell>
          <cell r="J6043">
            <v>6</v>
          </cell>
        </row>
        <row r="6044">
          <cell r="B6044" t="str">
            <v>Greece</v>
          </cell>
          <cell r="C6044" t="str">
            <v>Chairs</v>
          </cell>
          <cell r="D6044">
            <v>90633.697</v>
          </cell>
          <cell r="E6044">
            <v>-79873.5</v>
          </cell>
          <cell r="I6044">
            <v>-125390</v>
          </cell>
          <cell r="J6044">
            <v>6</v>
          </cell>
        </row>
        <row r="6045">
          <cell r="B6045" t="str">
            <v>Greece</v>
          </cell>
          <cell r="C6045" t="str">
            <v>Chairs</v>
          </cell>
          <cell r="D6045">
            <v>250440.36499999999</v>
          </cell>
          <cell r="E6045">
            <v>-226390.09399999998</v>
          </cell>
          <cell r="I6045">
            <v>-221650</v>
          </cell>
          <cell r="J6045">
            <v>6</v>
          </cell>
        </row>
        <row r="6046">
          <cell r="B6046" t="str">
            <v>Greece</v>
          </cell>
          <cell r="C6046" t="str">
            <v>Chairs</v>
          </cell>
          <cell r="D6046">
            <v>249442.64099999997</v>
          </cell>
          <cell r="E6046">
            <v>-218027.10299999997</v>
          </cell>
          <cell r="I6046">
            <v>-209910</v>
          </cell>
          <cell r="J6046">
            <v>6</v>
          </cell>
        </row>
        <row r="6047">
          <cell r="B6047" t="str">
            <v>Greece</v>
          </cell>
          <cell r="C6047" t="str">
            <v>Chairs</v>
          </cell>
          <cell r="D6047">
            <v>143251.24799999999</v>
          </cell>
          <cell r="E6047">
            <v>-124898.382</v>
          </cell>
          <cell r="I6047">
            <v>-160620</v>
          </cell>
          <cell r="J6047">
            <v>6</v>
          </cell>
        </row>
        <row r="6048">
          <cell r="B6048" t="str">
            <v>Greece</v>
          </cell>
          <cell r="C6048" t="str">
            <v>Chairs</v>
          </cell>
          <cell r="D6048">
            <v>61055.945999999996</v>
          </cell>
          <cell r="E6048">
            <v>-7607.7609999999995</v>
          </cell>
          <cell r="I6048">
            <v>-189390</v>
          </cell>
          <cell r="J6048">
            <v>6</v>
          </cell>
        </row>
        <row r="6049">
          <cell r="B6049" t="str">
            <v>Greece</v>
          </cell>
          <cell r="C6049" t="str">
            <v>Chairs</v>
          </cell>
          <cell r="D6049">
            <v>390280.51299999998</v>
          </cell>
          <cell r="E6049">
            <v>-615990.326</v>
          </cell>
          <cell r="I6049">
            <v>-148000</v>
          </cell>
          <cell r="J6049">
            <v>6</v>
          </cell>
        </row>
        <row r="6050">
          <cell r="B6050" t="str">
            <v>Greece</v>
          </cell>
          <cell r="C6050" t="str">
            <v>Chairs</v>
          </cell>
          <cell r="D6050">
            <v>816239.88599999994</v>
          </cell>
          <cell r="E6050">
            <v>-1723174.7959999999</v>
          </cell>
          <cell r="I6050">
            <v>-252240</v>
          </cell>
          <cell r="J6050">
            <v>6</v>
          </cell>
        </row>
        <row r="6051">
          <cell r="B6051" t="str">
            <v>Greece</v>
          </cell>
          <cell r="C6051" t="str">
            <v>Chairs</v>
          </cell>
          <cell r="D6051">
            <v>230845.44</v>
          </cell>
          <cell r="E6051">
            <v>-357988.848</v>
          </cell>
          <cell r="I6051">
            <v>-257430</v>
          </cell>
          <cell r="J6051">
            <v>6</v>
          </cell>
        </row>
        <row r="6052">
          <cell r="B6052" t="str">
            <v>Greece</v>
          </cell>
          <cell r="C6052" t="str">
            <v>Chairs</v>
          </cell>
          <cell r="D6052">
            <v>220707.158</v>
          </cell>
          <cell r="E6052">
            <v>-470680.42699999997</v>
          </cell>
          <cell r="I6052">
            <v>-173730</v>
          </cell>
          <cell r="J6052">
            <v>6</v>
          </cell>
        </row>
        <row r="6053">
          <cell r="B6053" t="str">
            <v>Greece</v>
          </cell>
          <cell r="C6053" t="str">
            <v>Chairs</v>
          </cell>
          <cell r="D6053">
            <v>212409.18299999999</v>
          </cell>
          <cell r="E6053">
            <v>-166100.43799999999</v>
          </cell>
          <cell r="I6053">
            <v>-117350</v>
          </cell>
          <cell r="J6053">
            <v>6</v>
          </cell>
        </row>
        <row r="6054">
          <cell r="B6054" t="str">
            <v>Greece</v>
          </cell>
          <cell r="C6054" t="str">
            <v>Chairs</v>
          </cell>
          <cell r="D6054">
            <v>48311.864999999998</v>
          </cell>
          <cell r="E6054">
            <v>-36349.725999999995</v>
          </cell>
          <cell r="I6054">
            <v>-224930</v>
          </cell>
          <cell r="J6054">
            <v>6</v>
          </cell>
        </row>
        <row r="6055">
          <cell r="B6055" t="str">
            <v>Greece</v>
          </cell>
          <cell r="C6055" t="str">
            <v>Chairs</v>
          </cell>
          <cell r="D6055">
            <v>145099.66799999998</v>
          </cell>
          <cell r="E6055">
            <v>-99680.42</v>
          </cell>
          <cell r="I6055">
            <v>-148850</v>
          </cell>
          <cell r="J6055">
            <v>6</v>
          </cell>
        </row>
        <row r="6056">
          <cell r="B6056" t="str">
            <v>Greece</v>
          </cell>
          <cell r="C6056" t="str">
            <v>Chairs</v>
          </cell>
          <cell r="D6056">
            <v>88845.532999999996</v>
          </cell>
          <cell r="E6056">
            <v>-73492.622000000003</v>
          </cell>
          <cell r="I6056">
            <v>-212510</v>
          </cell>
          <cell r="J6056">
            <v>6</v>
          </cell>
        </row>
        <row r="6057">
          <cell r="B6057" t="str">
            <v>Greece</v>
          </cell>
          <cell r="C6057" t="str">
            <v>Chairs</v>
          </cell>
          <cell r="D6057">
            <v>225156.057</v>
          </cell>
          <cell r="E6057">
            <v>-175706.72699999998</v>
          </cell>
          <cell r="I6057">
            <v>-242170</v>
          </cell>
          <cell r="J6057">
            <v>6</v>
          </cell>
        </row>
        <row r="6058">
          <cell r="B6058" t="str">
            <v>Greece</v>
          </cell>
          <cell r="C6058" t="str">
            <v>Chairs</v>
          </cell>
          <cell r="D6058">
            <v>59750.634999999995</v>
          </cell>
          <cell r="E6058">
            <v>-45481.813999999998</v>
          </cell>
          <cell r="I6058">
            <v>-87500</v>
          </cell>
          <cell r="J6058">
            <v>6</v>
          </cell>
        </row>
        <row r="6059">
          <cell r="B6059" t="str">
            <v>Greece</v>
          </cell>
          <cell r="C6059" t="str">
            <v>Tables</v>
          </cell>
          <cell r="D6059">
            <v>222428.08699999997</v>
          </cell>
          <cell r="E6059">
            <v>-154345.64599999998</v>
          </cell>
          <cell r="I6059">
            <v>-117880</v>
          </cell>
          <cell r="J6059">
            <v>6</v>
          </cell>
        </row>
        <row r="6060">
          <cell r="B6060" t="str">
            <v>Greece</v>
          </cell>
          <cell r="C6060" t="str">
            <v>Kitchen</v>
          </cell>
          <cell r="D6060">
            <v>40457.998</v>
          </cell>
          <cell r="E6060">
            <v>-28837.339999999997</v>
          </cell>
          <cell r="I6060">
            <v>-220490</v>
          </cell>
          <cell r="J6060">
            <v>6</v>
          </cell>
        </row>
        <row r="6061">
          <cell r="B6061" t="str">
            <v>Greece</v>
          </cell>
          <cell r="C6061" t="str">
            <v>Chairs</v>
          </cell>
          <cell r="D6061">
            <v>52584.643999999993</v>
          </cell>
          <cell r="E6061">
            <v>-81801.495999999999</v>
          </cell>
          <cell r="I6061">
            <v>-254080</v>
          </cell>
          <cell r="J6061">
            <v>6</v>
          </cell>
        </row>
        <row r="6062">
          <cell r="B6062" t="str">
            <v>Greece</v>
          </cell>
          <cell r="C6062" t="str">
            <v>Chairs</v>
          </cell>
          <cell r="D6062">
            <v>172023.00499999998</v>
          </cell>
          <cell r="E6062">
            <v>-301000.85399999993</v>
          </cell>
          <cell r="I6062">
            <v>-188840</v>
          </cell>
          <cell r="J6062">
            <v>6</v>
          </cell>
        </row>
        <row r="6063">
          <cell r="B6063" t="str">
            <v>Greece</v>
          </cell>
          <cell r="C6063" t="str">
            <v>Chairs</v>
          </cell>
          <cell r="D6063">
            <v>193391.87699999998</v>
          </cell>
          <cell r="E6063">
            <v>-314322.29499999998</v>
          </cell>
          <cell r="I6063">
            <v>-190120</v>
          </cell>
          <cell r="J6063">
            <v>6</v>
          </cell>
        </row>
        <row r="6064">
          <cell r="B6064" t="str">
            <v>Greece</v>
          </cell>
          <cell r="C6064" t="str">
            <v>Chairs</v>
          </cell>
          <cell r="D6064">
            <v>409070.97</v>
          </cell>
          <cell r="E6064">
            <v>-578429.66999999993</v>
          </cell>
          <cell r="I6064">
            <v>-175420</v>
          </cell>
          <cell r="J6064">
            <v>6</v>
          </cell>
        </row>
        <row r="6065">
          <cell r="B6065" t="str">
            <v>Greece</v>
          </cell>
          <cell r="C6065" t="str">
            <v>Chairs</v>
          </cell>
          <cell r="D6065">
            <v>89899.312999999995</v>
          </cell>
          <cell r="E6065">
            <v>-58277.372999999992</v>
          </cell>
          <cell r="I6065">
            <v>-216280</v>
          </cell>
          <cell r="J6065">
            <v>6</v>
          </cell>
        </row>
        <row r="6066">
          <cell r="B6066" t="str">
            <v>Greece</v>
          </cell>
          <cell r="C6066" t="str">
            <v>Tables</v>
          </cell>
          <cell r="D6066">
            <v>16625.784</v>
          </cell>
          <cell r="E6066">
            <v>-4120.018</v>
          </cell>
          <cell r="I6066">
            <v>-268480</v>
          </cell>
          <cell r="J6066">
            <v>6</v>
          </cell>
        </row>
        <row r="6067">
          <cell r="B6067" t="str">
            <v>Greece</v>
          </cell>
          <cell r="C6067" t="str">
            <v>Kitchen</v>
          </cell>
          <cell r="D6067">
            <v>170194.696</v>
          </cell>
          <cell r="E6067">
            <v>-86379.524000000005</v>
          </cell>
          <cell r="I6067">
            <v>-256540</v>
          </cell>
          <cell r="J6067">
            <v>6</v>
          </cell>
        </row>
        <row r="6068">
          <cell r="B6068" t="str">
            <v>Greece</v>
          </cell>
          <cell r="C6068" t="str">
            <v>Chairs</v>
          </cell>
          <cell r="D6068">
            <v>15949.072999999999</v>
          </cell>
          <cell r="E6068">
            <v>-5892.0119999999997</v>
          </cell>
          <cell r="I6068">
            <v>-165970</v>
          </cell>
          <cell r="J6068">
            <v>6</v>
          </cell>
        </row>
        <row r="6069">
          <cell r="B6069" t="str">
            <v>Greece</v>
          </cell>
          <cell r="C6069" t="str">
            <v>Chairs</v>
          </cell>
          <cell r="D6069">
            <v>991.96999999999991</v>
          </cell>
          <cell r="E6069">
            <v>-352.63199999999995</v>
          </cell>
          <cell r="I6069">
            <v>-140680</v>
          </cell>
          <cell r="J6069">
            <v>6</v>
          </cell>
        </row>
        <row r="6070">
          <cell r="B6070" t="str">
            <v>Greece</v>
          </cell>
          <cell r="C6070" t="str">
            <v>Chairs</v>
          </cell>
          <cell r="D6070">
            <v>49220.422999999995</v>
          </cell>
          <cell r="E6070">
            <v>-11549.411999999998</v>
          </cell>
          <cell r="I6070">
            <v>-208030</v>
          </cell>
          <cell r="J6070">
            <v>6</v>
          </cell>
        </row>
        <row r="6071">
          <cell r="B6071" t="str">
            <v>Greece</v>
          </cell>
          <cell r="C6071" t="str">
            <v>Tables</v>
          </cell>
          <cell r="D6071">
            <v>73034.800999999992</v>
          </cell>
          <cell r="E6071">
            <v>-9312.4499999999989</v>
          </cell>
          <cell r="I6071">
            <v>-138080</v>
          </cell>
          <cell r="J6071">
            <v>6</v>
          </cell>
        </row>
        <row r="6072">
          <cell r="B6072" t="str">
            <v>Greece</v>
          </cell>
          <cell r="C6072" t="str">
            <v>Kitchen</v>
          </cell>
          <cell r="D6072">
            <v>9179.6530000000002</v>
          </cell>
          <cell r="E6072">
            <v>-8243.780999999999</v>
          </cell>
          <cell r="I6072">
            <v>-154650</v>
          </cell>
          <cell r="J6072">
            <v>6</v>
          </cell>
        </row>
        <row r="6073">
          <cell r="B6073" t="str">
            <v>Greece</v>
          </cell>
          <cell r="C6073" t="str">
            <v>Chairs</v>
          </cell>
          <cell r="D6073">
            <v>36493.491999999998</v>
          </cell>
          <cell r="E6073">
            <v>-24446.582999999999</v>
          </cell>
          <cell r="I6073">
            <v>-274750</v>
          </cell>
          <cell r="J6073">
            <v>6</v>
          </cell>
        </row>
        <row r="6074">
          <cell r="B6074" t="str">
            <v>Greece</v>
          </cell>
          <cell r="C6074" t="str">
            <v>Chairs</v>
          </cell>
          <cell r="D6074">
            <v>72271.164000000004</v>
          </cell>
          <cell r="E6074">
            <v>-12056.653</v>
          </cell>
          <cell r="I6074">
            <v>-265010</v>
          </cell>
          <cell r="J6074">
            <v>6</v>
          </cell>
        </row>
        <row r="6075">
          <cell r="B6075" t="str">
            <v>Greece</v>
          </cell>
          <cell r="C6075" t="str">
            <v>Tables</v>
          </cell>
          <cell r="D6075">
            <v>44544.324999999997</v>
          </cell>
          <cell r="E6075">
            <v>-25872.741999999998</v>
          </cell>
          <cell r="I6075">
            <v>-233250</v>
          </cell>
          <cell r="J6075">
            <v>6</v>
          </cell>
        </row>
        <row r="6076">
          <cell r="B6076" t="str">
            <v>Greece</v>
          </cell>
          <cell r="C6076" t="str">
            <v>Kitchen</v>
          </cell>
          <cell r="D6076">
            <v>33246.170999999995</v>
          </cell>
          <cell r="E6076">
            <v>-13186.823999999999</v>
          </cell>
          <cell r="I6076">
            <v>-192800</v>
          </cell>
          <cell r="J6076">
            <v>6</v>
          </cell>
        </row>
        <row r="6077">
          <cell r="B6077" t="str">
            <v>Greece</v>
          </cell>
          <cell r="C6077" t="str">
            <v>Chairs</v>
          </cell>
          <cell r="D6077">
            <v>2081169.7689999999</v>
          </cell>
          <cell r="E6077">
            <v>-259883.28099999999</v>
          </cell>
          <cell r="I6077">
            <v>-176760</v>
          </cell>
          <cell r="J6077">
            <v>6</v>
          </cell>
        </row>
        <row r="6078">
          <cell r="B6078" t="str">
            <v>Greece</v>
          </cell>
          <cell r="C6078" t="str">
            <v>Chairs</v>
          </cell>
          <cell r="D6078">
            <v>41269.955999999998</v>
          </cell>
          <cell r="E6078">
            <v>-33585.838999999993</v>
          </cell>
          <cell r="I6078">
            <v>-217530</v>
          </cell>
          <cell r="J6078">
            <v>6</v>
          </cell>
        </row>
        <row r="6079">
          <cell r="B6079" t="str">
            <v>Greece</v>
          </cell>
          <cell r="C6079" t="str">
            <v>Chairs</v>
          </cell>
          <cell r="D6079">
            <v>120553.34199999999</v>
          </cell>
          <cell r="E6079">
            <v>-80839.681999999986</v>
          </cell>
          <cell r="I6079">
            <v>-174270</v>
          </cell>
          <cell r="J6079">
            <v>6</v>
          </cell>
        </row>
        <row r="6080">
          <cell r="B6080" t="str">
            <v>Greece</v>
          </cell>
          <cell r="C6080" t="str">
            <v>Tables</v>
          </cell>
          <cell r="D6080">
            <v>210820.01499999998</v>
          </cell>
          <cell r="E6080">
            <v>-83778.582999999999</v>
          </cell>
          <cell r="I6080">
            <v>-243540</v>
          </cell>
          <cell r="J6080">
            <v>6</v>
          </cell>
        </row>
        <row r="6081">
          <cell r="B6081" t="str">
            <v>Greece</v>
          </cell>
          <cell r="C6081" t="str">
            <v>Kitchen</v>
          </cell>
          <cell r="D6081">
            <v>11422.579</v>
          </cell>
          <cell r="E6081">
            <v>-11792.388999999999</v>
          </cell>
          <cell r="I6081">
            <v>-245680</v>
          </cell>
          <cell r="J6081">
            <v>6</v>
          </cell>
        </row>
        <row r="6082">
          <cell r="B6082" t="str">
            <v>Greece</v>
          </cell>
          <cell r="C6082" t="str">
            <v>Accessories</v>
          </cell>
          <cell r="D6082">
            <v>792228.98299999989</v>
          </cell>
          <cell r="E6082">
            <v>-90292.978999999992</v>
          </cell>
          <cell r="I6082">
            <v>-207680</v>
          </cell>
          <cell r="J6082">
            <v>6</v>
          </cell>
        </row>
        <row r="6083">
          <cell r="B6083" t="str">
            <v>Greece</v>
          </cell>
          <cell r="C6083" t="str">
            <v>Chairs</v>
          </cell>
          <cell r="D6083">
            <v>110350.478</v>
          </cell>
          <cell r="E6083">
            <v>-44385.635000000002</v>
          </cell>
          <cell r="I6083">
            <v>-234120</v>
          </cell>
          <cell r="J6083">
            <v>6</v>
          </cell>
        </row>
        <row r="6084">
          <cell r="B6084" t="str">
            <v>Greece</v>
          </cell>
          <cell r="C6084" t="str">
            <v>Tables</v>
          </cell>
          <cell r="D6084">
            <v>154753.984</v>
          </cell>
          <cell r="E6084">
            <v>-217239.848</v>
          </cell>
          <cell r="I6084">
            <v>-182420</v>
          </cell>
          <cell r="J6084">
            <v>6</v>
          </cell>
        </row>
        <row r="6085">
          <cell r="B6085" t="str">
            <v>Italy</v>
          </cell>
          <cell r="C6085" t="str">
            <v>Kitchen</v>
          </cell>
          <cell r="D6085">
            <v>939672.02</v>
          </cell>
          <cell r="E6085">
            <v>-92916.655999999988</v>
          </cell>
          <cell r="I6085">
            <v>-238830</v>
          </cell>
          <cell r="J6085">
            <v>6</v>
          </cell>
        </row>
        <row r="6086">
          <cell r="B6086" t="str">
            <v>Italy</v>
          </cell>
          <cell r="C6086" t="str">
            <v>Accessories</v>
          </cell>
          <cell r="D6086">
            <v>302753.40199999994</v>
          </cell>
          <cell r="E6086">
            <v>-300389.78200000001</v>
          </cell>
          <cell r="I6086">
            <v>-134330</v>
          </cell>
          <cell r="J6086">
            <v>6</v>
          </cell>
        </row>
        <row r="6087">
          <cell r="B6087" t="str">
            <v>Italy</v>
          </cell>
          <cell r="C6087" t="str">
            <v>Chairs</v>
          </cell>
          <cell r="D6087">
            <v>3738732.6339999996</v>
          </cell>
          <cell r="E6087">
            <v>-3129528.409</v>
          </cell>
          <cell r="I6087">
            <v>-238480</v>
          </cell>
          <cell r="J6087">
            <v>6</v>
          </cell>
        </row>
        <row r="6088">
          <cell r="B6088" t="str">
            <v>Italy</v>
          </cell>
          <cell r="C6088" t="str">
            <v>Tables</v>
          </cell>
          <cell r="D6088">
            <v>308188.40499999997</v>
          </cell>
          <cell r="E6088">
            <v>-59052.895999999993</v>
          </cell>
          <cell r="I6088">
            <v>-137740</v>
          </cell>
          <cell r="J6088">
            <v>6</v>
          </cell>
        </row>
        <row r="6089">
          <cell r="B6089" t="str">
            <v>Italy</v>
          </cell>
          <cell r="C6089" t="str">
            <v>Kitchen</v>
          </cell>
          <cell r="D6089">
            <v>206261.98599999998</v>
          </cell>
          <cell r="E6089">
            <v>-13965.762999999999</v>
          </cell>
          <cell r="I6089">
            <v>-165950</v>
          </cell>
          <cell r="J6089">
            <v>6</v>
          </cell>
        </row>
        <row r="6090">
          <cell r="B6090" t="str">
            <v>Italy</v>
          </cell>
          <cell r="C6090" t="str">
            <v>Accessories</v>
          </cell>
          <cell r="D6090">
            <v>1763175.2249999999</v>
          </cell>
          <cell r="E6090">
            <v>-893256.28699999989</v>
          </cell>
          <cell r="I6090">
            <v>-164620</v>
          </cell>
          <cell r="J6090">
            <v>6</v>
          </cell>
        </row>
        <row r="6091">
          <cell r="B6091" t="str">
            <v>Italy</v>
          </cell>
          <cell r="C6091" t="str">
            <v>Chairs</v>
          </cell>
          <cell r="D6091">
            <v>1757948.2269999997</v>
          </cell>
          <cell r="E6091">
            <v>-1413050.3029999998</v>
          </cell>
          <cell r="I6091">
            <v>-164500</v>
          </cell>
          <cell r="J6091">
            <v>6</v>
          </cell>
        </row>
        <row r="6092">
          <cell r="B6092" t="str">
            <v>Italy</v>
          </cell>
          <cell r="C6092" t="str">
            <v>Tables</v>
          </cell>
          <cell r="D6092">
            <v>1356769.0289999999</v>
          </cell>
          <cell r="E6092">
            <v>-1086103.97</v>
          </cell>
          <cell r="I6092">
            <v>-232150</v>
          </cell>
          <cell r="J6092">
            <v>6</v>
          </cell>
        </row>
        <row r="6093">
          <cell r="B6093" t="str">
            <v>Italy</v>
          </cell>
          <cell r="C6093" t="str">
            <v>Kitchen</v>
          </cell>
          <cell r="D6093">
            <v>1184408.246</v>
          </cell>
          <cell r="E6093">
            <v>-593443.09499999997</v>
          </cell>
          <cell r="I6093">
            <v>-239580</v>
          </cell>
          <cell r="J6093">
            <v>6</v>
          </cell>
        </row>
        <row r="6094">
          <cell r="B6094" t="str">
            <v>Italy</v>
          </cell>
          <cell r="C6094" t="str">
            <v>Accessories</v>
          </cell>
          <cell r="D6094">
            <v>45244.366999999998</v>
          </cell>
          <cell r="E6094">
            <v>-37567.228999999999</v>
          </cell>
          <cell r="I6094">
            <v>-163330</v>
          </cell>
          <cell r="J6094">
            <v>6</v>
          </cell>
        </row>
        <row r="6095">
          <cell r="B6095" t="str">
            <v>Italy</v>
          </cell>
          <cell r="C6095" t="str">
            <v>Chairs</v>
          </cell>
          <cell r="D6095">
            <v>59663.106999999989</v>
          </cell>
          <cell r="E6095">
            <v>-52741.177999999993</v>
          </cell>
          <cell r="I6095">
            <v>-207540</v>
          </cell>
          <cell r="J6095">
            <v>6</v>
          </cell>
        </row>
        <row r="6096">
          <cell r="B6096" t="str">
            <v>Italy</v>
          </cell>
          <cell r="C6096" t="str">
            <v>Chairs</v>
          </cell>
          <cell r="D6096">
            <v>852683.39099999983</v>
          </cell>
          <cell r="E6096">
            <v>-1477806.1199999999</v>
          </cell>
          <cell r="I6096">
            <v>-213360</v>
          </cell>
          <cell r="J6096">
            <v>6</v>
          </cell>
        </row>
        <row r="6097">
          <cell r="B6097" t="str">
            <v>Italy</v>
          </cell>
          <cell r="C6097" t="str">
            <v>Tables</v>
          </cell>
          <cell r="D6097">
            <v>189408.60399999996</v>
          </cell>
          <cell r="E6097">
            <v>-9326.4639999999999</v>
          </cell>
          <cell r="I6097">
            <v>-156570</v>
          </cell>
          <cell r="J6097">
            <v>6</v>
          </cell>
        </row>
        <row r="6098">
          <cell r="B6098" t="str">
            <v>Italy</v>
          </cell>
          <cell r="C6098" t="str">
            <v>Kitchen</v>
          </cell>
          <cell r="D6098">
            <v>498491.76999999996</v>
          </cell>
          <cell r="E6098">
            <v>-17029.263999999999</v>
          </cell>
          <cell r="I6098">
            <v>-172670</v>
          </cell>
          <cell r="J6098">
            <v>6</v>
          </cell>
        </row>
        <row r="6099">
          <cell r="B6099" t="str">
            <v>Italy</v>
          </cell>
          <cell r="C6099" t="str">
            <v>Chairs</v>
          </cell>
          <cell r="D6099">
            <v>1175906.1649999998</v>
          </cell>
          <cell r="E6099">
            <v>-96611.262999999992</v>
          </cell>
          <cell r="I6099">
            <v>-241210</v>
          </cell>
          <cell r="J6099">
            <v>6</v>
          </cell>
        </row>
        <row r="6100">
          <cell r="B6100" t="str">
            <v>Italy</v>
          </cell>
          <cell r="C6100" t="str">
            <v>Tables</v>
          </cell>
          <cell r="D6100">
            <v>127186.15699999999</v>
          </cell>
          <cell r="E6100">
            <v>-28601.705999999998</v>
          </cell>
          <cell r="I6100">
            <v>-127530</v>
          </cell>
          <cell r="J6100">
            <v>6</v>
          </cell>
        </row>
        <row r="6101">
          <cell r="B6101" t="str">
            <v>Italy</v>
          </cell>
          <cell r="C6101" t="str">
            <v>Kitchen</v>
          </cell>
          <cell r="D6101">
            <v>369824.89600000001</v>
          </cell>
          <cell r="E6101">
            <v>-27932.540999999997</v>
          </cell>
          <cell r="I6101">
            <v>-120980</v>
          </cell>
          <cell r="J6101">
            <v>6</v>
          </cell>
        </row>
        <row r="6102">
          <cell r="B6102" t="str">
            <v>Italy</v>
          </cell>
          <cell r="C6102" t="str">
            <v>Chairs</v>
          </cell>
          <cell r="D6102">
            <v>6888046.585</v>
          </cell>
          <cell r="E6102">
            <v>-559189.36499999987</v>
          </cell>
          <cell r="I6102">
            <v>-207930</v>
          </cell>
          <cell r="J6102">
            <v>6</v>
          </cell>
        </row>
        <row r="6103">
          <cell r="B6103" t="str">
            <v>Italy</v>
          </cell>
          <cell r="C6103" t="str">
            <v>Tables</v>
          </cell>
          <cell r="D6103">
            <v>598744.29999999993</v>
          </cell>
          <cell r="E6103">
            <v>-214688.78899999999</v>
          </cell>
          <cell r="I6103">
            <v>-231770</v>
          </cell>
          <cell r="J6103">
            <v>6</v>
          </cell>
        </row>
        <row r="6104">
          <cell r="B6104" t="str">
            <v>Italy</v>
          </cell>
          <cell r="C6104" t="str">
            <v>Kitchen</v>
          </cell>
          <cell r="D6104">
            <v>54940.437999999995</v>
          </cell>
          <cell r="E6104">
            <v>-20841.057999999997</v>
          </cell>
          <cell r="I6104">
            <v>-165490</v>
          </cell>
          <cell r="J6104">
            <v>6</v>
          </cell>
        </row>
        <row r="6105">
          <cell r="B6105" t="str">
            <v>Italy</v>
          </cell>
          <cell r="C6105" t="str">
            <v>Chairs</v>
          </cell>
          <cell r="D6105">
            <v>246311.21899999998</v>
          </cell>
          <cell r="E6105">
            <v>-19578.678</v>
          </cell>
          <cell r="I6105">
            <v>-133090</v>
          </cell>
          <cell r="J6105">
            <v>6</v>
          </cell>
        </row>
        <row r="6106">
          <cell r="B6106" t="str">
            <v>Italy</v>
          </cell>
          <cell r="C6106" t="str">
            <v>Chairs</v>
          </cell>
          <cell r="D6106">
            <v>686513.54799999995</v>
          </cell>
          <cell r="E6106">
            <v>-48619.927999999993</v>
          </cell>
          <cell r="I6106">
            <v>-168320</v>
          </cell>
          <cell r="J6106">
            <v>6</v>
          </cell>
        </row>
        <row r="6107">
          <cell r="B6107" t="str">
            <v>Italy</v>
          </cell>
          <cell r="C6107" t="str">
            <v>Chairs</v>
          </cell>
          <cell r="D6107">
            <v>90150.997999999992</v>
          </cell>
          <cell r="E6107">
            <v>-24110.128000000001</v>
          </cell>
          <cell r="I6107">
            <v>-159830</v>
          </cell>
          <cell r="J6107">
            <v>6</v>
          </cell>
        </row>
        <row r="6108">
          <cell r="B6108" t="str">
            <v>Italy</v>
          </cell>
          <cell r="C6108" t="str">
            <v>Chairs</v>
          </cell>
          <cell r="D6108">
            <v>593120.59100000001</v>
          </cell>
          <cell r="E6108">
            <v>-480195.96099999995</v>
          </cell>
          <cell r="I6108">
            <v>-145250</v>
          </cell>
          <cell r="J6108">
            <v>6</v>
          </cell>
        </row>
        <row r="6109">
          <cell r="B6109" t="str">
            <v>Italy</v>
          </cell>
          <cell r="C6109" t="str">
            <v>Chairs</v>
          </cell>
          <cell r="D6109">
            <v>407583.91099999996</v>
          </cell>
          <cell r="E6109">
            <v>-317448.45999999996</v>
          </cell>
          <cell r="I6109">
            <v>-140910</v>
          </cell>
          <cell r="J6109">
            <v>6</v>
          </cell>
        </row>
        <row r="6110">
          <cell r="B6110" t="str">
            <v>Italy</v>
          </cell>
          <cell r="C6110" t="str">
            <v>Chairs</v>
          </cell>
          <cell r="D6110">
            <v>101304.17499999999</v>
          </cell>
          <cell r="E6110">
            <v>-60734.918999999994</v>
          </cell>
          <cell r="I6110">
            <v>-184000</v>
          </cell>
          <cell r="J6110">
            <v>6</v>
          </cell>
        </row>
        <row r="6111">
          <cell r="B6111" t="str">
            <v>Italy</v>
          </cell>
          <cell r="C6111" t="str">
            <v>Chairs</v>
          </cell>
          <cell r="D6111">
            <v>330168.391</v>
          </cell>
          <cell r="E6111">
            <v>-351230.79599999997</v>
          </cell>
          <cell r="I6111">
            <v>-166270</v>
          </cell>
          <cell r="J6111">
            <v>6</v>
          </cell>
        </row>
        <row r="6112">
          <cell r="B6112" t="str">
            <v>Italy</v>
          </cell>
          <cell r="C6112" t="str">
            <v>Chairs</v>
          </cell>
          <cell r="D6112">
            <v>152591.42499999999</v>
          </cell>
          <cell r="E6112">
            <v>-441588.51099999994</v>
          </cell>
          <cell r="I6112">
            <v>-188980</v>
          </cell>
          <cell r="J6112">
            <v>6</v>
          </cell>
        </row>
        <row r="6113">
          <cell r="B6113" t="str">
            <v>Italy</v>
          </cell>
          <cell r="C6113" t="str">
            <v>Chairs</v>
          </cell>
          <cell r="D6113">
            <v>187572.497</v>
          </cell>
          <cell r="E6113">
            <v>-222917.40099999998</v>
          </cell>
          <cell r="I6113">
            <v>-198130</v>
          </cell>
          <cell r="J6113">
            <v>6</v>
          </cell>
        </row>
        <row r="6114">
          <cell r="B6114" t="str">
            <v>Italy</v>
          </cell>
          <cell r="C6114" t="str">
            <v>Chairs</v>
          </cell>
          <cell r="D6114">
            <v>690515.94499999995</v>
          </cell>
          <cell r="E6114">
            <v>-1295132.6779999998</v>
          </cell>
          <cell r="I6114">
            <v>-181150</v>
          </cell>
          <cell r="J6114">
            <v>6</v>
          </cell>
        </row>
        <row r="6115">
          <cell r="B6115" t="str">
            <v>Italy</v>
          </cell>
          <cell r="C6115" t="str">
            <v>Chairs</v>
          </cell>
          <cell r="D6115">
            <v>153877.976</v>
          </cell>
          <cell r="E6115">
            <v>-109966.56299999999</v>
          </cell>
          <cell r="I6115">
            <v>-167260</v>
          </cell>
          <cell r="J6115">
            <v>6</v>
          </cell>
        </row>
        <row r="6116">
          <cell r="B6116" t="str">
            <v>Italy</v>
          </cell>
          <cell r="C6116" t="str">
            <v>Chairs</v>
          </cell>
          <cell r="D6116">
            <v>790.84599999999989</v>
          </cell>
          <cell r="E6116">
            <v>-1490.2089999999998</v>
          </cell>
          <cell r="I6116">
            <v>-106470</v>
          </cell>
          <cell r="J6116">
            <v>6</v>
          </cell>
        </row>
        <row r="6117">
          <cell r="B6117" t="str">
            <v>Italy</v>
          </cell>
          <cell r="C6117" t="str">
            <v>Chairs</v>
          </cell>
          <cell r="D6117">
            <v>40518.589999999997</v>
          </cell>
          <cell r="E6117">
            <v>-27285.026999999998</v>
          </cell>
          <cell r="I6117">
            <v>-246650</v>
          </cell>
          <cell r="J6117">
            <v>6</v>
          </cell>
        </row>
        <row r="6118">
          <cell r="B6118" t="str">
            <v>Italy</v>
          </cell>
          <cell r="C6118" t="str">
            <v>Chairs</v>
          </cell>
          <cell r="D6118">
            <v>73306.849000000002</v>
          </cell>
          <cell r="E6118">
            <v>-39584.286</v>
          </cell>
          <cell r="I6118">
            <v>-224870</v>
          </cell>
          <cell r="J6118">
            <v>6</v>
          </cell>
        </row>
        <row r="6119">
          <cell r="B6119" t="str">
            <v>Italy</v>
          </cell>
          <cell r="C6119" t="str">
            <v>Chairs</v>
          </cell>
          <cell r="D6119">
            <v>96033.174999999988</v>
          </cell>
          <cell r="E6119">
            <v>-48365.337999999996</v>
          </cell>
          <cell r="I6119">
            <v>-212330</v>
          </cell>
          <cell r="J6119">
            <v>6</v>
          </cell>
        </row>
        <row r="6120">
          <cell r="B6120" t="str">
            <v>Italy</v>
          </cell>
          <cell r="C6120" t="str">
            <v>Chairs</v>
          </cell>
          <cell r="D6120">
            <v>202914.63499999998</v>
          </cell>
          <cell r="E6120">
            <v>-130994.29</v>
          </cell>
          <cell r="I6120">
            <v>-143310</v>
          </cell>
          <cell r="J6120">
            <v>6</v>
          </cell>
        </row>
        <row r="6121">
          <cell r="B6121" t="str">
            <v>Italy</v>
          </cell>
          <cell r="C6121" t="str">
            <v>Chairs</v>
          </cell>
          <cell r="D6121">
            <v>166658.261</v>
          </cell>
          <cell r="E6121">
            <v>-106513.54000000001</v>
          </cell>
          <cell r="I6121">
            <v>-108560</v>
          </cell>
          <cell r="J6121">
            <v>6</v>
          </cell>
        </row>
        <row r="6122">
          <cell r="B6122" t="str">
            <v>Italy</v>
          </cell>
          <cell r="C6122" t="str">
            <v>Chairs</v>
          </cell>
          <cell r="D6122">
            <v>61946.926999999996</v>
          </cell>
          <cell r="E6122">
            <v>-40333.544999999998</v>
          </cell>
          <cell r="I6122">
            <v>-143380</v>
          </cell>
          <cell r="J6122">
            <v>6</v>
          </cell>
        </row>
        <row r="6123">
          <cell r="B6123" t="str">
            <v>Italy</v>
          </cell>
          <cell r="C6123" t="str">
            <v>Chairs</v>
          </cell>
          <cell r="D6123">
            <v>134441.43299999999</v>
          </cell>
          <cell r="E6123">
            <v>-96923.09199999999</v>
          </cell>
          <cell r="I6123">
            <v>-228430</v>
          </cell>
          <cell r="J6123">
            <v>6</v>
          </cell>
        </row>
        <row r="6124">
          <cell r="B6124" t="str">
            <v>Italy</v>
          </cell>
          <cell r="C6124" t="str">
            <v>Chairs</v>
          </cell>
          <cell r="D6124">
            <v>337724.41499999998</v>
          </cell>
          <cell r="E6124">
            <v>-245415.02299999999</v>
          </cell>
          <cell r="I6124">
            <v>-220110</v>
          </cell>
          <cell r="J6124">
            <v>6</v>
          </cell>
        </row>
        <row r="6125">
          <cell r="B6125" t="str">
            <v>Italy</v>
          </cell>
          <cell r="C6125" t="str">
            <v>Chairs</v>
          </cell>
          <cell r="D6125">
            <v>78138.752999999997</v>
          </cell>
          <cell r="E6125">
            <v>-53726.841</v>
          </cell>
          <cell r="I6125">
            <v>-271500</v>
          </cell>
          <cell r="J6125">
            <v>6</v>
          </cell>
        </row>
        <row r="6126">
          <cell r="B6126" t="str">
            <v>Italy</v>
          </cell>
          <cell r="C6126" t="str">
            <v>Chairs</v>
          </cell>
          <cell r="D6126">
            <v>68696.508999999991</v>
          </cell>
          <cell r="E6126">
            <v>-49180.985000000001</v>
          </cell>
          <cell r="I6126">
            <v>-170940</v>
          </cell>
          <cell r="J6126">
            <v>6</v>
          </cell>
        </row>
        <row r="6127">
          <cell r="B6127" t="str">
            <v>Italy</v>
          </cell>
          <cell r="C6127" t="str">
            <v>Chairs</v>
          </cell>
          <cell r="D6127">
            <v>94655.308999999994</v>
          </cell>
          <cell r="E6127">
            <v>-26767.117999999999</v>
          </cell>
          <cell r="I6127">
            <v>-210710</v>
          </cell>
          <cell r="J6127">
            <v>6</v>
          </cell>
        </row>
        <row r="6128">
          <cell r="B6128" t="str">
            <v>Italy</v>
          </cell>
          <cell r="C6128" t="str">
            <v>Chairs</v>
          </cell>
          <cell r="D6128">
            <v>180536.11799999999</v>
          </cell>
          <cell r="E6128">
            <v>-246519.34299999996</v>
          </cell>
          <cell r="I6128">
            <v>-201090</v>
          </cell>
          <cell r="J6128">
            <v>6</v>
          </cell>
        </row>
        <row r="6129">
          <cell r="B6129" t="str">
            <v>Italy</v>
          </cell>
          <cell r="C6129" t="str">
            <v>Chairs</v>
          </cell>
          <cell r="D6129">
            <v>9743.3629999999994</v>
          </cell>
          <cell r="E6129">
            <v>-14273.412999999999</v>
          </cell>
          <cell r="I6129">
            <v>-146180</v>
          </cell>
          <cell r="J6129">
            <v>6</v>
          </cell>
        </row>
        <row r="6130">
          <cell r="B6130" t="str">
            <v>Italy</v>
          </cell>
          <cell r="C6130" t="str">
            <v>Chairs</v>
          </cell>
          <cell r="D6130">
            <v>102810.58199999999</v>
          </cell>
          <cell r="E6130">
            <v>-20902.524999999998</v>
          </cell>
          <cell r="I6130">
            <v>-143950</v>
          </cell>
          <cell r="J6130">
            <v>6</v>
          </cell>
        </row>
        <row r="6131">
          <cell r="B6131" t="str">
            <v>Italy</v>
          </cell>
          <cell r="C6131" t="str">
            <v>Tables</v>
          </cell>
          <cell r="D6131">
            <v>113564.738</v>
          </cell>
          <cell r="E6131">
            <v>-22390.346999999998</v>
          </cell>
          <cell r="I6131">
            <v>-168480</v>
          </cell>
          <cell r="J6131">
            <v>6</v>
          </cell>
        </row>
        <row r="6132">
          <cell r="B6132" t="str">
            <v>Italy</v>
          </cell>
          <cell r="C6132" t="str">
            <v>Kitchen</v>
          </cell>
          <cell r="D6132">
            <v>417472.04099999997</v>
          </cell>
          <cell r="E6132">
            <v>-111234.19299999998</v>
          </cell>
          <cell r="I6132">
            <v>-217530</v>
          </cell>
          <cell r="J6132">
            <v>6</v>
          </cell>
        </row>
        <row r="6133">
          <cell r="B6133" t="str">
            <v>Italy</v>
          </cell>
          <cell r="C6133" t="str">
            <v>Chairs</v>
          </cell>
          <cell r="D6133">
            <v>126376.79599999999</v>
          </cell>
          <cell r="E6133">
            <v>-87393.312999999995</v>
          </cell>
          <cell r="I6133">
            <v>-133790</v>
          </cell>
          <cell r="J6133">
            <v>6</v>
          </cell>
        </row>
        <row r="6134">
          <cell r="B6134" t="str">
            <v>Italy</v>
          </cell>
          <cell r="C6134" t="str">
            <v>Chairs</v>
          </cell>
          <cell r="D6134">
            <v>46225.718000000001</v>
          </cell>
          <cell r="E6134">
            <v>-52375.924999999996</v>
          </cell>
          <cell r="I6134">
            <v>-195020</v>
          </cell>
          <cell r="J6134">
            <v>6</v>
          </cell>
        </row>
        <row r="6135">
          <cell r="B6135" t="str">
            <v>Italy</v>
          </cell>
          <cell r="C6135" t="str">
            <v>Chairs</v>
          </cell>
          <cell r="D6135">
            <v>61496.11299999999</v>
          </cell>
          <cell r="E6135">
            <v>-41708.904999999999</v>
          </cell>
          <cell r="I6135">
            <v>-193280</v>
          </cell>
          <cell r="J6135">
            <v>6</v>
          </cell>
        </row>
        <row r="6136">
          <cell r="B6136" t="str">
            <v>Italy</v>
          </cell>
          <cell r="C6136" t="str">
            <v>Chairs</v>
          </cell>
          <cell r="D6136">
            <v>89409.802999999985</v>
          </cell>
          <cell r="E6136">
            <v>-18882.030999999999</v>
          </cell>
          <cell r="I6136">
            <v>-166410</v>
          </cell>
          <cell r="J6136">
            <v>6</v>
          </cell>
        </row>
        <row r="6137">
          <cell r="B6137" t="str">
            <v>Italy</v>
          </cell>
          <cell r="C6137" t="str">
            <v>Chairs</v>
          </cell>
          <cell r="D6137">
            <v>86395.896999999997</v>
          </cell>
          <cell r="E6137">
            <v>-18061.063999999998</v>
          </cell>
          <cell r="I6137">
            <v>-193730</v>
          </cell>
          <cell r="J6137">
            <v>6</v>
          </cell>
        </row>
        <row r="6138">
          <cell r="B6138" t="str">
            <v>Italy</v>
          </cell>
          <cell r="C6138" t="str">
            <v>Tables</v>
          </cell>
          <cell r="D6138">
            <v>307743.27499999997</v>
          </cell>
          <cell r="E6138">
            <v>-207710.62899999996</v>
          </cell>
          <cell r="I6138">
            <v>-176670</v>
          </cell>
          <cell r="J6138">
            <v>6</v>
          </cell>
        </row>
        <row r="6139">
          <cell r="B6139" t="str">
            <v>Italy</v>
          </cell>
          <cell r="C6139" t="str">
            <v>Kitchen</v>
          </cell>
          <cell r="D6139">
            <v>257942.58</v>
          </cell>
          <cell r="E6139">
            <v>-191360.79199999999</v>
          </cell>
          <cell r="I6139">
            <v>-193470</v>
          </cell>
          <cell r="J6139">
            <v>6</v>
          </cell>
        </row>
        <row r="6140">
          <cell r="B6140" t="str">
            <v>Italy</v>
          </cell>
          <cell r="C6140" t="str">
            <v>Chairs</v>
          </cell>
          <cell r="D6140">
            <v>126431.86500000001</v>
          </cell>
          <cell r="E6140">
            <v>-102008.54299999999</v>
          </cell>
          <cell r="I6140">
            <v>-227660</v>
          </cell>
          <cell r="J6140">
            <v>6</v>
          </cell>
        </row>
        <row r="6141">
          <cell r="B6141" t="str">
            <v>Italy</v>
          </cell>
          <cell r="C6141" t="str">
            <v>Chairs</v>
          </cell>
          <cell r="D6141">
            <v>312410.48300000001</v>
          </cell>
          <cell r="E6141">
            <v>-218483.28599999996</v>
          </cell>
          <cell r="I6141">
            <v>-217710</v>
          </cell>
          <cell r="J6141">
            <v>6</v>
          </cell>
        </row>
        <row r="6142">
          <cell r="B6142" t="str">
            <v>Italy</v>
          </cell>
          <cell r="C6142" t="str">
            <v>Chairs</v>
          </cell>
          <cell r="D6142">
            <v>868750.13400000008</v>
          </cell>
          <cell r="E6142">
            <v>-477645.78399999999</v>
          </cell>
          <cell r="I6142">
            <v>-215700</v>
          </cell>
          <cell r="J6142">
            <v>6</v>
          </cell>
        </row>
        <row r="6143">
          <cell r="B6143" t="str">
            <v>Italy</v>
          </cell>
          <cell r="C6143" t="str">
            <v>Tables</v>
          </cell>
          <cell r="D6143">
            <v>390426.08500000002</v>
          </cell>
          <cell r="E6143">
            <v>-201081.573</v>
          </cell>
          <cell r="I6143">
            <v>-181790</v>
          </cell>
          <cell r="J6143">
            <v>6</v>
          </cell>
        </row>
        <row r="6144">
          <cell r="B6144" t="str">
            <v>Italy</v>
          </cell>
          <cell r="C6144" t="str">
            <v>Kitchen</v>
          </cell>
          <cell r="D6144">
            <v>375931.20599999995</v>
          </cell>
          <cell r="E6144">
            <v>-132658.12699999998</v>
          </cell>
          <cell r="I6144">
            <v>-220600</v>
          </cell>
          <cell r="J6144">
            <v>6</v>
          </cell>
        </row>
        <row r="6145">
          <cell r="B6145" t="str">
            <v>Italy</v>
          </cell>
          <cell r="C6145" t="str">
            <v>Chairs</v>
          </cell>
          <cell r="D6145">
            <v>184514.72899999996</v>
          </cell>
          <cell r="E6145">
            <v>-271073.08199999999</v>
          </cell>
          <cell r="I6145">
            <v>-149980</v>
          </cell>
          <cell r="J6145">
            <v>6</v>
          </cell>
        </row>
        <row r="6146">
          <cell r="B6146" t="str">
            <v>Italy</v>
          </cell>
          <cell r="C6146" t="str">
            <v>Chairs</v>
          </cell>
          <cell r="D6146">
            <v>36786.659</v>
          </cell>
          <cell r="E6146">
            <v>-55370.587999999996</v>
          </cell>
          <cell r="I6146">
            <v>-205730</v>
          </cell>
          <cell r="J6146">
            <v>6</v>
          </cell>
        </row>
        <row r="6147">
          <cell r="B6147" t="str">
            <v>Italy</v>
          </cell>
          <cell r="C6147" t="str">
            <v>Tables</v>
          </cell>
          <cell r="D6147">
            <v>525598.87100000004</v>
          </cell>
          <cell r="E6147">
            <v>-938745.05900000001</v>
          </cell>
          <cell r="I6147">
            <v>-235630</v>
          </cell>
          <cell r="J6147">
            <v>6</v>
          </cell>
        </row>
        <row r="6148">
          <cell r="B6148" t="str">
            <v>Italy</v>
          </cell>
          <cell r="C6148" t="str">
            <v>Kitchen</v>
          </cell>
          <cell r="D6148">
            <v>307546.77100000001</v>
          </cell>
          <cell r="E6148">
            <v>-358778.06300000002</v>
          </cell>
          <cell r="I6148">
            <v>-192790</v>
          </cell>
          <cell r="J6148">
            <v>6</v>
          </cell>
        </row>
        <row r="6149">
          <cell r="B6149" t="str">
            <v>Italy</v>
          </cell>
          <cell r="C6149" t="str">
            <v>Chairs</v>
          </cell>
          <cell r="D6149">
            <v>139525.12699999998</v>
          </cell>
          <cell r="E6149">
            <v>-160142.04499999998</v>
          </cell>
          <cell r="I6149">
            <v>-178480</v>
          </cell>
          <cell r="J6149">
            <v>6</v>
          </cell>
        </row>
        <row r="6150">
          <cell r="B6150" t="str">
            <v>Italy</v>
          </cell>
          <cell r="C6150" t="str">
            <v>Chairs</v>
          </cell>
          <cell r="D6150">
            <v>3101815.64</v>
          </cell>
          <cell r="E6150">
            <v>-168553.182</v>
          </cell>
          <cell r="I6150">
            <v>-104050</v>
          </cell>
          <cell r="J6150">
            <v>6</v>
          </cell>
        </row>
        <row r="6151">
          <cell r="B6151" t="str">
            <v>Italy</v>
          </cell>
          <cell r="C6151" t="str">
            <v>Chairs</v>
          </cell>
          <cell r="D6151">
            <v>165902.03</v>
          </cell>
          <cell r="E6151">
            <v>-32349.204999999998</v>
          </cell>
          <cell r="I6151">
            <v>-137180</v>
          </cell>
          <cell r="J6151">
            <v>6</v>
          </cell>
        </row>
        <row r="6152">
          <cell r="B6152" t="str">
            <v>Italy</v>
          </cell>
          <cell r="C6152" t="str">
            <v>Tables</v>
          </cell>
          <cell r="D6152">
            <v>290978.76500000001</v>
          </cell>
          <cell r="E6152">
            <v>-93080.008000000002</v>
          </cell>
          <cell r="I6152">
            <v>-153480</v>
          </cell>
          <cell r="J6152">
            <v>6</v>
          </cell>
        </row>
        <row r="6153">
          <cell r="B6153" t="str">
            <v>Italy</v>
          </cell>
          <cell r="C6153" t="str">
            <v>Kitchen</v>
          </cell>
          <cell r="D6153">
            <v>907244.00199999998</v>
          </cell>
          <cell r="E6153">
            <v>-183711.06599999999</v>
          </cell>
          <cell r="I6153">
            <v>-145400</v>
          </cell>
          <cell r="J6153">
            <v>6</v>
          </cell>
        </row>
        <row r="6154">
          <cell r="B6154" t="str">
            <v>Italy</v>
          </cell>
          <cell r="C6154" t="str">
            <v>Accessories</v>
          </cell>
          <cell r="D6154">
            <v>491155.78399999999</v>
          </cell>
          <cell r="E6154">
            <v>-60402.950999999994</v>
          </cell>
          <cell r="I6154">
            <v>-220390</v>
          </cell>
          <cell r="J6154">
            <v>6</v>
          </cell>
        </row>
        <row r="6155">
          <cell r="B6155" t="str">
            <v>Italy</v>
          </cell>
          <cell r="C6155" t="str">
            <v>Chairs</v>
          </cell>
          <cell r="D6155">
            <v>151315.18499999997</v>
          </cell>
          <cell r="E6155">
            <v>-33054.707000000002</v>
          </cell>
          <cell r="I6155">
            <v>-93030</v>
          </cell>
          <cell r="J6155">
            <v>6</v>
          </cell>
        </row>
        <row r="6156">
          <cell r="B6156" t="str">
            <v>Italy</v>
          </cell>
          <cell r="C6156" t="str">
            <v>Tables</v>
          </cell>
          <cell r="D6156">
            <v>37314.445</v>
          </cell>
          <cell r="E6156">
            <v>-3472.2799999999997</v>
          </cell>
          <cell r="I6156">
            <v>-126520</v>
          </cell>
          <cell r="J6156">
            <v>6</v>
          </cell>
        </row>
        <row r="6157">
          <cell r="B6157" t="str">
            <v>Italy</v>
          </cell>
          <cell r="C6157" t="str">
            <v>Kitchen</v>
          </cell>
          <cell r="D6157">
            <v>34693.245999999999</v>
          </cell>
          <cell r="E6157">
            <v>-31339.776999999998</v>
          </cell>
          <cell r="I6157">
            <v>-179260</v>
          </cell>
          <cell r="J6157">
            <v>6</v>
          </cell>
        </row>
        <row r="6158">
          <cell r="B6158" t="str">
            <v>Italy</v>
          </cell>
          <cell r="C6158" t="str">
            <v>Accessories</v>
          </cell>
          <cell r="D6158">
            <v>94228.161999999997</v>
          </cell>
          <cell r="E6158">
            <v>-21055.418999999998</v>
          </cell>
          <cell r="I6158">
            <v>-178600</v>
          </cell>
          <cell r="J6158">
            <v>6</v>
          </cell>
        </row>
        <row r="6159">
          <cell r="B6159" t="str">
            <v>Italy</v>
          </cell>
          <cell r="C6159" t="str">
            <v>Chairs</v>
          </cell>
          <cell r="D6159">
            <v>80230.92</v>
          </cell>
          <cell r="E6159">
            <v>-33506.213999999993</v>
          </cell>
          <cell r="I6159">
            <v>-194790</v>
          </cell>
          <cell r="J6159">
            <v>6</v>
          </cell>
        </row>
        <row r="6160">
          <cell r="B6160" t="str">
            <v>Italy</v>
          </cell>
          <cell r="C6160" t="str">
            <v>Tables</v>
          </cell>
          <cell r="D6160">
            <v>35588.594999999994</v>
          </cell>
          <cell r="E6160">
            <v>-26632.745999999999</v>
          </cell>
          <cell r="I6160">
            <v>-175080</v>
          </cell>
          <cell r="J6160">
            <v>6</v>
          </cell>
        </row>
        <row r="6161">
          <cell r="B6161" t="str">
            <v>Italy</v>
          </cell>
          <cell r="C6161" t="str">
            <v>Kitchen</v>
          </cell>
          <cell r="D6161">
            <v>383430.92899999995</v>
          </cell>
          <cell r="E6161">
            <v>-215913.908</v>
          </cell>
          <cell r="I6161">
            <v>-256990</v>
          </cell>
          <cell r="J6161">
            <v>6</v>
          </cell>
        </row>
        <row r="6162">
          <cell r="B6162" t="str">
            <v>Italy</v>
          </cell>
          <cell r="C6162" t="str">
            <v>Accessories</v>
          </cell>
          <cell r="D6162">
            <v>575925.43400000001</v>
          </cell>
          <cell r="E6162">
            <v>-326921.18199999997</v>
          </cell>
          <cell r="I6162">
            <v>-130100</v>
          </cell>
          <cell r="J6162">
            <v>6</v>
          </cell>
        </row>
        <row r="6163">
          <cell r="B6163" t="str">
            <v>Italy</v>
          </cell>
          <cell r="C6163" t="str">
            <v>Chairs</v>
          </cell>
          <cell r="D6163">
            <v>2084938.8839999998</v>
          </cell>
          <cell r="E6163">
            <v>-767452.68599999999</v>
          </cell>
          <cell r="I6163">
            <v>-234110</v>
          </cell>
          <cell r="J6163">
            <v>6</v>
          </cell>
        </row>
        <row r="6164">
          <cell r="B6164" t="str">
            <v>Italy</v>
          </cell>
          <cell r="C6164" t="str">
            <v>Tables</v>
          </cell>
          <cell r="D6164">
            <v>1579684.372</v>
          </cell>
          <cell r="E6164">
            <v>-37165.428999999996</v>
          </cell>
          <cell r="I6164">
            <v>-204580</v>
          </cell>
          <cell r="J6164">
            <v>6</v>
          </cell>
        </row>
        <row r="6165">
          <cell r="B6165" t="str">
            <v>Italy</v>
          </cell>
          <cell r="C6165" t="str">
            <v>Kitchen</v>
          </cell>
          <cell r="D6165">
            <v>3736684.1609999998</v>
          </cell>
          <cell r="E6165">
            <v>-344036.049</v>
          </cell>
          <cell r="I6165">
            <v>-122240</v>
          </cell>
          <cell r="J6165">
            <v>6</v>
          </cell>
        </row>
        <row r="6166">
          <cell r="B6166" t="str">
            <v>Italy</v>
          </cell>
          <cell r="C6166" t="str">
            <v>Accessories</v>
          </cell>
          <cell r="D6166">
            <v>320128.74599999998</v>
          </cell>
          <cell r="E6166">
            <v>-164079.783</v>
          </cell>
          <cell r="I6166">
            <v>-180990</v>
          </cell>
          <cell r="J6166">
            <v>6</v>
          </cell>
        </row>
        <row r="6167">
          <cell r="B6167" t="str">
            <v>Italy</v>
          </cell>
          <cell r="C6167" t="str">
            <v>Chairs</v>
          </cell>
          <cell r="D6167">
            <v>1363675.754</v>
          </cell>
          <cell r="E6167">
            <v>-377956.99200000003</v>
          </cell>
          <cell r="I6167">
            <v>-116500</v>
          </cell>
          <cell r="J6167">
            <v>6</v>
          </cell>
        </row>
        <row r="6168">
          <cell r="B6168" t="str">
            <v>Italy</v>
          </cell>
          <cell r="C6168" t="str">
            <v>Chairs</v>
          </cell>
          <cell r="D6168">
            <v>850775.38699999987</v>
          </cell>
          <cell r="E6168">
            <v>-433511.99499999994</v>
          </cell>
          <cell r="I6168">
            <v>-175660</v>
          </cell>
          <cell r="J6168">
            <v>6</v>
          </cell>
        </row>
        <row r="6169">
          <cell r="B6169" t="str">
            <v>Japan</v>
          </cell>
          <cell r="C6169" t="str">
            <v>Tables</v>
          </cell>
          <cell r="D6169">
            <v>13689556.705999998</v>
          </cell>
          <cell r="E6169">
            <v>-5238875.1659999993</v>
          </cell>
          <cell r="I6169">
            <v>-176130</v>
          </cell>
          <cell r="J6169">
            <v>6</v>
          </cell>
        </row>
        <row r="6170">
          <cell r="B6170" t="str">
            <v>Japan</v>
          </cell>
          <cell r="C6170" t="str">
            <v>Kitchen</v>
          </cell>
          <cell r="D6170">
            <v>49676.885999999991</v>
          </cell>
          <cell r="E6170">
            <v>-10776.766</v>
          </cell>
          <cell r="I6170">
            <v>-154890</v>
          </cell>
          <cell r="J6170">
            <v>6</v>
          </cell>
        </row>
        <row r="6171">
          <cell r="B6171" t="str">
            <v>Japan</v>
          </cell>
          <cell r="C6171" t="str">
            <v>Chairs</v>
          </cell>
          <cell r="D6171">
            <v>6499854.2699999996</v>
          </cell>
          <cell r="E6171">
            <v>-992858.72</v>
          </cell>
          <cell r="I6171">
            <v>-118300</v>
          </cell>
          <cell r="J6171">
            <v>6</v>
          </cell>
        </row>
        <row r="6172">
          <cell r="B6172" t="str">
            <v>Japan</v>
          </cell>
          <cell r="C6172" t="str">
            <v>Tables</v>
          </cell>
          <cell r="D6172">
            <v>165998.29399999999</v>
          </cell>
          <cell r="E6172">
            <v>-58956.799999999996</v>
          </cell>
          <cell r="I6172">
            <v>-242120</v>
          </cell>
          <cell r="J6172">
            <v>6</v>
          </cell>
        </row>
        <row r="6173">
          <cell r="B6173" t="str">
            <v>Japan</v>
          </cell>
          <cell r="C6173" t="str">
            <v>Kitchen</v>
          </cell>
          <cell r="D6173">
            <v>7402111.7309999997</v>
          </cell>
          <cell r="E6173">
            <v>-2666877.9339999999</v>
          </cell>
          <cell r="I6173">
            <v>-178280</v>
          </cell>
          <cell r="J6173">
            <v>6</v>
          </cell>
        </row>
        <row r="6174">
          <cell r="B6174" t="str">
            <v>Japan</v>
          </cell>
          <cell r="C6174" t="str">
            <v>Chairs</v>
          </cell>
          <cell r="D6174">
            <v>441309.08500000002</v>
          </cell>
          <cell r="E6174">
            <v>-242162.00399999996</v>
          </cell>
          <cell r="I6174">
            <v>-138550</v>
          </cell>
          <cell r="J6174">
            <v>6</v>
          </cell>
        </row>
        <row r="6175">
          <cell r="B6175" t="str">
            <v>Japan</v>
          </cell>
          <cell r="C6175" t="str">
            <v>Tables</v>
          </cell>
          <cell r="D6175">
            <v>1634220.2799999998</v>
          </cell>
          <cell r="E6175">
            <v>-431057.65499999997</v>
          </cell>
          <cell r="I6175">
            <v>-189040</v>
          </cell>
          <cell r="J6175">
            <v>6</v>
          </cell>
        </row>
        <row r="6176">
          <cell r="B6176" t="str">
            <v>Japan</v>
          </cell>
          <cell r="C6176" t="str">
            <v>Kitchen</v>
          </cell>
          <cell r="D6176">
            <v>325066.49699999997</v>
          </cell>
          <cell r="E6176">
            <v>-18959.387999999999</v>
          </cell>
          <cell r="I6176">
            <v>-210400</v>
          </cell>
          <cell r="J6176">
            <v>6</v>
          </cell>
        </row>
        <row r="6177">
          <cell r="B6177" t="str">
            <v>Japan</v>
          </cell>
          <cell r="C6177" t="str">
            <v>Chairs</v>
          </cell>
          <cell r="D6177">
            <v>4985478.477</v>
          </cell>
          <cell r="E6177">
            <v>-252041.09700000001</v>
          </cell>
          <cell r="I6177">
            <v>-149140</v>
          </cell>
          <cell r="J6177">
            <v>6</v>
          </cell>
        </row>
        <row r="6178">
          <cell r="B6178" t="str">
            <v>Japan</v>
          </cell>
          <cell r="C6178" t="str">
            <v>Chairs</v>
          </cell>
          <cell r="D6178">
            <v>6888324.9749999996</v>
          </cell>
          <cell r="E6178">
            <v>-357118.50299999997</v>
          </cell>
          <cell r="I6178">
            <v>-219040</v>
          </cell>
          <cell r="J6178">
            <v>6</v>
          </cell>
        </row>
        <row r="6179">
          <cell r="B6179" t="str">
            <v>Japan</v>
          </cell>
          <cell r="C6179" t="str">
            <v>Chairs</v>
          </cell>
          <cell r="D6179">
            <v>395425.8</v>
          </cell>
          <cell r="E6179">
            <v>-32064.150999999998</v>
          </cell>
          <cell r="I6179">
            <v>-292350</v>
          </cell>
          <cell r="J6179">
            <v>6</v>
          </cell>
        </row>
        <row r="6180">
          <cell r="B6180" t="str">
            <v>Japan</v>
          </cell>
          <cell r="C6180" t="str">
            <v>Chairs</v>
          </cell>
          <cell r="D6180">
            <v>61348.916999999994</v>
          </cell>
          <cell r="E6180">
            <v>-82300.959999999992</v>
          </cell>
          <cell r="I6180">
            <v>-195900</v>
          </cell>
          <cell r="J6180">
            <v>6</v>
          </cell>
        </row>
        <row r="6181">
          <cell r="B6181" t="str">
            <v>Japan</v>
          </cell>
          <cell r="C6181" t="str">
            <v>Chairs</v>
          </cell>
          <cell r="D6181">
            <v>715646.46299999999</v>
          </cell>
          <cell r="E6181">
            <v>-17243.142</v>
          </cell>
          <cell r="I6181">
            <v>-271860</v>
          </cell>
          <cell r="J6181">
            <v>6</v>
          </cell>
        </row>
        <row r="6182">
          <cell r="B6182" t="str">
            <v>Japan</v>
          </cell>
          <cell r="C6182" t="str">
            <v>Chairs</v>
          </cell>
          <cell r="D6182">
            <v>144773.41899999999</v>
          </cell>
          <cell r="E6182">
            <v>-296607.41599999997</v>
          </cell>
          <cell r="I6182">
            <v>-224770</v>
          </cell>
          <cell r="J6182">
            <v>6</v>
          </cell>
        </row>
        <row r="6183">
          <cell r="B6183" t="str">
            <v>Japan</v>
          </cell>
          <cell r="C6183" t="str">
            <v>Chairs</v>
          </cell>
          <cell r="D6183">
            <v>1492613.0379999997</v>
          </cell>
          <cell r="E6183">
            <v>-153247.73099999997</v>
          </cell>
          <cell r="I6183">
            <v>-152090</v>
          </cell>
          <cell r="J6183">
            <v>6</v>
          </cell>
        </row>
        <row r="6184">
          <cell r="B6184" t="str">
            <v>Japan</v>
          </cell>
          <cell r="C6184" t="str">
            <v>Chairs</v>
          </cell>
          <cell r="D6184">
            <v>16542.224999999999</v>
          </cell>
          <cell r="E6184">
            <v>-3769.1010000000001</v>
          </cell>
          <cell r="I6184">
            <v>-213430</v>
          </cell>
          <cell r="J6184">
            <v>6</v>
          </cell>
        </row>
        <row r="6185">
          <cell r="B6185" t="str">
            <v>Japan</v>
          </cell>
          <cell r="C6185" t="str">
            <v>Chairs</v>
          </cell>
          <cell r="D6185">
            <v>1697103.5549999999</v>
          </cell>
          <cell r="E6185">
            <v>-444966.69699999993</v>
          </cell>
          <cell r="I6185">
            <v>-188530</v>
          </cell>
          <cell r="J6185">
            <v>6</v>
          </cell>
        </row>
        <row r="6186">
          <cell r="B6186" t="str">
            <v>Japan</v>
          </cell>
          <cell r="C6186" t="str">
            <v>Chairs</v>
          </cell>
          <cell r="D6186">
            <v>3960295.5909999995</v>
          </cell>
          <cell r="E6186">
            <v>-1175415.206</v>
          </cell>
          <cell r="I6186">
            <v>-66330</v>
          </cell>
          <cell r="J6186">
            <v>6</v>
          </cell>
        </row>
        <row r="6187">
          <cell r="B6187" t="str">
            <v>Japan</v>
          </cell>
          <cell r="C6187" t="str">
            <v>Chairs</v>
          </cell>
          <cell r="D6187">
            <v>617776.57899999991</v>
          </cell>
          <cell r="E6187">
            <v>-165097.674</v>
          </cell>
          <cell r="I6187">
            <v>-171470</v>
          </cell>
          <cell r="J6187">
            <v>6</v>
          </cell>
        </row>
        <row r="6188">
          <cell r="B6188" t="str">
            <v>Japan</v>
          </cell>
          <cell r="C6188" t="str">
            <v>Chairs</v>
          </cell>
          <cell r="D6188">
            <v>558454.67999999993</v>
          </cell>
          <cell r="E6188">
            <v>-277516.64499999996</v>
          </cell>
          <cell r="I6188">
            <v>-213630</v>
          </cell>
          <cell r="J6188">
            <v>6</v>
          </cell>
        </row>
        <row r="6189">
          <cell r="B6189" t="str">
            <v>Japan</v>
          </cell>
          <cell r="C6189" t="str">
            <v>Chairs</v>
          </cell>
          <cell r="D6189">
            <v>236467.20999999996</v>
          </cell>
          <cell r="E6189">
            <v>-127384.18699999999</v>
          </cell>
          <cell r="I6189">
            <v>-222850</v>
          </cell>
          <cell r="J6189">
            <v>6</v>
          </cell>
        </row>
        <row r="6190">
          <cell r="B6190" t="str">
            <v>Japan</v>
          </cell>
          <cell r="C6190" t="str">
            <v>Chairs</v>
          </cell>
          <cell r="D6190">
            <v>1579069.3519999997</v>
          </cell>
          <cell r="E6190">
            <v>-847922.28500000003</v>
          </cell>
          <cell r="I6190">
            <v>-240600</v>
          </cell>
          <cell r="J6190">
            <v>6</v>
          </cell>
        </row>
        <row r="6191">
          <cell r="B6191" t="str">
            <v>Japan</v>
          </cell>
          <cell r="C6191" t="str">
            <v>Chairs</v>
          </cell>
          <cell r="D6191">
            <v>363486.01799999998</v>
          </cell>
          <cell r="E6191">
            <v>-206342.43699999998</v>
          </cell>
          <cell r="I6191">
            <v>-133310</v>
          </cell>
          <cell r="J6191">
            <v>6</v>
          </cell>
        </row>
        <row r="6192">
          <cell r="B6192" t="str">
            <v>Japan</v>
          </cell>
          <cell r="C6192" t="str">
            <v>Chairs</v>
          </cell>
          <cell r="D6192">
            <v>530369.66499999992</v>
          </cell>
          <cell r="E6192">
            <v>-263560.17100000003</v>
          </cell>
          <cell r="I6192">
            <v>-221070</v>
          </cell>
          <cell r="J6192">
            <v>6</v>
          </cell>
        </row>
        <row r="6193">
          <cell r="B6193" t="str">
            <v>Japan</v>
          </cell>
          <cell r="C6193" t="str">
            <v>Chairs</v>
          </cell>
          <cell r="D6193">
            <v>226496.05999999997</v>
          </cell>
          <cell r="E6193">
            <v>-122012.75799999999</v>
          </cell>
          <cell r="I6193">
            <v>-112710</v>
          </cell>
          <cell r="J6193">
            <v>6</v>
          </cell>
        </row>
        <row r="6194">
          <cell r="B6194" t="str">
            <v>Japan</v>
          </cell>
          <cell r="C6194" t="str">
            <v>Chairs</v>
          </cell>
          <cell r="D6194">
            <v>890364.35600000003</v>
          </cell>
          <cell r="E6194">
            <v>-477629.70499999996</v>
          </cell>
          <cell r="I6194">
            <v>-205130</v>
          </cell>
          <cell r="J6194">
            <v>6</v>
          </cell>
        </row>
        <row r="6195">
          <cell r="B6195" t="str">
            <v>Japan</v>
          </cell>
          <cell r="C6195" t="str">
            <v>Chairs</v>
          </cell>
          <cell r="D6195">
            <v>6511289.5120000001</v>
          </cell>
          <cell r="E6195">
            <v>-182970.97</v>
          </cell>
          <cell r="I6195">
            <v>-190210</v>
          </cell>
          <cell r="J6195">
            <v>6</v>
          </cell>
        </row>
        <row r="6196">
          <cell r="B6196" t="str">
            <v>Japan</v>
          </cell>
          <cell r="C6196" t="str">
            <v>Chairs</v>
          </cell>
          <cell r="D6196">
            <v>874015.90499999991</v>
          </cell>
          <cell r="E6196">
            <v>-420597.821</v>
          </cell>
          <cell r="I6196">
            <v>-228420</v>
          </cell>
          <cell r="J6196">
            <v>6</v>
          </cell>
        </row>
        <row r="6197">
          <cell r="B6197" t="str">
            <v>Japan</v>
          </cell>
          <cell r="C6197" t="str">
            <v>Chairs</v>
          </cell>
          <cell r="D6197">
            <v>2668892.1140000001</v>
          </cell>
          <cell r="E6197">
            <v>-1469840.4489999998</v>
          </cell>
          <cell r="I6197">
            <v>-161830</v>
          </cell>
          <cell r="J6197">
            <v>6</v>
          </cell>
        </row>
        <row r="6198">
          <cell r="B6198" t="str">
            <v>Japan</v>
          </cell>
          <cell r="C6198" t="str">
            <v>Chairs</v>
          </cell>
          <cell r="D6198">
            <v>298611.71199999994</v>
          </cell>
          <cell r="E6198">
            <v>-57899.183999999994</v>
          </cell>
          <cell r="I6198">
            <v>-258180</v>
          </cell>
          <cell r="J6198">
            <v>6</v>
          </cell>
        </row>
        <row r="6199">
          <cell r="B6199" t="str">
            <v>Japan</v>
          </cell>
          <cell r="C6199" t="str">
            <v>Chairs</v>
          </cell>
          <cell r="D6199">
            <v>4474183.1399999997</v>
          </cell>
          <cell r="E6199">
            <v>-575957.88599999994</v>
          </cell>
          <cell r="I6199">
            <v>-222820</v>
          </cell>
          <cell r="J6199">
            <v>6</v>
          </cell>
        </row>
        <row r="6200">
          <cell r="B6200" t="str">
            <v>Japan</v>
          </cell>
          <cell r="C6200" t="str">
            <v>Chairs</v>
          </cell>
          <cell r="D6200">
            <v>560903.50399999996</v>
          </cell>
          <cell r="E6200">
            <v>-43130.072999999997</v>
          </cell>
          <cell r="I6200">
            <v>-128450</v>
          </cell>
          <cell r="J6200">
            <v>6</v>
          </cell>
        </row>
        <row r="6201">
          <cell r="B6201" t="str">
            <v>Japan</v>
          </cell>
          <cell r="C6201" t="str">
            <v>Chairs</v>
          </cell>
          <cell r="D6201">
            <v>1253396.4169999999</v>
          </cell>
          <cell r="E6201">
            <v>-350759.35299999994</v>
          </cell>
          <cell r="I6201">
            <v>-181090</v>
          </cell>
          <cell r="J6201">
            <v>6</v>
          </cell>
        </row>
        <row r="6202">
          <cell r="B6202" t="str">
            <v>Japan</v>
          </cell>
          <cell r="C6202" t="str">
            <v>Chairs</v>
          </cell>
          <cell r="D6202">
            <v>680784.223</v>
          </cell>
          <cell r="E6202">
            <v>-117755.24599999998</v>
          </cell>
          <cell r="I6202">
            <v>-182080</v>
          </cell>
          <cell r="J6202">
            <v>6</v>
          </cell>
        </row>
        <row r="6203">
          <cell r="B6203" t="str">
            <v>Japan</v>
          </cell>
          <cell r="C6203" t="str">
            <v>Tables</v>
          </cell>
          <cell r="D6203">
            <v>162762.94299999997</v>
          </cell>
          <cell r="E6203">
            <v>-116174.37999999999</v>
          </cell>
          <cell r="I6203">
            <v>-133430</v>
          </cell>
          <cell r="J6203">
            <v>6</v>
          </cell>
        </row>
        <row r="6204">
          <cell r="B6204" t="str">
            <v>Japan</v>
          </cell>
          <cell r="C6204" t="str">
            <v>Kitchen</v>
          </cell>
          <cell r="D6204">
            <v>733273.625</v>
          </cell>
          <cell r="E6204">
            <v>-5982.7179999999998</v>
          </cell>
          <cell r="I6204">
            <v>-179490</v>
          </cell>
          <cell r="J6204">
            <v>6</v>
          </cell>
        </row>
        <row r="6205">
          <cell r="B6205" t="str">
            <v>Japan</v>
          </cell>
          <cell r="C6205" t="str">
            <v>Chairs</v>
          </cell>
          <cell r="D6205">
            <v>240045.505</v>
          </cell>
          <cell r="E6205">
            <v>-35053.955999999998</v>
          </cell>
          <cell r="I6205">
            <v>-172320</v>
          </cell>
          <cell r="J6205">
            <v>6</v>
          </cell>
        </row>
        <row r="6206">
          <cell r="B6206" t="str">
            <v>Japan</v>
          </cell>
          <cell r="C6206" t="str">
            <v>Chairs</v>
          </cell>
          <cell r="D6206">
            <v>1398624.878</v>
          </cell>
          <cell r="E6206">
            <v>-262568.28499999997</v>
          </cell>
          <cell r="I6206">
            <v>-167510</v>
          </cell>
          <cell r="J6206">
            <v>6</v>
          </cell>
        </row>
        <row r="6207">
          <cell r="B6207" t="str">
            <v>South Korea</v>
          </cell>
          <cell r="C6207" t="str">
            <v>Chairs</v>
          </cell>
          <cell r="D6207">
            <v>-3641.1689999999999</v>
          </cell>
          <cell r="E6207">
            <v>338.16299999999995</v>
          </cell>
          <cell r="I6207">
            <v>-239320</v>
          </cell>
          <cell r="J6207">
            <v>6</v>
          </cell>
        </row>
        <row r="6208">
          <cell r="B6208" t="str">
            <v>South Korea</v>
          </cell>
          <cell r="C6208" t="str">
            <v>Chairs</v>
          </cell>
          <cell r="D6208">
            <v>3150023.5199999996</v>
          </cell>
          <cell r="E6208">
            <v>-3919813.7159999995</v>
          </cell>
          <cell r="I6208">
            <v>-200000</v>
          </cell>
          <cell r="J6208">
            <v>6</v>
          </cell>
        </row>
        <row r="6209">
          <cell r="B6209" t="str">
            <v>South Korea</v>
          </cell>
          <cell r="C6209" t="str">
            <v>Chairs</v>
          </cell>
          <cell r="D6209">
            <v>1114680.5179999999</v>
          </cell>
          <cell r="E6209">
            <v>-1603958.223</v>
          </cell>
          <cell r="I6209">
            <v>-124520</v>
          </cell>
          <cell r="J6209">
            <v>6</v>
          </cell>
        </row>
        <row r="6210">
          <cell r="B6210" t="str">
            <v>South Korea</v>
          </cell>
          <cell r="C6210" t="str">
            <v>Tables</v>
          </cell>
          <cell r="D6210">
            <v>490242.22099999996</v>
          </cell>
          <cell r="E6210">
            <v>-247464.57399999999</v>
          </cell>
          <cell r="I6210">
            <v>-183860</v>
          </cell>
          <cell r="J6210">
            <v>6</v>
          </cell>
        </row>
        <row r="6211">
          <cell r="B6211" t="str">
            <v>South Korea</v>
          </cell>
          <cell r="C6211" t="str">
            <v>Kitchen</v>
          </cell>
          <cell r="D6211">
            <v>-3389.7219999999998</v>
          </cell>
          <cell r="E6211">
            <v>1477.2169999999999</v>
          </cell>
          <cell r="I6211">
            <v>-141030</v>
          </cell>
          <cell r="J6211">
            <v>6</v>
          </cell>
        </row>
        <row r="6212">
          <cell r="B6212" t="str">
            <v>South Korea</v>
          </cell>
          <cell r="C6212" t="str">
            <v>Chairs</v>
          </cell>
          <cell r="D6212">
            <v>302688.71499999997</v>
          </cell>
          <cell r="E6212">
            <v>-280395.87099999998</v>
          </cell>
          <cell r="I6212">
            <v>-246890</v>
          </cell>
          <cell r="J6212">
            <v>6</v>
          </cell>
        </row>
        <row r="6213">
          <cell r="B6213" t="str">
            <v>South Korea</v>
          </cell>
          <cell r="C6213" t="str">
            <v>Chairs</v>
          </cell>
          <cell r="D6213">
            <v>73907.868999999992</v>
          </cell>
          <cell r="E6213">
            <v>-8173.0669999999991</v>
          </cell>
          <cell r="I6213">
            <v>-262660</v>
          </cell>
          <cell r="J6213">
            <v>6</v>
          </cell>
        </row>
        <row r="6214">
          <cell r="B6214" t="str">
            <v>South Korea</v>
          </cell>
          <cell r="C6214" t="str">
            <v>Chairs</v>
          </cell>
          <cell r="D6214">
            <v>335676.88</v>
          </cell>
          <cell r="E6214">
            <v>-35613.290999999997</v>
          </cell>
          <cell r="I6214">
            <v>-177720</v>
          </cell>
          <cell r="J6214">
            <v>6</v>
          </cell>
        </row>
        <row r="6215">
          <cell r="B6215" t="str">
            <v>South Korea</v>
          </cell>
          <cell r="C6215" t="str">
            <v>Tables</v>
          </cell>
          <cell r="D6215">
            <v>1389694.2009999999</v>
          </cell>
          <cell r="E6215">
            <v>-152966.772</v>
          </cell>
          <cell r="I6215">
            <v>-211290</v>
          </cell>
          <cell r="J6215">
            <v>6</v>
          </cell>
        </row>
        <row r="6216">
          <cell r="B6216" t="str">
            <v>South Korea</v>
          </cell>
          <cell r="C6216" t="str">
            <v>Kitchen</v>
          </cell>
          <cell r="D6216">
            <v>478518.71899999998</v>
          </cell>
          <cell r="E6216">
            <v>-35082.851999999999</v>
          </cell>
          <cell r="I6216">
            <v>-173520</v>
          </cell>
          <cell r="J6216">
            <v>6</v>
          </cell>
        </row>
        <row r="6217">
          <cell r="B6217" t="str">
            <v>South Korea</v>
          </cell>
          <cell r="C6217" t="str">
            <v>Chairs</v>
          </cell>
          <cell r="D6217">
            <v>368645.33999999997</v>
          </cell>
          <cell r="E6217">
            <v>-166396.20899999997</v>
          </cell>
          <cell r="I6217">
            <v>-181090</v>
          </cell>
          <cell r="J6217">
            <v>6</v>
          </cell>
        </row>
        <row r="6218">
          <cell r="B6218" t="str">
            <v>South Korea</v>
          </cell>
          <cell r="C6218" t="str">
            <v>Chairs</v>
          </cell>
          <cell r="D6218">
            <v>55853.055999999997</v>
          </cell>
          <cell r="E6218">
            <v>-25651.954999999998</v>
          </cell>
          <cell r="I6218">
            <v>-182250</v>
          </cell>
          <cell r="J6218">
            <v>6</v>
          </cell>
        </row>
        <row r="6219">
          <cell r="B6219" t="str">
            <v>South Korea</v>
          </cell>
          <cell r="C6219" t="str">
            <v>Tables</v>
          </cell>
          <cell r="D6219">
            <v>55976.75299999999</v>
          </cell>
          <cell r="E6219">
            <v>-25975.376</v>
          </cell>
          <cell r="I6219">
            <v>-168570</v>
          </cell>
          <cell r="J6219">
            <v>6</v>
          </cell>
        </row>
        <row r="6220">
          <cell r="B6220" t="str">
            <v>South Korea</v>
          </cell>
          <cell r="C6220" t="str">
            <v>Kitchen</v>
          </cell>
          <cell r="D6220">
            <v>321520.75199999998</v>
          </cell>
          <cell r="E6220">
            <v>-230206.99099999998</v>
          </cell>
          <cell r="I6220">
            <v>-146030</v>
          </cell>
          <cell r="J6220">
            <v>6</v>
          </cell>
        </row>
        <row r="6221">
          <cell r="B6221" t="str">
            <v>South Korea</v>
          </cell>
          <cell r="C6221" t="str">
            <v>Chairs</v>
          </cell>
          <cell r="D6221">
            <v>305235.94499999995</v>
          </cell>
          <cell r="E6221">
            <v>-217082.98499999999</v>
          </cell>
          <cell r="I6221">
            <v>-183080</v>
          </cell>
          <cell r="J6221">
            <v>6</v>
          </cell>
        </row>
        <row r="6222">
          <cell r="B6222" t="str">
            <v>South Korea</v>
          </cell>
          <cell r="C6222" t="str">
            <v>Chairs</v>
          </cell>
          <cell r="D6222">
            <v>92860.95</v>
          </cell>
          <cell r="E6222">
            <v>-48770.022000000004</v>
          </cell>
          <cell r="I6222">
            <v>-198490</v>
          </cell>
          <cell r="J6222">
            <v>6</v>
          </cell>
        </row>
        <row r="6223">
          <cell r="B6223" t="str">
            <v>South Korea</v>
          </cell>
          <cell r="C6223" t="str">
            <v>Chairs</v>
          </cell>
          <cell r="D6223">
            <v>128336.24299999999</v>
          </cell>
          <cell r="E6223">
            <v>-97725.718999999997</v>
          </cell>
          <cell r="I6223">
            <v>-257720</v>
          </cell>
          <cell r="J6223">
            <v>6</v>
          </cell>
        </row>
        <row r="6224">
          <cell r="B6224" t="str">
            <v>South Korea</v>
          </cell>
          <cell r="C6224" t="str">
            <v>Tables</v>
          </cell>
          <cell r="D6224">
            <v>600139.91799999995</v>
          </cell>
          <cell r="E6224">
            <v>-195594.85399999996</v>
          </cell>
          <cell r="I6224">
            <v>-178770</v>
          </cell>
          <cell r="J6224">
            <v>6</v>
          </cell>
        </row>
        <row r="6225">
          <cell r="B6225" t="str">
            <v>South Korea</v>
          </cell>
          <cell r="C6225" t="str">
            <v>Kitchen</v>
          </cell>
          <cell r="D6225">
            <v>27473.319999999996</v>
          </cell>
          <cell r="E6225">
            <v>-21987.601999999999</v>
          </cell>
          <cell r="I6225">
            <v>-178400</v>
          </cell>
          <cell r="J6225">
            <v>6</v>
          </cell>
        </row>
        <row r="6226">
          <cell r="B6226" t="str">
            <v>South Korea</v>
          </cell>
          <cell r="C6226" t="str">
            <v>Accessories</v>
          </cell>
          <cell r="D6226">
            <v>1203210.4279999998</v>
          </cell>
          <cell r="E6226">
            <v>-465539.09499999997</v>
          </cell>
          <cell r="I6226">
            <v>-168860</v>
          </cell>
          <cell r="J6226">
            <v>6</v>
          </cell>
        </row>
        <row r="6227">
          <cell r="B6227" t="str">
            <v>South Korea</v>
          </cell>
          <cell r="C6227" t="str">
            <v>Chairs</v>
          </cell>
          <cell r="D6227">
            <v>707126.33599999989</v>
          </cell>
          <cell r="E6227">
            <v>-404349.49799999996</v>
          </cell>
          <cell r="I6227">
            <v>-195910</v>
          </cell>
          <cell r="J6227">
            <v>6</v>
          </cell>
        </row>
        <row r="6228">
          <cell r="B6228" t="str">
            <v>South Korea</v>
          </cell>
          <cell r="C6228" t="str">
            <v>Tables</v>
          </cell>
          <cell r="D6228">
            <v>783288.83499999996</v>
          </cell>
          <cell r="E6228">
            <v>-427988.74299999996</v>
          </cell>
          <cell r="I6228">
            <v>-134080</v>
          </cell>
          <cell r="J6228">
            <v>6</v>
          </cell>
        </row>
        <row r="6229">
          <cell r="B6229" t="str">
            <v>South Korea</v>
          </cell>
          <cell r="C6229" t="str">
            <v>Kitchen</v>
          </cell>
          <cell r="D6229">
            <v>383916.75</v>
          </cell>
          <cell r="E6229">
            <v>-226723.68599999999</v>
          </cell>
          <cell r="I6229">
            <v>-189250</v>
          </cell>
          <cell r="J6229">
            <v>6</v>
          </cell>
        </row>
        <row r="6230">
          <cell r="B6230" t="str">
            <v>South Korea</v>
          </cell>
          <cell r="C6230" t="str">
            <v>Accessories</v>
          </cell>
          <cell r="D6230">
            <v>95238.16399999999</v>
          </cell>
          <cell r="E6230">
            <v>-68320.020999999993</v>
          </cell>
          <cell r="I6230">
            <v>-177360</v>
          </cell>
          <cell r="J6230">
            <v>6</v>
          </cell>
        </row>
        <row r="6231">
          <cell r="B6231" t="str">
            <v>South Korea</v>
          </cell>
          <cell r="C6231" t="str">
            <v>Chairs</v>
          </cell>
          <cell r="D6231">
            <v>165216.807</v>
          </cell>
          <cell r="E6231">
            <v>-107491.14599999999</v>
          </cell>
          <cell r="I6231">
            <v>-256120</v>
          </cell>
          <cell r="J6231">
            <v>6</v>
          </cell>
        </row>
        <row r="6232">
          <cell r="B6232" t="str">
            <v>South Korea</v>
          </cell>
          <cell r="C6232" t="str">
            <v>Tables</v>
          </cell>
          <cell r="D6232">
            <v>77458.436999999991</v>
          </cell>
          <cell r="E6232">
            <v>-47067.125</v>
          </cell>
          <cell r="I6232">
            <v>-153910</v>
          </cell>
          <cell r="J6232">
            <v>6</v>
          </cell>
        </row>
        <row r="6233">
          <cell r="B6233" t="str">
            <v>South Korea</v>
          </cell>
          <cell r="C6233" t="str">
            <v>Kitchen</v>
          </cell>
          <cell r="D6233">
            <v>502434.03700000001</v>
          </cell>
          <cell r="E6233">
            <v>-480128.88</v>
          </cell>
          <cell r="I6233">
            <v>-166640</v>
          </cell>
          <cell r="J6233">
            <v>6</v>
          </cell>
        </row>
        <row r="6234">
          <cell r="B6234" t="str">
            <v>South Korea</v>
          </cell>
          <cell r="C6234" t="str">
            <v>Accessories</v>
          </cell>
          <cell r="D6234">
            <v>203226.86300000001</v>
          </cell>
          <cell r="E6234">
            <v>-187629.981</v>
          </cell>
          <cell r="I6234">
            <v>-181770</v>
          </cell>
          <cell r="J6234">
            <v>6</v>
          </cell>
        </row>
        <row r="6235">
          <cell r="B6235" t="str">
            <v>South Korea</v>
          </cell>
          <cell r="C6235" t="str">
            <v>Chairs</v>
          </cell>
          <cell r="D6235">
            <v>1150826.551</v>
          </cell>
          <cell r="E6235">
            <v>-954385.53699999989</v>
          </cell>
          <cell r="I6235">
            <v>-116460</v>
          </cell>
          <cell r="J6235">
            <v>6</v>
          </cell>
        </row>
        <row r="6236">
          <cell r="B6236" t="str">
            <v>South Korea</v>
          </cell>
          <cell r="C6236" t="str">
            <v>Tables</v>
          </cell>
          <cell r="D6236">
            <v>3500510.4050000003</v>
          </cell>
          <cell r="E6236">
            <v>-249904.83</v>
          </cell>
          <cell r="I6236">
            <v>-122060</v>
          </cell>
          <cell r="J6236">
            <v>6</v>
          </cell>
        </row>
        <row r="6237">
          <cell r="B6237" t="str">
            <v>South Korea</v>
          </cell>
          <cell r="C6237" t="str">
            <v>Kitchen</v>
          </cell>
          <cell r="D6237">
            <v>-370344.73</v>
          </cell>
          <cell r="E6237">
            <v>316735.97200000001</v>
          </cell>
          <cell r="I6237">
            <v>-234730</v>
          </cell>
          <cell r="J6237">
            <v>6</v>
          </cell>
        </row>
        <row r="6238">
          <cell r="B6238" t="str">
            <v>South Korea</v>
          </cell>
          <cell r="C6238" t="str">
            <v>Accessories</v>
          </cell>
          <cell r="D6238">
            <v>29862.125999999997</v>
          </cell>
          <cell r="E6238">
            <v>-12997.467000000001</v>
          </cell>
          <cell r="I6238">
            <v>-216450</v>
          </cell>
          <cell r="J6238">
            <v>6</v>
          </cell>
        </row>
        <row r="6239">
          <cell r="B6239" t="str">
            <v>South Korea</v>
          </cell>
          <cell r="C6239" t="str">
            <v>Chairs</v>
          </cell>
          <cell r="D6239">
            <v>438248.87399999995</v>
          </cell>
          <cell r="E6239">
            <v>-130449.67599999999</v>
          </cell>
          <cell r="I6239">
            <v>-139210</v>
          </cell>
          <cell r="J6239">
            <v>6</v>
          </cell>
        </row>
        <row r="6240">
          <cell r="B6240" t="str">
            <v>South Korea</v>
          </cell>
          <cell r="C6240" t="str">
            <v>Chairs</v>
          </cell>
          <cell r="D6240">
            <v>20182.077999999998</v>
          </cell>
          <cell r="E6240">
            <v>-17029.467000000001</v>
          </cell>
          <cell r="I6240">
            <v>-149530</v>
          </cell>
          <cell r="J6240">
            <v>6</v>
          </cell>
        </row>
        <row r="6241">
          <cell r="B6241" t="str">
            <v>South Korea</v>
          </cell>
          <cell r="C6241" t="str">
            <v>Tables</v>
          </cell>
          <cell r="D6241">
            <v>44751.615999999995</v>
          </cell>
          <cell r="E6241">
            <v>-11100.424999999999</v>
          </cell>
          <cell r="I6241">
            <v>-236530</v>
          </cell>
          <cell r="J6241">
            <v>6</v>
          </cell>
        </row>
        <row r="6242">
          <cell r="B6242" t="str">
            <v>South Korea</v>
          </cell>
          <cell r="C6242" t="str">
            <v>Kitchen</v>
          </cell>
          <cell r="D6242">
            <v>419059.68299999996</v>
          </cell>
          <cell r="E6242">
            <v>-85630.16</v>
          </cell>
          <cell r="I6242">
            <v>-253910</v>
          </cell>
          <cell r="J6242">
            <v>6</v>
          </cell>
        </row>
        <row r="6243">
          <cell r="B6243" t="str">
            <v>South Korea</v>
          </cell>
          <cell r="C6243" t="str">
            <v>Chairs</v>
          </cell>
          <cell r="D6243">
            <v>240372.24399999998</v>
          </cell>
          <cell r="E6243">
            <v>-59213.091</v>
          </cell>
          <cell r="I6243">
            <v>-97800</v>
          </cell>
          <cell r="J6243">
            <v>6</v>
          </cell>
        </row>
        <row r="6244">
          <cell r="B6244" t="str">
            <v>South Korea</v>
          </cell>
          <cell r="C6244" t="str">
            <v>Tables</v>
          </cell>
          <cell r="D6244">
            <v>4949.07</v>
          </cell>
          <cell r="E6244">
            <v>-7689.3739999999989</v>
          </cell>
          <cell r="I6244">
            <v>-173640</v>
          </cell>
          <cell r="J6244">
            <v>6</v>
          </cell>
        </row>
        <row r="6245">
          <cell r="B6245" t="str">
            <v>South Korea</v>
          </cell>
          <cell r="C6245" t="str">
            <v>Kitchen</v>
          </cell>
          <cell r="D6245">
            <v>73769.982999999993</v>
          </cell>
          <cell r="E6245">
            <v>-19611.682999999997</v>
          </cell>
          <cell r="I6245">
            <v>-106160</v>
          </cell>
          <cell r="J6245">
            <v>6</v>
          </cell>
        </row>
        <row r="6246">
          <cell r="B6246" t="str">
            <v>South Korea</v>
          </cell>
          <cell r="C6246" t="str">
            <v>Chairs</v>
          </cell>
          <cell r="D6246">
            <v>111454.462</v>
          </cell>
          <cell r="E6246">
            <v>-43307.844999999994</v>
          </cell>
          <cell r="I6246">
            <v>-166070</v>
          </cell>
          <cell r="J6246">
            <v>6</v>
          </cell>
        </row>
        <row r="6247">
          <cell r="B6247" t="str">
            <v>South Korea</v>
          </cell>
          <cell r="C6247" t="str">
            <v>Tables</v>
          </cell>
          <cell r="D6247">
            <v>220378.80199999997</v>
          </cell>
          <cell r="E6247">
            <v>-140485.78599999999</v>
          </cell>
          <cell r="I6247">
            <v>-190070</v>
          </cell>
          <cell r="J6247">
            <v>6</v>
          </cell>
        </row>
        <row r="6248">
          <cell r="B6248" t="str">
            <v>Netherlands</v>
          </cell>
          <cell r="C6248" t="str">
            <v>Kitchen</v>
          </cell>
          <cell r="D6248">
            <v>49659.567999999999</v>
          </cell>
          <cell r="E6248">
            <v>-29356.949999999997</v>
          </cell>
          <cell r="I6248">
            <v>-222600</v>
          </cell>
          <cell r="J6248">
            <v>6</v>
          </cell>
        </row>
        <row r="6249">
          <cell r="B6249" t="str">
            <v>Netherlands</v>
          </cell>
          <cell r="C6249" t="str">
            <v>Chairs</v>
          </cell>
          <cell r="D6249">
            <v>68152.713999999993</v>
          </cell>
          <cell r="E6249">
            <v>-9694.4609999999993</v>
          </cell>
          <cell r="I6249">
            <v>-158370</v>
          </cell>
          <cell r="J6249">
            <v>6</v>
          </cell>
        </row>
        <row r="6250">
          <cell r="B6250" t="str">
            <v>Netherlands</v>
          </cell>
          <cell r="C6250" t="str">
            <v>Chairs</v>
          </cell>
          <cell r="D6250">
            <v>7067.1019999999999</v>
          </cell>
          <cell r="E6250">
            <v>-5188.9179999999997</v>
          </cell>
          <cell r="I6250">
            <v>-179370</v>
          </cell>
          <cell r="J6250">
            <v>6</v>
          </cell>
        </row>
        <row r="6251">
          <cell r="B6251" t="str">
            <v>Netherlands</v>
          </cell>
          <cell r="C6251" t="str">
            <v>Chairs</v>
          </cell>
          <cell r="D6251">
            <v>583827.78999999992</v>
          </cell>
          <cell r="E6251">
            <v>-428911.53899999999</v>
          </cell>
          <cell r="I6251">
            <v>-164810</v>
          </cell>
          <cell r="J6251">
            <v>6</v>
          </cell>
        </row>
        <row r="6252">
          <cell r="B6252" t="str">
            <v>Netherlands</v>
          </cell>
          <cell r="C6252" t="str">
            <v>Chairs</v>
          </cell>
          <cell r="D6252">
            <v>431476.26199999999</v>
          </cell>
          <cell r="E6252">
            <v>-321161.16899999999</v>
          </cell>
          <cell r="I6252">
            <v>-196530</v>
          </cell>
          <cell r="J6252">
            <v>6</v>
          </cell>
        </row>
        <row r="6253">
          <cell r="B6253" t="str">
            <v>Netherlands</v>
          </cell>
          <cell r="C6253" t="str">
            <v>Chairs</v>
          </cell>
          <cell r="D6253">
            <v>458302.19400000002</v>
          </cell>
          <cell r="E6253">
            <v>-99568.84</v>
          </cell>
          <cell r="I6253">
            <v>-192570</v>
          </cell>
          <cell r="J6253">
            <v>6</v>
          </cell>
        </row>
        <row r="6254">
          <cell r="B6254" t="str">
            <v>Netherlands</v>
          </cell>
          <cell r="C6254" t="str">
            <v>Chairs</v>
          </cell>
          <cell r="D6254">
            <v>496387.75199999998</v>
          </cell>
          <cell r="E6254">
            <v>-178979.04499999998</v>
          </cell>
          <cell r="I6254">
            <v>-212680</v>
          </cell>
          <cell r="J6254">
            <v>6</v>
          </cell>
        </row>
        <row r="6255">
          <cell r="B6255" t="str">
            <v>Netherlands</v>
          </cell>
          <cell r="C6255" t="str">
            <v>Chairs</v>
          </cell>
          <cell r="D6255">
            <v>1781107.4680000001</v>
          </cell>
          <cell r="E6255">
            <v>-665513.50599999994</v>
          </cell>
          <cell r="I6255">
            <v>-174300</v>
          </cell>
          <cell r="J6255">
            <v>6</v>
          </cell>
        </row>
        <row r="6256">
          <cell r="B6256" t="str">
            <v>Netherlands</v>
          </cell>
          <cell r="C6256" t="str">
            <v>Chairs</v>
          </cell>
          <cell r="D6256">
            <v>95789.490999999995</v>
          </cell>
          <cell r="E6256">
            <v>-20384.048999999999</v>
          </cell>
          <cell r="I6256">
            <v>-164640</v>
          </cell>
          <cell r="J6256">
            <v>6</v>
          </cell>
        </row>
        <row r="6257">
          <cell r="B6257" t="str">
            <v>Netherlands</v>
          </cell>
          <cell r="C6257" t="str">
            <v>Chairs</v>
          </cell>
          <cell r="D6257">
            <v>90528.235000000001</v>
          </cell>
          <cell r="E6257">
            <v>-27780.465999999997</v>
          </cell>
          <cell r="I6257">
            <v>-282870</v>
          </cell>
          <cell r="J6257">
            <v>6</v>
          </cell>
        </row>
        <row r="6258">
          <cell r="B6258" t="str">
            <v>Netherlands</v>
          </cell>
          <cell r="C6258" t="str">
            <v>Chairs</v>
          </cell>
          <cell r="D6258">
            <v>103624.84999999999</v>
          </cell>
          <cell r="E6258">
            <v>-12781.698999999999</v>
          </cell>
          <cell r="I6258">
            <v>-158850</v>
          </cell>
          <cell r="J6258">
            <v>6</v>
          </cell>
        </row>
        <row r="6259">
          <cell r="B6259" t="str">
            <v>Netherlands</v>
          </cell>
          <cell r="C6259" t="str">
            <v>Chairs</v>
          </cell>
          <cell r="D6259">
            <v>588151.50799999991</v>
          </cell>
          <cell r="E6259">
            <v>-24463.788999999997</v>
          </cell>
          <cell r="I6259">
            <v>-207410</v>
          </cell>
          <cell r="J6259">
            <v>6</v>
          </cell>
        </row>
        <row r="6260">
          <cell r="B6260" t="str">
            <v>Netherlands</v>
          </cell>
          <cell r="C6260" t="str">
            <v>Chairs</v>
          </cell>
          <cell r="D6260">
            <v>117833.84199999999</v>
          </cell>
          <cell r="E6260">
            <v>-7787.9269999999997</v>
          </cell>
          <cell r="I6260">
            <v>-145310</v>
          </cell>
          <cell r="J6260">
            <v>6</v>
          </cell>
        </row>
        <row r="6261">
          <cell r="B6261" t="str">
            <v>Netherlands</v>
          </cell>
          <cell r="C6261" t="str">
            <v>Chairs</v>
          </cell>
          <cell r="D6261">
            <v>332464.54499999998</v>
          </cell>
          <cell r="E6261">
            <v>-17804.401999999998</v>
          </cell>
          <cell r="I6261">
            <v>-179020</v>
          </cell>
          <cell r="J6261">
            <v>6</v>
          </cell>
        </row>
        <row r="6262">
          <cell r="B6262" t="str">
            <v>Netherlands</v>
          </cell>
          <cell r="C6262" t="str">
            <v>Chairs</v>
          </cell>
          <cell r="D6262">
            <v>2483041.0290000001</v>
          </cell>
          <cell r="E6262">
            <v>-146655.50199999998</v>
          </cell>
          <cell r="I6262">
            <v>-220960</v>
          </cell>
          <cell r="J6262">
            <v>6</v>
          </cell>
        </row>
        <row r="6263">
          <cell r="B6263" t="str">
            <v>Netherlands</v>
          </cell>
          <cell r="C6263" t="str">
            <v>Chairs</v>
          </cell>
          <cell r="D6263">
            <v>187592.15999999997</v>
          </cell>
          <cell r="E6263">
            <v>-201256.10399999996</v>
          </cell>
          <cell r="I6263">
            <v>-124490</v>
          </cell>
          <cell r="J6263">
            <v>6</v>
          </cell>
        </row>
        <row r="6264">
          <cell r="B6264" t="str">
            <v>Netherlands</v>
          </cell>
          <cell r="C6264" t="str">
            <v>Chairs</v>
          </cell>
          <cell r="D6264">
            <v>20767.074999999997</v>
          </cell>
          <cell r="E6264">
            <v>-13361.333999999999</v>
          </cell>
          <cell r="I6264">
            <v>-201220</v>
          </cell>
          <cell r="J6264">
            <v>6</v>
          </cell>
        </row>
        <row r="6265">
          <cell r="B6265" t="str">
            <v>Netherlands</v>
          </cell>
          <cell r="C6265" t="str">
            <v>Chairs</v>
          </cell>
          <cell r="D6265">
            <v>165816.462</v>
          </cell>
          <cell r="E6265">
            <v>-228682.81099999999</v>
          </cell>
          <cell r="I6265">
            <v>-204360</v>
          </cell>
          <cell r="J6265">
            <v>6</v>
          </cell>
        </row>
        <row r="6266">
          <cell r="B6266" t="str">
            <v>Netherlands</v>
          </cell>
          <cell r="C6266" t="str">
            <v>Chairs</v>
          </cell>
          <cell r="D6266">
            <v>13917.910999999998</v>
          </cell>
          <cell r="E6266">
            <v>-5017.2920000000004</v>
          </cell>
          <cell r="I6266">
            <v>-103400</v>
          </cell>
          <cell r="J6266">
            <v>6</v>
          </cell>
        </row>
        <row r="6267">
          <cell r="B6267" t="str">
            <v>Netherlands</v>
          </cell>
          <cell r="C6267" t="str">
            <v>Chairs</v>
          </cell>
          <cell r="D6267">
            <v>20422.478999999999</v>
          </cell>
          <cell r="E6267">
            <v>-12840.212</v>
          </cell>
          <cell r="I6267">
            <v>-297000</v>
          </cell>
          <cell r="J6267">
            <v>6</v>
          </cell>
        </row>
        <row r="6268">
          <cell r="B6268" t="str">
            <v>Netherlands</v>
          </cell>
          <cell r="C6268" t="str">
            <v>Chairs</v>
          </cell>
          <cell r="D6268">
            <v>174691.18799999999</v>
          </cell>
          <cell r="E6268">
            <v>-102841.97699999998</v>
          </cell>
          <cell r="I6268">
            <v>-114730</v>
          </cell>
          <cell r="J6268">
            <v>6</v>
          </cell>
        </row>
        <row r="6269">
          <cell r="B6269" t="str">
            <v>Netherlands</v>
          </cell>
          <cell r="C6269" t="str">
            <v>Chairs</v>
          </cell>
          <cell r="D6269">
            <v>135109.478</v>
          </cell>
          <cell r="E6269">
            <v>-86556.50499999999</v>
          </cell>
          <cell r="I6269">
            <v>-145070</v>
          </cell>
          <cell r="J6269">
            <v>6</v>
          </cell>
        </row>
        <row r="6270">
          <cell r="B6270" t="str">
            <v>Netherlands</v>
          </cell>
          <cell r="C6270" t="str">
            <v>Chairs</v>
          </cell>
          <cell r="D6270">
            <v>11906.432999999999</v>
          </cell>
          <cell r="E6270">
            <v>-6171.326</v>
          </cell>
          <cell r="I6270">
            <v>-166120</v>
          </cell>
          <cell r="J6270">
            <v>6</v>
          </cell>
        </row>
        <row r="6271">
          <cell r="B6271" t="str">
            <v>Netherlands</v>
          </cell>
          <cell r="C6271" t="str">
            <v>Chairs</v>
          </cell>
          <cell r="D6271">
            <v>49010.667999999998</v>
          </cell>
          <cell r="E6271">
            <v>-14803.004999999999</v>
          </cell>
          <cell r="I6271">
            <v>-264570</v>
          </cell>
          <cell r="J6271">
            <v>6</v>
          </cell>
        </row>
        <row r="6272">
          <cell r="B6272" t="str">
            <v>Netherlands</v>
          </cell>
          <cell r="C6272" t="str">
            <v>Chairs</v>
          </cell>
          <cell r="D6272">
            <v>77925.841</v>
          </cell>
          <cell r="E6272">
            <v>-33296.928</v>
          </cell>
          <cell r="I6272">
            <v>-83360</v>
          </cell>
          <cell r="J6272">
            <v>6</v>
          </cell>
        </row>
        <row r="6273">
          <cell r="B6273" t="str">
            <v>Netherlands</v>
          </cell>
          <cell r="C6273" t="str">
            <v>Chairs</v>
          </cell>
          <cell r="D6273">
            <v>10821.397999999999</v>
          </cell>
          <cell r="E6273">
            <v>-2276.7429999999995</v>
          </cell>
          <cell r="I6273">
            <v>-232080</v>
          </cell>
          <cell r="J6273">
            <v>6</v>
          </cell>
        </row>
        <row r="6274">
          <cell r="B6274" t="str">
            <v>Netherlands</v>
          </cell>
          <cell r="C6274" t="str">
            <v>Chairs</v>
          </cell>
          <cell r="D6274">
            <v>89527.626999999993</v>
          </cell>
          <cell r="E6274">
            <v>-86690.477999999988</v>
          </cell>
          <cell r="I6274">
            <v>-128200</v>
          </cell>
          <cell r="J6274">
            <v>6</v>
          </cell>
        </row>
        <row r="6275">
          <cell r="B6275" t="str">
            <v>Netherlands</v>
          </cell>
          <cell r="C6275" t="str">
            <v>Tables</v>
          </cell>
          <cell r="D6275">
            <v>64879.275999999991</v>
          </cell>
          <cell r="E6275">
            <v>-67320.217999999993</v>
          </cell>
          <cell r="I6275">
            <v>-218770</v>
          </cell>
          <cell r="J6275">
            <v>6</v>
          </cell>
        </row>
        <row r="6276">
          <cell r="B6276" t="str">
            <v>Netherlands</v>
          </cell>
          <cell r="C6276" t="str">
            <v>Kitchen</v>
          </cell>
          <cell r="D6276">
            <v>112887.495</v>
          </cell>
          <cell r="E6276">
            <v>-15776.326999999999</v>
          </cell>
          <cell r="I6276">
            <v>-207400</v>
          </cell>
          <cell r="J6276">
            <v>6</v>
          </cell>
        </row>
        <row r="6277">
          <cell r="B6277" t="str">
            <v>Netherlands</v>
          </cell>
          <cell r="C6277" t="str">
            <v>Chairs</v>
          </cell>
          <cell r="D6277">
            <v>71453.466</v>
          </cell>
          <cell r="E6277">
            <v>-29164.379999999997</v>
          </cell>
          <cell r="I6277">
            <v>-205690</v>
          </cell>
          <cell r="J6277">
            <v>6</v>
          </cell>
        </row>
        <row r="6278">
          <cell r="B6278" t="str">
            <v>Netherlands</v>
          </cell>
          <cell r="C6278" t="str">
            <v>Chairs</v>
          </cell>
          <cell r="D6278">
            <v>44931.648999999998</v>
          </cell>
          <cell r="E6278">
            <v>-33079.928</v>
          </cell>
          <cell r="I6278">
            <v>-172680</v>
          </cell>
          <cell r="J6278">
            <v>6</v>
          </cell>
        </row>
        <row r="6279">
          <cell r="B6279" t="str">
            <v>Netherlands</v>
          </cell>
          <cell r="C6279" t="str">
            <v>Chairs</v>
          </cell>
          <cell r="D6279">
            <v>274962.79300000001</v>
          </cell>
          <cell r="E6279">
            <v>-281783.20799999998</v>
          </cell>
          <cell r="I6279">
            <v>-141100</v>
          </cell>
          <cell r="J6279">
            <v>6</v>
          </cell>
        </row>
        <row r="6280">
          <cell r="B6280" t="str">
            <v>Netherlands</v>
          </cell>
          <cell r="C6280" t="str">
            <v>Chairs</v>
          </cell>
          <cell r="D6280">
            <v>53385.639999999992</v>
          </cell>
          <cell r="E6280">
            <v>-18793.144999999997</v>
          </cell>
          <cell r="I6280">
            <v>-247790</v>
          </cell>
          <cell r="J6280">
            <v>6</v>
          </cell>
        </row>
        <row r="6281">
          <cell r="B6281" t="str">
            <v>Netherlands</v>
          </cell>
          <cell r="C6281" t="str">
            <v>Chairs</v>
          </cell>
          <cell r="D6281">
            <v>26766.914999999997</v>
          </cell>
          <cell r="E6281">
            <v>-7799.1759999999995</v>
          </cell>
          <cell r="I6281">
            <v>-155010</v>
          </cell>
          <cell r="J6281">
            <v>6</v>
          </cell>
        </row>
        <row r="6282">
          <cell r="B6282" t="str">
            <v>Netherlands</v>
          </cell>
          <cell r="C6282" t="str">
            <v>Tables</v>
          </cell>
          <cell r="D6282">
            <v>308022.82699999999</v>
          </cell>
          <cell r="E6282">
            <v>-37934.273999999998</v>
          </cell>
          <cell r="I6282">
            <v>-159400</v>
          </cell>
          <cell r="J6282">
            <v>6</v>
          </cell>
        </row>
        <row r="6283">
          <cell r="B6283" t="str">
            <v>Netherlands</v>
          </cell>
          <cell r="C6283" t="str">
            <v>Kitchen</v>
          </cell>
          <cell r="D6283">
            <v>261307.26999999996</v>
          </cell>
          <cell r="E6283">
            <v>-23276.315999999995</v>
          </cell>
          <cell r="I6283">
            <v>-297300</v>
          </cell>
          <cell r="J6283">
            <v>6</v>
          </cell>
        </row>
        <row r="6284">
          <cell r="B6284" t="str">
            <v>Netherlands</v>
          </cell>
          <cell r="C6284" t="str">
            <v>Chairs</v>
          </cell>
          <cell r="D6284">
            <v>195140.65899999999</v>
          </cell>
          <cell r="E6284">
            <v>-25197.654999999999</v>
          </cell>
          <cell r="I6284">
            <v>-214240</v>
          </cell>
          <cell r="J6284">
            <v>6</v>
          </cell>
        </row>
        <row r="6285">
          <cell r="B6285" t="str">
            <v>Netherlands</v>
          </cell>
          <cell r="C6285" t="str">
            <v>Chairs</v>
          </cell>
          <cell r="D6285">
            <v>121520.245</v>
          </cell>
          <cell r="E6285">
            <v>-10165.413999999999</v>
          </cell>
          <cell r="I6285">
            <v>-200920</v>
          </cell>
          <cell r="J6285">
            <v>6</v>
          </cell>
        </row>
        <row r="6286">
          <cell r="B6286" t="str">
            <v>Netherlands</v>
          </cell>
          <cell r="C6286" t="str">
            <v>Chairs</v>
          </cell>
          <cell r="D6286">
            <v>30795.267999999996</v>
          </cell>
          <cell r="E6286">
            <v>-5134.1009999999997</v>
          </cell>
          <cell r="I6286">
            <v>-159950</v>
          </cell>
          <cell r="J6286">
            <v>6</v>
          </cell>
        </row>
        <row r="6287">
          <cell r="B6287" t="str">
            <v>Netherlands</v>
          </cell>
          <cell r="C6287" t="str">
            <v>Tables</v>
          </cell>
          <cell r="D6287">
            <v>4245.4229999999998</v>
          </cell>
          <cell r="E6287">
            <v>-835.1629999999999</v>
          </cell>
          <cell r="I6287">
            <v>-244640</v>
          </cell>
          <cell r="J6287">
            <v>6</v>
          </cell>
        </row>
        <row r="6288">
          <cell r="B6288" t="str">
            <v>Netherlands</v>
          </cell>
          <cell r="C6288" t="str">
            <v>Kitchen</v>
          </cell>
          <cell r="D6288">
            <v>1925817.068</v>
          </cell>
          <cell r="E6288">
            <v>-128540.36299999998</v>
          </cell>
          <cell r="I6288">
            <v>-254770</v>
          </cell>
          <cell r="J6288">
            <v>6</v>
          </cell>
        </row>
        <row r="6289">
          <cell r="B6289" t="str">
            <v>Netherlands</v>
          </cell>
          <cell r="C6289" t="str">
            <v>Chairs</v>
          </cell>
          <cell r="D6289">
            <v>135043.47500000001</v>
          </cell>
          <cell r="E6289">
            <v>-41604.836000000003</v>
          </cell>
          <cell r="I6289">
            <v>-249320</v>
          </cell>
          <cell r="J6289">
            <v>6</v>
          </cell>
        </row>
        <row r="6290">
          <cell r="B6290" t="str">
            <v>Netherlands</v>
          </cell>
          <cell r="C6290" t="str">
            <v>Chairs</v>
          </cell>
          <cell r="D6290">
            <v>24041.450999999997</v>
          </cell>
          <cell r="E6290">
            <v>-9635.7169999999987</v>
          </cell>
          <cell r="I6290">
            <v>-105510</v>
          </cell>
          <cell r="J6290">
            <v>6</v>
          </cell>
        </row>
        <row r="6291">
          <cell r="B6291" t="str">
            <v>Netherlands</v>
          </cell>
          <cell r="C6291" t="str">
            <v>Tables</v>
          </cell>
          <cell r="D6291">
            <v>250187.84700000001</v>
          </cell>
          <cell r="E6291">
            <v>-55499.99</v>
          </cell>
          <cell r="I6291">
            <v>-194260</v>
          </cell>
          <cell r="J6291">
            <v>6</v>
          </cell>
        </row>
        <row r="6292">
          <cell r="B6292" t="str">
            <v>Netherlands</v>
          </cell>
          <cell r="C6292" t="str">
            <v>Kitchen</v>
          </cell>
          <cell r="D6292">
            <v>-352839.30499999999</v>
          </cell>
          <cell r="E6292">
            <v>85200.724000000002</v>
          </cell>
          <cell r="I6292">
            <v>-183920</v>
          </cell>
          <cell r="J6292">
            <v>6</v>
          </cell>
        </row>
        <row r="6293">
          <cell r="B6293" t="str">
            <v>Netherlands</v>
          </cell>
          <cell r="C6293" t="str">
            <v>Chairs</v>
          </cell>
          <cell r="D6293">
            <v>131787.264</v>
          </cell>
          <cell r="E6293">
            <v>-9552.5849999999991</v>
          </cell>
          <cell r="I6293">
            <v>-297530</v>
          </cell>
          <cell r="J6293">
            <v>6</v>
          </cell>
        </row>
        <row r="6294">
          <cell r="B6294" t="str">
            <v>Netherlands</v>
          </cell>
          <cell r="C6294" t="str">
            <v>Chairs</v>
          </cell>
          <cell r="D6294">
            <v>1202761.9799999997</v>
          </cell>
          <cell r="E6294">
            <v>-74870.012000000002</v>
          </cell>
          <cell r="I6294">
            <v>-186550</v>
          </cell>
          <cell r="J6294">
            <v>6</v>
          </cell>
        </row>
        <row r="6295">
          <cell r="B6295" t="str">
            <v>Netherlands</v>
          </cell>
          <cell r="C6295" t="str">
            <v>Chairs</v>
          </cell>
          <cell r="D6295">
            <v>202138.36300000001</v>
          </cell>
          <cell r="E6295">
            <v>-78900.653999999995</v>
          </cell>
          <cell r="I6295">
            <v>-258310</v>
          </cell>
          <cell r="J6295">
            <v>6</v>
          </cell>
        </row>
        <row r="6296">
          <cell r="B6296" t="str">
            <v>Netherlands</v>
          </cell>
          <cell r="C6296" t="str">
            <v>Tables</v>
          </cell>
          <cell r="D6296">
            <v>494583.77499999997</v>
          </cell>
          <cell r="E6296">
            <v>-100581.83099999999</v>
          </cell>
          <cell r="I6296">
            <v>-89410</v>
          </cell>
          <cell r="J6296">
            <v>6</v>
          </cell>
        </row>
        <row r="6297">
          <cell r="B6297" t="str">
            <v>India</v>
          </cell>
          <cell r="C6297" t="str">
            <v>Kitchen</v>
          </cell>
          <cell r="D6297">
            <v>1633668.281</v>
          </cell>
          <cell r="E6297">
            <v>-1347553.5499999998</v>
          </cell>
          <cell r="I6297">
            <v>-164110</v>
          </cell>
          <cell r="J6297">
            <v>6</v>
          </cell>
        </row>
        <row r="6298">
          <cell r="B6298" t="str">
            <v>India</v>
          </cell>
          <cell r="C6298" t="str">
            <v>Accessories</v>
          </cell>
          <cell r="D6298">
            <v>415478.01399999997</v>
          </cell>
          <cell r="E6298">
            <v>-81778.031999999992</v>
          </cell>
          <cell r="I6298">
            <v>-200670</v>
          </cell>
          <cell r="J6298">
            <v>6</v>
          </cell>
        </row>
        <row r="6299">
          <cell r="B6299" t="str">
            <v>India</v>
          </cell>
          <cell r="C6299" t="str">
            <v>Chairs</v>
          </cell>
          <cell r="D6299">
            <v>779568.56599999988</v>
          </cell>
          <cell r="E6299">
            <v>-302200.19899999996</v>
          </cell>
          <cell r="I6299">
            <v>-188740</v>
          </cell>
          <cell r="J6299">
            <v>6</v>
          </cell>
        </row>
        <row r="6300">
          <cell r="B6300" t="str">
            <v>India</v>
          </cell>
          <cell r="C6300" t="str">
            <v>Tables</v>
          </cell>
          <cell r="D6300">
            <v>148755.06099999999</v>
          </cell>
          <cell r="E6300">
            <v>-28416.597999999998</v>
          </cell>
          <cell r="I6300">
            <v>-179480</v>
          </cell>
          <cell r="J6300">
            <v>6</v>
          </cell>
        </row>
        <row r="6301">
          <cell r="B6301" t="str">
            <v>India</v>
          </cell>
          <cell r="C6301" t="str">
            <v>Kitchen</v>
          </cell>
          <cell r="D6301">
            <v>102594.758</v>
          </cell>
          <cell r="E6301">
            <v>-4879.2379999999994</v>
          </cell>
          <cell r="I6301">
            <v>-72400</v>
          </cell>
          <cell r="J6301">
            <v>6</v>
          </cell>
        </row>
        <row r="6302">
          <cell r="B6302" t="str">
            <v>India</v>
          </cell>
          <cell r="C6302" t="str">
            <v>Accessories</v>
          </cell>
          <cell r="D6302">
            <v>2068476.1579999998</v>
          </cell>
          <cell r="E6302">
            <v>-38507.237999999998</v>
          </cell>
          <cell r="I6302">
            <v>-172610</v>
          </cell>
          <cell r="J6302">
            <v>6</v>
          </cell>
        </row>
        <row r="6303">
          <cell r="B6303" t="str">
            <v>India</v>
          </cell>
          <cell r="C6303" t="str">
            <v>Chairs</v>
          </cell>
          <cell r="D6303">
            <v>230888.08399999997</v>
          </cell>
          <cell r="E6303">
            <v>-9188.1719999999987</v>
          </cell>
          <cell r="I6303">
            <v>-241910</v>
          </cell>
          <cell r="J6303">
            <v>6</v>
          </cell>
        </row>
        <row r="6304">
          <cell r="B6304" t="str">
            <v>India</v>
          </cell>
          <cell r="C6304" t="str">
            <v>Tables</v>
          </cell>
          <cell r="D6304">
            <v>212243.88499999998</v>
          </cell>
          <cell r="E6304">
            <v>-7373.7579999999998</v>
          </cell>
          <cell r="I6304">
            <v>-209410</v>
          </cell>
          <cell r="J6304">
            <v>6</v>
          </cell>
        </row>
        <row r="6305">
          <cell r="B6305" t="str">
            <v>India</v>
          </cell>
          <cell r="C6305" t="str">
            <v>Kitchen</v>
          </cell>
          <cell r="D6305">
            <v>315765.86999999994</v>
          </cell>
          <cell r="E6305">
            <v>-53528.810999999994</v>
          </cell>
          <cell r="I6305">
            <v>-163520</v>
          </cell>
          <cell r="J6305">
            <v>6</v>
          </cell>
        </row>
        <row r="6306">
          <cell r="B6306" t="str">
            <v>India</v>
          </cell>
          <cell r="C6306" t="str">
            <v>Accessories</v>
          </cell>
          <cell r="D6306">
            <v>143640.196</v>
          </cell>
          <cell r="E6306">
            <v>-4252.9059999999999</v>
          </cell>
          <cell r="I6306">
            <v>-145720</v>
          </cell>
          <cell r="J6306">
            <v>6</v>
          </cell>
        </row>
        <row r="6307">
          <cell r="B6307" t="str">
            <v>India</v>
          </cell>
          <cell r="C6307" t="str">
            <v>Chairs</v>
          </cell>
          <cell r="D6307">
            <v>196779.63199999998</v>
          </cell>
          <cell r="E6307">
            <v>-7364.4689999999991</v>
          </cell>
          <cell r="I6307">
            <v>-188370</v>
          </cell>
          <cell r="J6307">
            <v>6</v>
          </cell>
        </row>
        <row r="6308">
          <cell r="B6308" t="str">
            <v>India</v>
          </cell>
          <cell r="C6308" t="str">
            <v>Tables</v>
          </cell>
          <cell r="D6308">
            <v>79136.455999999991</v>
          </cell>
          <cell r="E6308">
            <v>-6500.5849999999991</v>
          </cell>
          <cell r="I6308">
            <v>-187850</v>
          </cell>
          <cell r="J6308">
            <v>6</v>
          </cell>
        </row>
        <row r="6309">
          <cell r="B6309" t="str">
            <v>India</v>
          </cell>
          <cell r="C6309" t="str">
            <v>Kitchen</v>
          </cell>
          <cell r="D6309">
            <v>74420.269</v>
          </cell>
          <cell r="E6309">
            <v>-32516.140999999996</v>
          </cell>
          <cell r="I6309">
            <v>-204500</v>
          </cell>
          <cell r="J6309">
            <v>6</v>
          </cell>
        </row>
        <row r="6310">
          <cell r="B6310" t="str">
            <v>India</v>
          </cell>
          <cell r="C6310" t="str">
            <v>Accessories</v>
          </cell>
          <cell r="D6310">
            <v>28263.017999999996</v>
          </cell>
          <cell r="E6310">
            <v>-26017.991999999998</v>
          </cell>
          <cell r="I6310">
            <v>-194940</v>
          </cell>
          <cell r="J6310">
            <v>6</v>
          </cell>
        </row>
        <row r="6311">
          <cell r="B6311" t="str">
            <v>India</v>
          </cell>
          <cell r="C6311" t="str">
            <v>Chairs</v>
          </cell>
          <cell r="D6311">
            <v>195769.72100000002</v>
          </cell>
          <cell r="E6311">
            <v>-64525.327999999994</v>
          </cell>
          <cell r="I6311">
            <v>-190960</v>
          </cell>
          <cell r="J6311">
            <v>6</v>
          </cell>
        </row>
        <row r="6312">
          <cell r="B6312" t="str">
            <v>India</v>
          </cell>
          <cell r="C6312" t="str">
            <v>Chairs</v>
          </cell>
          <cell r="D6312">
            <v>74959.80799999999</v>
          </cell>
          <cell r="E6312">
            <v>-43976.225999999995</v>
          </cell>
          <cell r="I6312">
            <v>-211920</v>
          </cell>
          <cell r="J6312">
            <v>6</v>
          </cell>
        </row>
        <row r="6313">
          <cell r="B6313" t="str">
            <v>India</v>
          </cell>
          <cell r="C6313" t="str">
            <v>Tables</v>
          </cell>
          <cell r="D6313">
            <v>241885.93099999998</v>
          </cell>
          <cell r="E6313">
            <v>-138956.81099999999</v>
          </cell>
          <cell r="I6313">
            <v>-276090</v>
          </cell>
          <cell r="J6313">
            <v>6</v>
          </cell>
        </row>
        <row r="6314">
          <cell r="B6314" t="str">
            <v>India</v>
          </cell>
          <cell r="C6314" t="str">
            <v>Kitchen</v>
          </cell>
          <cell r="D6314">
            <v>82130.895000000004</v>
          </cell>
          <cell r="E6314">
            <v>-22875.831999999999</v>
          </cell>
          <cell r="I6314">
            <v>-129070</v>
          </cell>
          <cell r="J6314">
            <v>6</v>
          </cell>
        </row>
        <row r="6315">
          <cell r="B6315" t="str">
            <v>India</v>
          </cell>
          <cell r="C6315" t="str">
            <v>Chairs</v>
          </cell>
          <cell r="D6315">
            <v>16702.650999999998</v>
          </cell>
          <cell r="E6315">
            <v>-18881.617999999999</v>
          </cell>
          <cell r="I6315">
            <v>-191580</v>
          </cell>
          <cell r="J6315">
            <v>6</v>
          </cell>
        </row>
        <row r="6316">
          <cell r="B6316" t="str">
            <v>India</v>
          </cell>
          <cell r="C6316" t="str">
            <v>Tables</v>
          </cell>
          <cell r="D6316">
            <v>2121.7280000000001</v>
          </cell>
          <cell r="E6316">
            <v>-2621.5210000000002</v>
          </cell>
          <cell r="I6316">
            <v>-142040</v>
          </cell>
          <cell r="J6316">
            <v>6</v>
          </cell>
        </row>
        <row r="6317">
          <cell r="B6317" t="str">
            <v>India</v>
          </cell>
          <cell r="C6317" t="str">
            <v>Kitchen</v>
          </cell>
          <cell r="D6317">
            <v>116075.68699999999</v>
          </cell>
          <cell r="E6317">
            <v>-41896.763999999996</v>
          </cell>
          <cell r="I6317">
            <v>-205000</v>
          </cell>
          <cell r="J6317">
            <v>6</v>
          </cell>
        </row>
        <row r="6318">
          <cell r="B6318" t="str">
            <v>India</v>
          </cell>
          <cell r="C6318" t="str">
            <v>Chairs</v>
          </cell>
          <cell r="D6318">
            <v>60132.750999999989</v>
          </cell>
          <cell r="E6318">
            <v>-40755.000999999997</v>
          </cell>
          <cell r="I6318">
            <v>-233680</v>
          </cell>
          <cell r="J6318">
            <v>6</v>
          </cell>
        </row>
        <row r="6319">
          <cell r="B6319" t="str">
            <v>India</v>
          </cell>
          <cell r="C6319" t="str">
            <v>Tables</v>
          </cell>
          <cell r="D6319">
            <v>85949.633000000002</v>
          </cell>
          <cell r="E6319">
            <v>-57471.049999999996</v>
          </cell>
          <cell r="I6319">
            <v>-160490</v>
          </cell>
          <cell r="J6319">
            <v>6</v>
          </cell>
        </row>
        <row r="6320">
          <cell r="B6320" t="str">
            <v>India</v>
          </cell>
          <cell r="C6320" t="str">
            <v>Kitchen</v>
          </cell>
          <cell r="D6320">
            <v>27746.6</v>
          </cell>
          <cell r="E6320">
            <v>-23161.403999999999</v>
          </cell>
          <cell r="I6320">
            <v>-129360</v>
          </cell>
          <cell r="J6320">
            <v>6</v>
          </cell>
        </row>
        <row r="6321">
          <cell r="B6321" t="str">
            <v>India</v>
          </cell>
          <cell r="C6321" t="str">
            <v>Chairs</v>
          </cell>
          <cell r="D6321">
            <v>67172.244999999995</v>
          </cell>
          <cell r="E6321">
            <v>-50544.718000000001</v>
          </cell>
          <cell r="I6321">
            <v>-193790</v>
          </cell>
          <cell r="J6321">
            <v>6</v>
          </cell>
        </row>
        <row r="6322">
          <cell r="B6322" t="str">
            <v>India</v>
          </cell>
          <cell r="C6322" t="str">
            <v>Chairs</v>
          </cell>
          <cell r="D6322">
            <v>72943.360000000001</v>
          </cell>
          <cell r="E6322">
            <v>-56676.934999999998</v>
          </cell>
          <cell r="I6322">
            <v>-157130</v>
          </cell>
          <cell r="J6322">
            <v>6</v>
          </cell>
        </row>
        <row r="6323">
          <cell r="B6323" t="str">
            <v>India</v>
          </cell>
          <cell r="C6323" t="str">
            <v>Chairs</v>
          </cell>
          <cell r="D6323">
            <v>2357680.1149999998</v>
          </cell>
          <cell r="E6323">
            <v>-61181.917999999998</v>
          </cell>
          <cell r="I6323">
            <v>-155530</v>
          </cell>
          <cell r="J6323">
            <v>6</v>
          </cell>
        </row>
        <row r="6324">
          <cell r="B6324" t="str">
            <v>India</v>
          </cell>
          <cell r="C6324" t="str">
            <v>Chairs</v>
          </cell>
          <cell r="D6324">
            <v>79344.607999999993</v>
          </cell>
          <cell r="E6324">
            <v>-26134.934000000001</v>
          </cell>
          <cell r="I6324">
            <v>-126910</v>
          </cell>
          <cell r="J6324">
            <v>6</v>
          </cell>
        </row>
        <row r="6325">
          <cell r="B6325" t="str">
            <v>India</v>
          </cell>
          <cell r="C6325" t="str">
            <v>Chairs</v>
          </cell>
          <cell r="D6325">
            <v>116694.69</v>
          </cell>
          <cell r="E6325">
            <v>-11646.893999999998</v>
          </cell>
          <cell r="I6325">
            <v>-188700</v>
          </cell>
          <cell r="J6325">
            <v>6</v>
          </cell>
        </row>
        <row r="6326">
          <cell r="B6326" t="str">
            <v>India</v>
          </cell>
          <cell r="C6326" t="str">
            <v>Chairs</v>
          </cell>
          <cell r="D6326">
            <v>50673.895999999993</v>
          </cell>
          <cell r="E6326">
            <v>-6000.5819999999994</v>
          </cell>
          <cell r="I6326">
            <v>-159210</v>
          </cell>
          <cell r="J6326">
            <v>6</v>
          </cell>
        </row>
        <row r="6327">
          <cell r="B6327" t="str">
            <v>India</v>
          </cell>
          <cell r="C6327" t="str">
            <v>Chairs</v>
          </cell>
          <cell r="D6327">
            <v>121216.85799999999</v>
          </cell>
          <cell r="E6327">
            <v>-23771.055</v>
          </cell>
          <cell r="I6327">
            <v>-130240</v>
          </cell>
          <cell r="J6327">
            <v>6</v>
          </cell>
        </row>
        <row r="6328">
          <cell r="B6328" t="str">
            <v>India</v>
          </cell>
          <cell r="C6328" t="str">
            <v>Chairs</v>
          </cell>
          <cell r="D6328">
            <v>27877.464999999997</v>
          </cell>
          <cell r="E6328">
            <v>-2116.415</v>
          </cell>
          <cell r="I6328">
            <v>-171360</v>
          </cell>
          <cell r="J6328">
            <v>6</v>
          </cell>
        </row>
        <row r="6329">
          <cell r="B6329" t="str">
            <v>India</v>
          </cell>
          <cell r="C6329" t="str">
            <v>Chairs</v>
          </cell>
          <cell r="D6329">
            <v>44201.828999999998</v>
          </cell>
          <cell r="E6329">
            <v>-9430.4909999999982</v>
          </cell>
          <cell r="I6329">
            <v>-156810</v>
          </cell>
          <cell r="J6329">
            <v>6</v>
          </cell>
        </row>
        <row r="6330">
          <cell r="B6330" t="str">
            <v>India</v>
          </cell>
          <cell r="C6330" t="str">
            <v>Chairs</v>
          </cell>
          <cell r="D6330">
            <v>280716.25399999996</v>
          </cell>
          <cell r="E6330">
            <v>-15959.684999999998</v>
          </cell>
          <cell r="I6330">
            <v>-201670</v>
          </cell>
          <cell r="J6330">
            <v>6</v>
          </cell>
        </row>
        <row r="6331">
          <cell r="B6331" t="str">
            <v>India</v>
          </cell>
          <cell r="C6331" t="str">
            <v>Chairs</v>
          </cell>
          <cell r="D6331">
            <v>87455.437999999995</v>
          </cell>
          <cell r="E6331">
            <v>-7187.607</v>
          </cell>
          <cell r="I6331">
            <v>-221260</v>
          </cell>
          <cell r="J6331">
            <v>6</v>
          </cell>
        </row>
        <row r="6332">
          <cell r="B6332" t="str">
            <v>India</v>
          </cell>
          <cell r="C6332" t="str">
            <v>Chairs</v>
          </cell>
          <cell r="D6332">
            <v>11392.898999999999</v>
          </cell>
          <cell r="E6332">
            <v>-986.80399999999997</v>
          </cell>
          <cell r="I6332">
            <v>-176710</v>
          </cell>
          <cell r="J6332">
            <v>6</v>
          </cell>
        </row>
        <row r="6333">
          <cell r="B6333" t="str">
            <v>India</v>
          </cell>
          <cell r="C6333" t="str">
            <v>Chairs</v>
          </cell>
          <cell r="D6333">
            <v>247819.97799999997</v>
          </cell>
          <cell r="E6333">
            <v>-21455.944999999996</v>
          </cell>
          <cell r="I6333">
            <v>-218500</v>
          </cell>
          <cell r="J6333">
            <v>6</v>
          </cell>
        </row>
        <row r="6334">
          <cell r="B6334" t="str">
            <v>India</v>
          </cell>
          <cell r="C6334" t="str">
            <v>Chairs</v>
          </cell>
          <cell r="D6334">
            <v>32461.001999999997</v>
          </cell>
          <cell r="E6334">
            <v>-8347.2690000000002</v>
          </cell>
          <cell r="I6334">
            <v>-112290</v>
          </cell>
          <cell r="J6334">
            <v>6</v>
          </cell>
        </row>
        <row r="6335">
          <cell r="B6335" t="str">
            <v>India</v>
          </cell>
          <cell r="C6335" t="str">
            <v>Chairs</v>
          </cell>
          <cell r="D6335">
            <v>28557.738999999998</v>
          </cell>
          <cell r="E6335">
            <v>-4210.6049999999996</v>
          </cell>
          <cell r="I6335">
            <v>-313150</v>
          </cell>
          <cell r="J6335">
            <v>6</v>
          </cell>
        </row>
        <row r="6336">
          <cell r="B6336" t="str">
            <v>India</v>
          </cell>
          <cell r="C6336" t="str">
            <v>Chairs</v>
          </cell>
          <cell r="D6336">
            <v>156962.84099999999</v>
          </cell>
          <cell r="E6336">
            <v>-76564.907999999996</v>
          </cell>
          <cell r="I6336">
            <v>-183170</v>
          </cell>
          <cell r="J6336">
            <v>6</v>
          </cell>
        </row>
        <row r="6337">
          <cell r="B6337" t="str">
            <v>India</v>
          </cell>
          <cell r="C6337" t="str">
            <v>Chairs</v>
          </cell>
          <cell r="D6337">
            <v>2463523.426</v>
          </cell>
          <cell r="E6337">
            <v>-12519.394999999999</v>
          </cell>
          <cell r="I6337">
            <v>-176020</v>
          </cell>
          <cell r="J6337">
            <v>6</v>
          </cell>
        </row>
        <row r="6338">
          <cell r="B6338" t="str">
            <v>India</v>
          </cell>
          <cell r="C6338" t="str">
            <v>Chairs</v>
          </cell>
          <cell r="D6338">
            <v>24753.987999999998</v>
          </cell>
          <cell r="E6338">
            <v>-141.72200000000001</v>
          </cell>
          <cell r="I6338">
            <v>-142500</v>
          </cell>
          <cell r="J6338">
            <v>6</v>
          </cell>
        </row>
        <row r="6339">
          <cell r="B6339" t="str">
            <v>India</v>
          </cell>
          <cell r="C6339" t="str">
            <v>Chairs</v>
          </cell>
          <cell r="D6339">
            <v>99121.365000000005</v>
          </cell>
          <cell r="E6339">
            <v>-17627.728999999999</v>
          </cell>
          <cell r="I6339">
            <v>-148770</v>
          </cell>
          <cell r="J6339">
            <v>6</v>
          </cell>
        </row>
        <row r="6340">
          <cell r="B6340" t="str">
            <v>India</v>
          </cell>
          <cell r="C6340" t="str">
            <v>Chairs</v>
          </cell>
          <cell r="D6340">
            <v>48039.747000000003</v>
          </cell>
          <cell r="E6340">
            <v>-7348.1659999999993</v>
          </cell>
          <cell r="I6340">
            <v>-117010</v>
          </cell>
          <cell r="J6340">
            <v>6</v>
          </cell>
        </row>
        <row r="6341">
          <cell r="B6341" t="str">
            <v>India</v>
          </cell>
          <cell r="C6341" t="str">
            <v>Chairs</v>
          </cell>
          <cell r="D6341">
            <v>96277.587</v>
          </cell>
          <cell r="E6341">
            <v>-26075.993999999999</v>
          </cell>
          <cell r="I6341">
            <v>-137160</v>
          </cell>
          <cell r="J6341">
            <v>6</v>
          </cell>
        </row>
        <row r="6342">
          <cell r="B6342" t="str">
            <v>Russia</v>
          </cell>
          <cell r="C6342" t="str">
            <v>Chairs</v>
          </cell>
          <cell r="D6342">
            <v>137945.99699999997</v>
          </cell>
          <cell r="E6342">
            <v>-10271.394</v>
          </cell>
          <cell r="I6342">
            <v>-179380</v>
          </cell>
          <cell r="J6342">
            <v>6</v>
          </cell>
        </row>
        <row r="6343">
          <cell r="B6343" t="str">
            <v>Russia</v>
          </cell>
          <cell r="C6343" t="str">
            <v>Chairs</v>
          </cell>
          <cell r="D6343">
            <v>165492.929</v>
          </cell>
          <cell r="E6343">
            <v>-169685.42499999999</v>
          </cell>
          <cell r="I6343">
            <v>-160870</v>
          </cell>
          <cell r="J6343">
            <v>6</v>
          </cell>
        </row>
        <row r="6344">
          <cell r="B6344" t="str">
            <v>Russia</v>
          </cell>
          <cell r="C6344" t="str">
            <v>Chairs</v>
          </cell>
          <cell r="D6344">
            <v>39213.516999999993</v>
          </cell>
          <cell r="E6344">
            <v>-39930.687999999995</v>
          </cell>
          <cell r="I6344">
            <v>-69390</v>
          </cell>
          <cell r="J6344">
            <v>6</v>
          </cell>
        </row>
        <row r="6345">
          <cell r="B6345" t="str">
            <v>Russia</v>
          </cell>
          <cell r="C6345" t="str">
            <v>Chairs</v>
          </cell>
          <cell r="D6345">
            <v>616962.10799999989</v>
          </cell>
          <cell r="E6345">
            <v>-114560.208</v>
          </cell>
          <cell r="I6345">
            <v>-201050</v>
          </cell>
          <cell r="J6345">
            <v>6</v>
          </cell>
        </row>
        <row r="6346">
          <cell r="B6346" t="str">
            <v>Russia</v>
          </cell>
          <cell r="C6346" t="str">
            <v>Chairs</v>
          </cell>
          <cell r="D6346">
            <v>1973161.0290000001</v>
          </cell>
          <cell r="E6346">
            <v>-508834.94899999991</v>
          </cell>
          <cell r="I6346">
            <v>-233650</v>
          </cell>
          <cell r="J6346">
            <v>6</v>
          </cell>
        </row>
        <row r="6347">
          <cell r="B6347" t="str">
            <v>Russia</v>
          </cell>
          <cell r="C6347" t="str">
            <v>Tables</v>
          </cell>
          <cell r="D6347">
            <v>566833.1129999999</v>
          </cell>
          <cell r="E6347">
            <v>-56465.681999999993</v>
          </cell>
          <cell r="I6347">
            <v>-152140</v>
          </cell>
          <cell r="J6347">
            <v>6</v>
          </cell>
        </row>
        <row r="6348">
          <cell r="B6348" t="str">
            <v>Russia</v>
          </cell>
          <cell r="C6348" t="str">
            <v>Kitchen</v>
          </cell>
          <cell r="D6348">
            <v>84988.959999999992</v>
          </cell>
          <cell r="E6348">
            <v>-7189.811999999999</v>
          </cell>
          <cell r="I6348">
            <v>-169180</v>
          </cell>
          <cell r="J6348">
            <v>6</v>
          </cell>
        </row>
        <row r="6349">
          <cell r="B6349" t="str">
            <v>Russia</v>
          </cell>
          <cell r="C6349" t="str">
            <v>Chairs</v>
          </cell>
          <cell r="D6349">
            <v>154337.883</v>
          </cell>
          <cell r="E6349">
            <v>-5081.7969999999996</v>
          </cell>
          <cell r="I6349">
            <v>-164760</v>
          </cell>
          <cell r="J6349">
            <v>6</v>
          </cell>
        </row>
        <row r="6350">
          <cell r="B6350" t="str">
            <v>Russia</v>
          </cell>
          <cell r="C6350" t="str">
            <v>Chairs</v>
          </cell>
          <cell r="D6350">
            <v>432675.13099999994</v>
          </cell>
          <cell r="E6350">
            <v>-17999.506000000001</v>
          </cell>
          <cell r="I6350">
            <v>-196980</v>
          </cell>
          <cell r="J6350">
            <v>6</v>
          </cell>
        </row>
        <row r="6351">
          <cell r="B6351" t="str">
            <v>Russia</v>
          </cell>
          <cell r="C6351" t="str">
            <v>Chairs</v>
          </cell>
          <cell r="D6351">
            <v>2698826.1370000001</v>
          </cell>
          <cell r="E6351">
            <v>-110067.69899999999</v>
          </cell>
          <cell r="I6351">
            <v>-204850</v>
          </cell>
          <cell r="J6351">
            <v>6</v>
          </cell>
        </row>
        <row r="6352">
          <cell r="B6352" t="str">
            <v>Russia</v>
          </cell>
          <cell r="C6352" t="str">
            <v>Chairs</v>
          </cell>
          <cell r="D6352">
            <v>1491765.8349999997</v>
          </cell>
          <cell r="E6352">
            <v>-2368691.3670000001</v>
          </cell>
          <cell r="I6352">
            <v>-145260</v>
          </cell>
          <cell r="J6352">
            <v>6</v>
          </cell>
        </row>
        <row r="6353">
          <cell r="B6353" t="str">
            <v>Russia</v>
          </cell>
          <cell r="C6353" t="str">
            <v>Chairs</v>
          </cell>
          <cell r="D6353">
            <v>130439.90399999999</v>
          </cell>
          <cell r="E6353">
            <v>-74521.20199999999</v>
          </cell>
          <cell r="I6353">
            <v>-169650</v>
          </cell>
          <cell r="J6353">
            <v>6</v>
          </cell>
        </row>
        <row r="6354">
          <cell r="B6354" t="str">
            <v>Russia</v>
          </cell>
          <cell r="C6354" t="str">
            <v>Tables</v>
          </cell>
          <cell r="D6354">
            <v>80766.966</v>
          </cell>
          <cell r="E6354">
            <v>-49478.849000000002</v>
          </cell>
          <cell r="I6354">
            <v>-141080</v>
          </cell>
          <cell r="J6354">
            <v>6</v>
          </cell>
        </row>
        <row r="6355">
          <cell r="B6355" t="str">
            <v>Russia</v>
          </cell>
          <cell r="C6355" t="str">
            <v>Kitchen</v>
          </cell>
          <cell r="D6355">
            <v>35245.959000000003</v>
          </cell>
          <cell r="E6355">
            <v>-32854.814999999995</v>
          </cell>
          <cell r="I6355">
            <v>-99090</v>
          </cell>
          <cell r="J6355">
            <v>6</v>
          </cell>
        </row>
        <row r="6356">
          <cell r="B6356" t="str">
            <v>Russia</v>
          </cell>
          <cell r="C6356" t="str">
            <v>Chairs</v>
          </cell>
          <cell r="D6356">
            <v>78192.414999999994</v>
          </cell>
          <cell r="E6356">
            <v>-43509.087999999996</v>
          </cell>
          <cell r="I6356">
            <v>-236880</v>
          </cell>
          <cell r="J6356">
            <v>6</v>
          </cell>
        </row>
        <row r="6357">
          <cell r="B6357" t="str">
            <v>Russia</v>
          </cell>
          <cell r="C6357" t="str">
            <v>Chairs</v>
          </cell>
          <cell r="D6357">
            <v>90063.434999999998</v>
          </cell>
          <cell r="E6357">
            <v>-70725.549999999988</v>
          </cell>
          <cell r="I6357">
            <v>-133830</v>
          </cell>
          <cell r="J6357">
            <v>6</v>
          </cell>
        </row>
        <row r="6358">
          <cell r="B6358" t="str">
            <v>Russia</v>
          </cell>
          <cell r="C6358" t="str">
            <v>Chairs</v>
          </cell>
          <cell r="D6358">
            <v>404293.05699999997</v>
          </cell>
          <cell r="E6358">
            <v>-251166.50299999997</v>
          </cell>
          <cell r="I6358">
            <v>-163020</v>
          </cell>
          <cell r="J6358">
            <v>6</v>
          </cell>
        </row>
        <row r="6359">
          <cell r="B6359" t="str">
            <v>Russia</v>
          </cell>
          <cell r="C6359" t="str">
            <v>Tables</v>
          </cell>
          <cell r="D6359">
            <v>33732.705999999998</v>
          </cell>
          <cell r="E6359">
            <v>-39987.633000000002</v>
          </cell>
          <cell r="I6359">
            <v>-133050</v>
          </cell>
          <cell r="J6359">
            <v>6</v>
          </cell>
        </row>
        <row r="6360">
          <cell r="B6360" t="str">
            <v>Russia</v>
          </cell>
          <cell r="C6360" t="str">
            <v>Kitchen</v>
          </cell>
          <cell r="D6360">
            <v>13406.945999999998</v>
          </cell>
          <cell r="E6360">
            <v>-14484.806</v>
          </cell>
          <cell r="I6360">
            <v>-230790</v>
          </cell>
          <cell r="J6360">
            <v>6</v>
          </cell>
        </row>
        <row r="6361">
          <cell r="B6361" t="str">
            <v>Russia</v>
          </cell>
          <cell r="C6361" t="str">
            <v>Chairs</v>
          </cell>
          <cell r="D6361">
            <v>44320.548999999999</v>
          </cell>
          <cell r="E6361">
            <v>-48335.091</v>
          </cell>
          <cell r="I6361">
            <v>-143390</v>
          </cell>
          <cell r="J6361">
            <v>6</v>
          </cell>
        </row>
        <row r="6362">
          <cell r="B6362" t="str">
            <v>Russia</v>
          </cell>
          <cell r="C6362" t="str">
            <v>Chairs</v>
          </cell>
          <cell r="D6362">
            <v>82968.34</v>
          </cell>
          <cell r="E6362">
            <v>-91365.189999999988</v>
          </cell>
          <cell r="I6362">
            <v>-261050</v>
          </cell>
          <cell r="J6362">
            <v>6</v>
          </cell>
        </row>
        <row r="6363">
          <cell r="B6363" t="str">
            <v>Russia</v>
          </cell>
          <cell r="C6363" t="str">
            <v>Tables</v>
          </cell>
          <cell r="D6363">
            <v>192004.09199999998</v>
          </cell>
          <cell r="E6363">
            <v>-148595.51699999999</v>
          </cell>
          <cell r="I6363">
            <v>-89010</v>
          </cell>
          <cell r="J6363">
            <v>6</v>
          </cell>
        </row>
        <row r="6364">
          <cell r="B6364" t="str">
            <v>Russia</v>
          </cell>
          <cell r="C6364" t="str">
            <v>Kitchen</v>
          </cell>
          <cell r="D6364">
            <v>403865.09099999996</v>
          </cell>
          <cell r="E6364">
            <v>-317742.22899999993</v>
          </cell>
          <cell r="I6364">
            <v>-110910</v>
          </cell>
          <cell r="J6364">
            <v>6</v>
          </cell>
        </row>
        <row r="6365">
          <cell r="B6365" t="str">
            <v>Russia</v>
          </cell>
          <cell r="C6365" t="str">
            <v>Chairs</v>
          </cell>
          <cell r="D6365">
            <v>105489.70599999999</v>
          </cell>
          <cell r="E6365">
            <v>-25985.707999999999</v>
          </cell>
          <cell r="I6365">
            <v>-96070</v>
          </cell>
          <cell r="J6365">
            <v>6</v>
          </cell>
        </row>
        <row r="6366">
          <cell r="B6366" t="str">
            <v>Russia</v>
          </cell>
          <cell r="C6366" t="str">
            <v>Chairs</v>
          </cell>
          <cell r="D6366">
            <v>141099.76299999998</v>
          </cell>
          <cell r="E6366">
            <v>-37400.587</v>
          </cell>
          <cell r="I6366">
            <v>-172050</v>
          </cell>
          <cell r="J6366">
            <v>6</v>
          </cell>
        </row>
        <row r="6367">
          <cell r="B6367" t="str">
            <v>Russia</v>
          </cell>
          <cell r="C6367" t="str">
            <v>Chairs</v>
          </cell>
          <cell r="D6367">
            <v>276702.86</v>
          </cell>
          <cell r="E6367">
            <v>-43593.024999999994</v>
          </cell>
          <cell r="I6367">
            <v>-233470</v>
          </cell>
          <cell r="J6367">
            <v>6</v>
          </cell>
        </row>
        <row r="6368">
          <cell r="B6368" t="str">
            <v>Russia</v>
          </cell>
          <cell r="C6368" t="str">
            <v>Tables</v>
          </cell>
          <cell r="D6368">
            <v>222880</v>
          </cell>
          <cell r="E6368">
            <v>-52423.118999999999</v>
          </cell>
          <cell r="I6368">
            <v>-145000</v>
          </cell>
          <cell r="J6368">
            <v>6</v>
          </cell>
        </row>
        <row r="6369">
          <cell r="B6369" t="str">
            <v>Russia</v>
          </cell>
          <cell r="C6369" t="str">
            <v>Kitchen</v>
          </cell>
          <cell r="D6369">
            <v>380394.34299999999</v>
          </cell>
          <cell r="E6369">
            <v>-95045.670999999988</v>
          </cell>
          <cell r="I6369">
            <v>-107870</v>
          </cell>
          <cell r="J6369">
            <v>6</v>
          </cell>
        </row>
        <row r="6370">
          <cell r="B6370" t="str">
            <v>Russia</v>
          </cell>
          <cell r="C6370" t="str">
            <v>Accessories</v>
          </cell>
          <cell r="D6370">
            <v>304853.99699999997</v>
          </cell>
          <cell r="E6370">
            <v>-46598.404999999992</v>
          </cell>
          <cell r="I6370">
            <v>-140880</v>
          </cell>
          <cell r="J6370">
            <v>6</v>
          </cell>
        </row>
        <row r="6371">
          <cell r="B6371" t="str">
            <v>Russia</v>
          </cell>
          <cell r="C6371" t="str">
            <v>Chairs</v>
          </cell>
          <cell r="D6371">
            <v>45589.061000000002</v>
          </cell>
          <cell r="E6371">
            <v>-11660.341</v>
          </cell>
          <cell r="I6371">
            <v>-196610</v>
          </cell>
          <cell r="J6371">
            <v>6</v>
          </cell>
        </row>
        <row r="6372">
          <cell r="B6372" t="str">
            <v>Russia</v>
          </cell>
          <cell r="C6372" t="str">
            <v>Tables</v>
          </cell>
          <cell r="D6372">
            <v>31624.473999999998</v>
          </cell>
          <cell r="E6372">
            <v>-10939.746999999999</v>
          </cell>
          <cell r="I6372">
            <v>-254310</v>
          </cell>
          <cell r="J6372">
            <v>6</v>
          </cell>
        </row>
        <row r="6373">
          <cell r="B6373" t="str">
            <v>Russia</v>
          </cell>
          <cell r="C6373" t="str">
            <v>Kitchen</v>
          </cell>
          <cell r="D6373">
            <v>193545.21899999998</v>
          </cell>
          <cell r="E6373">
            <v>-62841.561999999998</v>
          </cell>
          <cell r="I6373">
            <v>-191760</v>
          </cell>
          <cell r="J6373">
            <v>6</v>
          </cell>
        </row>
        <row r="6374">
          <cell r="B6374" t="str">
            <v>Russia</v>
          </cell>
          <cell r="C6374" t="str">
            <v>Accessories</v>
          </cell>
          <cell r="D6374">
            <v>140028.62299999999</v>
          </cell>
          <cell r="E6374">
            <v>-45034.352999999996</v>
          </cell>
          <cell r="I6374">
            <v>-166620</v>
          </cell>
          <cell r="J6374">
            <v>6</v>
          </cell>
        </row>
        <row r="6375">
          <cell r="B6375" t="str">
            <v>Russia</v>
          </cell>
          <cell r="C6375" t="str">
            <v>Chairs</v>
          </cell>
          <cell r="D6375">
            <v>298663.967</v>
          </cell>
          <cell r="E6375">
            <v>-82479.662999999986</v>
          </cell>
          <cell r="I6375">
            <v>-156200</v>
          </cell>
          <cell r="J6375">
            <v>6</v>
          </cell>
        </row>
        <row r="6376">
          <cell r="B6376" t="str">
            <v>Russia</v>
          </cell>
          <cell r="C6376" t="str">
            <v>Tables</v>
          </cell>
          <cell r="D6376">
            <v>4412801.4909999995</v>
          </cell>
          <cell r="E6376">
            <v>-64396.745000000003</v>
          </cell>
          <cell r="I6376">
            <v>-167820</v>
          </cell>
          <cell r="J6376">
            <v>6</v>
          </cell>
        </row>
        <row r="6377">
          <cell r="B6377" t="str">
            <v>Singapore</v>
          </cell>
          <cell r="C6377" t="str">
            <v>Kitchen</v>
          </cell>
          <cell r="D6377">
            <v>121228.219</v>
          </cell>
          <cell r="E6377">
            <v>-5571.44</v>
          </cell>
          <cell r="I6377">
            <v>-182950</v>
          </cell>
          <cell r="J6377">
            <v>6</v>
          </cell>
        </row>
        <row r="6378">
          <cell r="B6378" t="str">
            <v>Singapore</v>
          </cell>
          <cell r="C6378" t="str">
            <v>Accessories</v>
          </cell>
          <cell r="D6378">
            <v>85837.633000000002</v>
          </cell>
          <cell r="E6378">
            <v>-99777.790000000008</v>
          </cell>
          <cell r="I6378">
            <v>-145020</v>
          </cell>
          <cell r="J6378">
            <v>6</v>
          </cell>
        </row>
        <row r="6379">
          <cell r="B6379" t="str">
            <v>Singapore</v>
          </cell>
          <cell r="C6379" t="str">
            <v>Chairs</v>
          </cell>
          <cell r="D6379">
            <v>59414.466999999997</v>
          </cell>
          <cell r="E6379">
            <v>-24318.895999999997</v>
          </cell>
          <cell r="I6379">
            <v>-199780</v>
          </cell>
          <cell r="J6379">
            <v>6</v>
          </cell>
        </row>
        <row r="6380">
          <cell r="B6380" t="str">
            <v>Singapore</v>
          </cell>
          <cell r="C6380" t="str">
            <v>Tables</v>
          </cell>
          <cell r="D6380">
            <v>45472.139999999992</v>
          </cell>
          <cell r="E6380">
            <v>-26761.741999999998</v>
          </cell>
          <cell r="I6380">
            <v>-217980</v>
          </cell>
          <cell r="J6380">
            <v>6</v>
          </cell>
        </row>
        <row r="6381">
          <cell r="B6381" t="str">
            <v>Singapore</v>
          </cell>
          <cell r="C6381" t="str">
            <v>Kitchen</v>
          </cell>
          <cell r="D6381">
            <v>112083304.17899999</v>
          </cell>
          <cell r="E6381">
            <v>-125435279.38199998</v>
          </cell>
          <cell r="I6381">
            <v>-159870</v>
          </cell>
          <cell r="J6381">
            <v>6</v>
          </cell>
        </row>
        <row r="6382">
          <cell r="B6382" t="str">
            <v>Singapore</v>
          </cell>
          <cell r="C6382" t="str">
            <v>Accessories</v>
          </cell>
          <cell r="D6382">
            <v>43557.037999999993</v>
          </cell>
          <cell r="E6382">
            <v>-2782.6889999999999</v>
          </cell>
          <cell r="I6382">
            <v>-117700</v>
          </cell>
          <cell r="J6382">
            <v>6</v>
          </cell>
        </row>
        <row r="6383">
          <cell r="B6383" t="str">
            <v>Singapore</v>
          </cell>
          <cell r="C6383" t="str">
            <v>Chairs</v>
          </cell>
          <cell r="D6383">
            <v>12685.029</v>
          </cell>
          <cell r="E6383">
            <v>-1098.223</v>
          </cell>
          <cell r="I6383">
            <v>-179970</v>
          </cell>
          <cell r="J6383">
            <v>6</v>
          </cell>
        </row>
        <row r="6384">
          <cell r="B6384" t="str">
            <v>Singapore</v>
          </cell>
          <cell r="C6384" t="str">
            <v>Chairs</v>
          </cell>
          <cell r="D6384">
            <v>92760.766000000003</v>
          </cell>
          <cell r="E6384">
            <v>-7051.3659999999991</v>
          </cell>
          <cell r="I6384">
            <v>-199300</v>
          </cell>
          <cell r="J6384">
            <v>6</v>
          </cell>
        </row>
        <row r="6385">
          <cell r="B6385" t="str">
            <v>Singapore</v>
          </cell>
          <cell r="C6385" t="str">
            <v>Tables</v>
          </cell>
          <cell r="D6385">
            <v>69369.622000000003</v>
          </cell>
          <cell r="E6385">
            <v>-11115.054999999998</v>
          </cell>
          <cell r="I6385">
            <v>-93020</v>
          </cell>
          <cell r="J6385">
            <v>6</v>
          </cell>
        </row>
        <row r="6386">
          <cell r="B6386" t="str">
            <v>Singapore</v>
          </cell>
          <cell r="C6386" t="str">
            <v>Kitchen</v>
          </cell>
          <cell r="D6386">
            <v>365.89699999999999</v>
          </cell>
          <cell r="E6386">
            <v>-417.20699999999999</v>
          </cell>
          <cell r="I6386">
            <v>-128490</v>
          </cell>
          <cell r="J6386">
            <v>6</v>
          </cell>
        </row>
        <row r="6387">
          <cell r="B6387" t="str">
            <v>Singapore</v>
          </cell>
          <cell r="C6387" t="str">
            <v>Chairs</v>
          </cell>
          <cell r="D6387">
            <v>9848.8950000000004</v>
          </cell>
          <cell r="E6387">
            <v>-3737.6149999999998</v>
          </cell>
          <cell r="I6387">
            <v>-164040</v>
          </cell>
          <cell r="J6387">
            <v>6</v>
          </cell>
        </row>
        <row r="6388">
          <cell r="B6388" t="str">
            <v>Singapore</v>
          </cell>
          <cell r="C6388" t="str">
            <v>Tables</v>
          </cell>
          <cell r="D6388">
            <v>13938892.330999998</v>
          </cell>
          <cell r="E6388">
            <v>-781805.98299999989</v>
          </cell>
          <cell r="I6388">
            <v>-99570</v>
          </cell>
          <cell r="J6388">
            <v>6</v>
          </cell>
        </row>
        <row r="6389">
          <cell r="B6389" t="str">
            <v>Singapore</v>
          </cell>
          <cell r="C6389" t="str">
            <v>Kitchen</v>
          </cell>
          <cell r="D6389">
            <v>4097.9189999999999</v>
          </cell>
          <cell r="E6389">
            <v>-4926.32</v>
          </cell>
          <cell r="I6389">
            <v>-125810</v>
          </cell>
          <cell r="J6389">
            <v>6</v>
          </cell>
        </row>
        <row r="6390">
          <cell r="B6390" t="str">
            <v>Singapore</v>
          </cell>
          <cell r="C6390" t="str">
            <v>Chairs</v>
          </cell>
          <cell r="D6390">
            <v>128888.067</v>
          </cell>
          <cell r="E6390">
            <v>-28357.300999999999</v>
          </cell>
          <cell r="I6390">
            <v>-177760</v>
          </cell>
          <cell r="J6390">
            <v>6</v>
          </cell>
        </row>
        <row r="6391">
          <cell r="B6391" t="str">
            <v>Singapore</v>
          </cell>
          <cell r="C6391" t="str">
            <v>Tables</v>
          </cell>
          <cell r="D6391">
            <v>13384.594999999998</v>
          </cell>
          <cell r="E6391">
            <v>-8089.0739999999996</v>
          </cell>
          <cell r="I6391">
            <v>-264130</v>
          </cell>
          <cell r="J6391">
            <v>6</v>
          </cell>
        </row>
        <row r="6392">
          <cell r="B6392" t="str">
            <v>Singapore</v>
          </cell>
          <cell r="C6392" t="str">
            <v>Kitchen</v>
          </cell>
          <cell r="D6392">
            <v>82297.270999999993</v>
          </cell>
          <cell r="E6392">
            <v>-35124.774999999994</v>
          </cell>
          <cell r="I6392">
            <v>-160490</v>
          </cell>
          <cell r="J6392">
            <v>6</v>
          </cell>
        </row>
        <row r="6393">
          <cell r="B6393" t="str">
            <v>Singapore</v>
          </cell>
          <cell r="C6393" t="str">
            <v>Chairs</v>
          </cell>
          <cell r="D6393">
            <v>21614146.756999999</v>
          </cell>
          <cell r="E6393">
            <v>-6507418.0989999995</v>
          </cell>
          <cell r="I6393">
            <v>-160780</v>
          </cell>
          <cell r="J6393">
            <v>6</v>
          </cell>
        </row>
        <row r="6394">
          <cell r="B6394" t="str">
            <v>Singapore</v>
          </cell>
          <cell r="C6394" t="str">
            <v>Chairs</v>
          </cell>
          <cell r="D6394">
            <v>10759612.744999999</v>
          </cell>
          <cell r="E6394">
            <v>-3295990.5509999995</v>
          </cell>
          <cell r="I6394">
            <v>-200970</v>
          </cell>
          <cell r="J6394">
            <v>6</v>
          </cell>
        </row>
        <row r="6395">
          <cell r="B6395" t="str">
            <v>Singapore</v>
          </cell>
          <cell r="C6395" t="str">
            <v>Chairs</v>
          </cell>
          <cell r="D6395">
            <v>3890.3969999999999</v>
          </cell>
          <cell r="E6395">
            <v>-2281.328</v>
          </cell>
          <cell r="I6395">
            <v>-158350</v>
          </cell>
          <cell r="J6395">
            <v>6</v>
          </cell>
        </row>
        <row r="6396">
          <cell r="B6396" t="str">
            <v>Singapore</v>
          </cell>
          <cell r="C6396" t="str">
            <v>Chairs</v>
          </cell>
          <cell r="D6396">
            <v>30456.23</v>
          </cell>
          <cell r="E6396">
            <v>-20735.994999999999</v>
          </cell>
          <cell r="I6396">
            <v>-197710</v>
          </cell>
          <cell r="J6396">
            <v>6</v>
          </cell>
        </row>
        <row r="6397">
          <cell r="B6397" t="str">
            <v>Singapore</v>
          </cell>
          <cell r="C6397" t="str">
            <v>Chairs</v>
          </cell>
          <cell r="D6397">
            <v>240256.38699999996</v>
          </cell>
          <cell r="E6397">
            <v>-143453.625</v>
          </cell>
          <cell r="I6397">
            <v>-259820</v>
          </cell>
          <cell r="J6397">
            <v>6</v>
          </cell>
        </row>
        <row r="6398">
          <cell r="B6398" t="str">
            <v>Singapore</v>
          </cell>
          <cell r="C6398" t="str">
            <v>Chairs</v>
          </cell>
          <cell r="D6398">
            <v>1046370.388</v>
          </cell>
          <cell r="E6398">
            <v>-459446.39999999997</v>
          </cell>
          <cell r="I6398">
            <v>-146090</v>
          </cell>
          <cell r="J6398">
            <v>6</v>
          </cell>
        </row>
        <row r="6399">
          <cell r="B6399" t="str">
            <v>Singapore</v>
          </cell>
          <cell r="C6399" t="str">
            <v>Chairs</v>
          </cell>
          <cell r="D6399">
            <v>6230.6299999999992</v>
          </cell>
          <cell r="E6399">
            <v>-5816.3559999999998</v>
          </cell>
          <cell r="I6399">
            <v>-115330</v>
          </cell>
          <cell r="J6399">
            <v>6</v>
          </cell>
        </row>
        <row r="6400">
          <cell r="B6400" t="str">
            <v>Singapore</v>
          </cell>
          <cell r="C6400" t="str">
            <v>Chairs</v>
          </cell>
          <cell r="D6400">
            <v>6292.6849999999995</v>
          </cell>
          <cell r="E6400">
            <v>-6116.3689999999997</v>
          </cell>
          <cell r="I6400">
            <v>-121890</v>
          </cell>
          <cell r="J6400">
            <v>6</v>
          </cell>
        </row>
        <row r="6401">
          <cell r="B6401" t="str">
            <v>Singapore</v>
          </cell>
          <cell r="C6401" t="str">
            <v>Chairs</v>
          </cell>
          <cell r="D6401">
            <v>101267.348</v>
          </cell>
          <cell r="E6401">
            <v>-8606.8639999999996</v>
          </cell>
          <cell r="I6401">
            <v>-138450</v>
          </cell>
          <cell r="J6401">
            <v>6</v>
          </cell>
        </row>
        <row r="6402">
          <cell r="B6402" t="str">
            <v>Singapore</v>
          </cell>
          <cell r="C6402" t="str">
            <v>Chairs</v>
          </cell>
          <cell r="D6402">
            <v>265116.92200000002</v>
          </cell>
          <cell r="E6402">
            <v>-21504.636999999999</v>
          </cell>
          <cell r="I6402">
            <v>-235710</v>
          </cell>
          <cell r="J6402">
            <v>6</v>
          </cell>
        </row>
        <row r="6403">
          <cell r="B6403" t="str">
            <v>Singapore</v>
          </cell>
          <cell r="C6403" t="str">
            <v>Chairs</v>
          </cell>
          <cell r="D6403">
            <v>45300.807999999997</v>
          </cell>
          <cell r="E6403">
            <v>-6383.0619999999999</v>
          </cell>
          <cell r="I6403">
            <v>-119370</v>
          </cell>
          <cell r="J6403">
            <v>6</v>
          </cell>
        </row>
        <row r="6404">
          <cell r="B6404" t="str">
            <v>Singapore</v>
          </cell>
          <cell r="C6404" t="str">
            <v>Chairs</v>
          </cell>
          <cell r="D6404">
            <v>7691.2780000000002</v>
          </cell>
          <cell r="E6404">
            <v>-2322.5789999999997</v>
          </cell>
          <cell r="I6404">
            <v>-174770</v>
          </cell>
          <cell r="J6404">
            <v>6</v>
          </cell>
        </row>
        <row r="6405">
          <cell r="B6405" t="str">
            <v>Singapore</v>
          </cell>
          <cell r="C6405" t="str">
            <v>Chairs</v>
          </cell>
          <cell r="D6405">
            <v>5158.076</v>
          </cell>
          <cell r="E6405">
            <v>-783.63599999999997</v>
          </cell>
          <cell r="I6405">
            <v>-131650</v>
          </cell>
          <cell r="J6405">
            <v>6</v>
          </cell>
        </row>
        <row r="6406">
          <cell r="B6406" t="str">
            <v>Singapore</v>
          </cell>
          <cell r="C6406" t="str">
            <v>Chairs</v>
          </cell>
          <cell r="D6406">
            <v>1899.7439999999999</v>
          </cell>
          <cell r="E6406">
            <v>-2372.3839999999996</v>
          </cell>
          <cell r="I6406">
            <v>-136430</v>
          </cell>
          <cell r="J6406">
            <v>6</v>
          </cell>
        </row>
        <row r="6407">
          <cell r="B6407" t="str">
            <v>Singapore</v>
          </cell>
          <cell r="C6407" t="str">
            <v>Chairs</v>
          </cell>
          <cell r="D6407">
            <v>9455.0259999999998</v>
          </cell>
          <cell r="E6407">
            <v>-2221.527</v>
          </cell>
          <cell r="I6407">
            <v>-209180</v>
          </cell>
          <cell r="J6407">
            <v>6</v>
          </cell>
        </row>
        <row r="6408">
          <cell r="B6408" t="str">
            <v>Singapore</v>
          </cell>
          <cell r="C6408" t="str">
            <v>Chairs</v>
          </cell>
          <cell r="D6408">
            <v>9594.1509999999998</v>
          </cell>
          <cell r="E6408">
            <v>-789.53</v>
          </cell>
          <cell r="I6408">
            <v>-184550</v>
          </cell>
          <cell r="J6408">
            <v>6</v>
          </cell>
        </row>
        <row r="6409">
          <cell r="B6409" t="str">
            <v>Singapore</v>
          </cell>
          <cell r="C6409" t="str">
            <v>Chairs</v>
          </cell>
          <cell r="D6409">
            <v>13911.484999999999</v>
          </cell>
          <cell r="E6409">
            <v>-9274.58</v>
          </cell>
          <cell r="I6409">
            <v>-217220</v>
          </cell>
          <cell r="J6409">
            <v>6</v>
          </cell>
        </row>
        <row r="6410">
          <cell r="B6410" t="str">
            <v>Singapore</v>
          </cell>
          <cell r="C6410" t="str">
            <v>Chairs</v>
          </cell>
          <cell r="D6410">
            <v>8942.226999999999</v>
          </cell>
          <cell r="E6410">
            <v>-3874.5839999999998</v>
          </cell>
          <cell r="I6410">
            <v>-179140</v>
          </cell>
          <cell r="J6410">
            <v>6</v>
          </cell>
        </row>
        <row r="6411">
          <cell r="B6411" t="str">
            <v>Singapore</v>
          </cell>
          <cell r="C6411" t="str">
            <v>Chairs</v>
          </cell>
          <cell r="D6411">
            <v>97755.867999999988</v>
          </cell>
          <cell r="E6411">
            <v>-852.99199999999996</v>
          </cell>
          <cell r="I6411">
            <v>-174880</v>
          </cell>
          <cell r="J6411">
            <v>6</v>
          </cell>
        </row>
        <row r="6412">
          <cell r="B6412" t="str">
            <v>Singapore</v>
          </cell>
          <cell r="C6412" t="str">
            <v>Chairs</v>
          </cell>
          <cell r="D6412">
            <v>8176136.9479999999</v>
          </cell>
          <cell r="E6412">
            <v>-6722157.6660000002</v>
          </cell>
          <cell r="I6412">
            <v>-197560</v>
          </cell>
          <cell r="J6412">
            <v>6</v>
          </cell>
        </row>
        <row r="6413">
          <cell r="B6413" t="str">
            <v>Turkey</v>
          </cell>
          <cell r="C6413" t="str">
            <v>Chairs</v>
          </cell>
          <cell r="D6413">
            <v>38103.582999999999</v>
          </cell>
          <cell r="E6413">
            <v>-147847.06299999999</v>
          </cell>
          <cell r="I6413">
            <v>-231960</v>
          </cell>
          <cell r="J6413">
            <v>6</v>
          </cell>
        </row>
        <row r="6414">
          <cell r="B6414" t="str">
            <v>Turkey</v>
          </cell>
          <cell r="C6414" t="str">
            <v>Chairs</v>
          </cell>
          <cell r="D6414">
            <v>303015.18800000002</v>
          </cell>
          <cell r="E6414">
            <v>-162410.913</v>
          </cell>
          <cell r="I6414">
            <v>-162060</v>
          </cell>
          <cell r="J6414">
            <v>6</v>
          </cell>
        </row>
        <row r="6415">
          <cell r="B6415" t="str">
            <v>Turkey</v>
          </cell>
          <cell r="C6415" t="str">
            <v>Chairs</v>
          </cell>
          <cell r="D6415">
            <v>383730.12299999996</v>
          </cell>
          <cell r="E6415">
            <v>-38828.978999999999</v>
          </cell>
          <cell r="I6415">
            <v>-87860</v>
          </cell>
          <cell r="J6415">
            <v>6</v>
          </cell>
        </row>
        <row r="6416">
          <cell r="B6416" t="str">
            <v>Turkey</v>
          </cell>
          <cell r="C6416" t="str">
            <v>Chairs</v>
          </cell>
          <cell r="D6416">
            <v>519336.34899999993</v>
          </cell>
          <cell r="E6416">
            <v>-1617641.0249999999</v>
          </cell>
          <cell r="I6416">
            <v>-96860</v>
          </cell>
          <cell r="J6416">
            <v>6</v>
          </cell>
        </row>
        <row r="6417">
          <cell r="B6417" t="str">
            <v>Turkey</v>
          </cell>
          <cell r="C6417" t="str">
            <v>Chairs</v>
          </cell>
          <cell r="D6417">
            <v>28188.642999999996</v>
          </cell>
          <cell r="E6417">
            <v>-117690.55199999998</v>
          </cell>
          <cell r="I6417">
            <v>-129310</v>
          </cell>
          <cell r="J6417">
            <v>6</v>
          </cell>
        </row>
        <row r="6418">
          <cell r="B6418" t="str">
            <v>Turkey</v>
          </cell>
          <cell r="C6418" t="str">
            <v>Chairs</v>
          </cell>
          <cell r="D6418">
            <v>71732.997000000003</v>
          </cell>
          <cell r="E6418">
            <v>-54343.183999999994</v>
          </cell>
          <cell r="I6418">
            <v>-169420</v>
          </cell>
          <cell r="J6418">
            <v>6</v>
          </cell>
        </row>
        <row r="6419">
          <cell r="B6419" t="str">
            <v>Turkey</v>
          </cell>
          <cell r="C6419" t="str">
            <v>Tables</v>
          </cell>
          <cell r="D6419">
            <v>33605.936000000002</v>
          </cell>
          <cell r="E6419">
            <v>-109756.416</v>
          </cell>
          <cell r="I6419">
            <v>-137540</v>
          </cell>
          <cell r="J6419">
            <v>6</v>
          </cell>
        </row>
        <row r="6420">
          <cell r="B6420" t="str">
            <v>Turkey</v>
          </cell>
          <cell r="C6420" t="str">
            <v>Kitchen</v>
          </cell>
          <cell r="D6420">
            <v>41385.834000000003</v>
          </cell>
          <cell r="E6420">
            <v>-49806.239000000001</v>
          </cell>
          <cell r="I6420">
            <v>-171210</v>
          </cell>
          <cell r="J6420">
            <v>6</v>
          </cell>
        </row>
        <row r="6421">
          <cell r="B6421" t="str">
            <v>Turkey</v>
          </cell>
          <cell r="C6421" t="str">
            <v>Chairs</v>
          </cell>
          <cell r="D6421">
            <v>3645.0259999999998</v>
          </cell>
          <cell r="E6421">
            <v>-2509.395</v>
          </cell>
          <cell r="I6421">
            <v>-182090</v>
          </cell>
          <cell r="J6421">
            <v>6</v>
          </cell>
        </row>
        <row r="6422">
          <cell r="B6422" t="str">
            <v>Turkey</v>
          </cell>
          <cell r="C6422" t="str">
            <v>Chairs</v>
          </cell>
          <cell r="D6422">
            <v>342775.00599999999</v>
          </cell>
          <cell r="E6422">
            <v>-72767.505999999994</v>
          </cell>
          <cell r="I6422">
            <v>-207310</v>
          </cell>
          <cell r="J6422">
            <v>6</v>
          </cell>
        </row>
        <row r="6423">
          <cell r="B6423" t="str">
            <v>Turkey</v>
          </cell>
          <cell r="C6423" t="str">
            <v>Chairs</v>
          </cell>
          <cell r="D6423">
            <v>250176.682</v>
          </cell>
          <cell r="E6423">
            <v>-34081.473999999995</v>
          </cell>
          <cell r="I6423">
            <v>-145810</v>
          </cell>
          <cell r="J6423">
            <v>6</v>
          </cell>
        </row>
        <row r="6424">
          <cell r="B6424" t="str">
            <v>Turkey</v>
          </cell>
          <cell r="C6424" t="str">
            <v>Chairs</v>
          </cell>
          <cell r="D6424">
            <v>295915.46599999996</v>
          </cell>
          <cell r="E6424">
            <v>-37263.303</v>
          </cell>
          <cell r="I6424">
            <v>-131930</v>
          </cell>
          <cell r="J6424">
            <v>6</v>
          </cell>
        </row>
        <row r="6425">
          <cell r="B6425" t="str">
            <v>Turkey</v>
          </cell>
          <cell r="C6425" t="str">
            <v>Chairs</v>
          </cell>
          <cell r="D6425">
            <v>104400.65999999999</v>
          </cell>
          <cell r="E6425">
            <v>-168305.50099999999</v>
          </cell>
          <cell r="I6425">
            <v>-179710</v>
          </cell>
          <cell r="J6425">
            <v>6</v>
          </cell>
        </row>
        <row r="6426">
          <cell r="B6426" t="str">
            <v>Turkey</v>
          </cell>
          <cell r="C6426" t="str">
            <v>Tables</v>
          </cell>
          <cell r="D6426">
            <v>28764.315999999995</v>
          </cell>
          <cell r="E6426">
            <v>-51989.07</v>
          </cell>
          <cell r="I6426">
            <v>-209070</v>
          </cell>
          <cell r="J6426">
            <v>6</v>
          </cell>
        </row>
        <row r="6427">
          <cell r="B6427" t="str">
            <v>Turkey</v>
          </cell>
          <cell r="C6427" t="str">
            <v>Kitchen</v>
          </cell>
          <cell r="D6427">
            <v>48565.762000000002</v>
          </cell>
          <cell r="E6427">
            <v>-26534.339999999997</v>
          </cell>
          <cell r="I6427">
            <v>-121980</v>
          </cell>
          <cell r="J6427">
            <v>6</v>
          </cell>
        </row>
        <row r="6428">
          <cell r="B6428" t="str">
            <v>Turkey</v>
          </cell>
          <cell r="C6428" t="str">
            <v>Chairs</v>
          </cell>
          <cell r="D6428">
            <v>1078963.2560000001</v>
          </cell>
          <cell r="E6428">
            <v>-936640.71899999992</v>
          </cell>
          <cell r="I6428">
            <v>-116130</v>
          </cell>
          <cell r="J6428">
            <v>6</v>
          </cell>
        </row>
        <row r="6429">
          <cell r="B6429" t="str">
            <v>Turkey</v>
          </cell>
          <cell r="C6429" t="str">
            <v>Chairs</v>
          </cell>
          <cell r="D6429">
            <v>356102.73300000001</v>
          </cell>
          <cell r="E6429">
            <v>-120809.47199999998</v>
          </cell>
          <cell r="I6429">
            <v>-114220</v>
          </cell>
          <cell r="J6429">
            <v>6</v>
          </cell>
        </row>
        <row r="6430">
          <cell r="B6430" t="str">
            <v>Turkey</v>
          </cell>
          <cell r="C6430" t="str">
            <v>Chairs</v>
          </cell>
          <cell r="D6430">
            <v>612602.10199999996</v>
          </cell>
          <cell r="E6430">
            <v>-407183.69999999995</v>
          </cell>
          <cell r="I6430">
            <v>-210410</v>
          </cell>
          <cell r="J6430">
            <v>6</v>
          </cell>
        </row>
        <row r="6431">
          <cell r="B6431" t="str">
            <v>Turkey</v>
          </cell>
          <cell r="C6431" t="str">
            <v>Tables</v>
          </cell>
          <cell r="D6431">
            <v>5417.2859999999991</v>
          </cell>
          <cell r="E6431">
            <v>-23633.833999999999</v>
          </cell>
          <cell r="I6431">
            <v>-161520</v>
          </cell>
          <cell r="J6431">
            <v>6</v>
          </cell>
        </row>
        <row r="6432">
          <cell r="B6432" t="str">
            <v>Turkey</v>
          </cell>
          <cell r="C6432" t="str">
            <v>Kitchen</v>
          </cell>
          <cell r="D6432">
            <v>21759.737999999998</v>
          </cell>
          <cell r="E6432">
            <v>-8043.7699999999995</v>
          </cell>
          <cell r="I6432">
            <v>-130990</v>
          </cell>
          <cell r="J6432">
            <v>6</v>
          </cell>
        </row>
        <row r="6433">
          <cell r="B6433" t="str">
            <v>Turkey</v>
          </cell>
          <cell r="C6433" t="str">
            <v>Chairs</v>
          </cell>
          <cell r="D6433">
            <v>740654.90099999995</v>
          </cell>
          <cell r="E6433">
            <v>-659101.36599999992</v>
          </cell>
          <cell r="I6433">
            <v>-176560</v>
          </cell>
          <cell r="J6433">
            <v>6</v>
          </cell>
        </row>
        <row r="6434">
          <cell r="B6434" t="str">
            <v>Turkey</v>
          </cell>
          <cell r="C6434" t="str">
            <v>Chairs</v>
          </cell>
          <cell r="D6434">
            <v>8042.9299999999994</v>
          </cell>
          <cell r="E6434">
            <v>-32430.950999999997</v>
          </cell>
          <cell r="I6434">
            <v>-199740</v>
          </cell>
          <cell r="J6434">
            <v>6</v>
          </cell>
        </row>
        <row r="6435">
          <cell r="B6435" t="str">
            <v>Turkey</v>
          </cell>
          <cell r="C6435" t="str">
            <v>Tables</v>
          </cell>
          <cell r="D6435">
            <v>29472.491999999995</v>
          </cell>
          <cell r="E6435">
            <v>-76374.066999999995</v>
          </cell>
          <cell r="I6435">
            <v>-204810</v>
          </cell>
          <cell r="J6435">
            <v>6</v>
          </cell>
        </row>
        <row r="6436">
          <cell r="B6436" t="str">
            <v>Turkey</v>
          </cell>
          <cell r="C6436" t="str">
            <v>Kitchen</v>
          </cell>
          <cell r="D6436">
            <v>158362.18299999999</v>
          </cell>
          <cell r="E6436">
            <v>-430747.29599999997</v>
          </cell>
          <cell r="I6436">
            <v>-255270</v>
          </cell>
          <cell r="J6436">
            <v>6</v>
          </cell>
        </row>
        <row r="6437">
          <cell r="B6437" t="str">
            <v>Turkey</v>
          </cell>
          <cell r="C6437" t="str">
            <v>Chairs</v>
          </cell>
          <cell r="D6437">
            <v>23429.489999999998</v>
          </cell>
          <cell r="E6437">
            <v>-29303.651999999998</v>
          </cell>
          <cell r="I6437">
            <v>-224830</v>
          </cell>
          <cell r="J6437">
            <v>6</v>
          </cell>
        </row>
        <row r="6438">
          <cell r="B6438" t="str">
            <v>Turkey</v>
          </cell>
          <cell r="C6438" t="str">
            <v>Chairs</v>
          </cell>
          <cell r="D6438">
            <v>2543538.9279999998</v>
          </cell>
          <cell r="E6438">
            <v>-3058991.9989999998</v>
          </cell>
          <cell r="I6438">
            <v>-194760</v>
          </cell>
          <cell r="J6438">
            <v>6</v>
          </cell>
        </row>
        <row r="6439">
          <cell r="B6439" t="str">
            <v>Turkey</v>
          </cell>
          <cell r="C6439" t="str">
            <v>Chairs</v>
          </cell>
          <cell r="D6439">
            <v>307118.23800000001</v>
          </cell>
          <cell r="E6439">
            <v>-378883.73599999998</v>
          </cell>
          <cell r="I6439">
            <v>-192720</v>
          </cell>
          <cell r="J6439">
            <v>6</v>
          </cell>
        </row>
        <row r="6440">
          <cell r="B6440" t="str">
            <v>Turkey</v>
          </cell>
          <cell r="C6440" t="str">
            <v>Tables</v>
          </cell>
          <cell r="D6440">
            <v>244961.21999999997</v>
          </cell>
          <cell r="E6440">
            <v>-294856.96099999995</v>
          </cell>
          <cell r="I6440">
            <v>-161960</v>
          </cell>
          <cell r="J6440">
            <v>6</v>
          </cell>
        </row>
        <row r="6441">
          <cell r="B6441" t="str">
            <v>Turkey</v>
          </cell>
          <cell r="C6441" t="str">
            <v>Kitchen</v>
          </cell>
          <cell r="D6441">
            <v>124970.216</v>
          </cell>
          <cell r="E6441">
            <v>-151664.65999999997</v>
          </cell>
          <cell r="I6441">
            <v>-177000</v>
          </cell>
          <cell r="J6441">
            <v>6</v>
          </cell>
        </row>
        <row r="6442">
          <cell r="B6442" t="str">
            <v>Turkey</v>
          </cell>
          <cell r="C6442" t="str">
            <v>Accessories</v>
          </cell>
          <cell r="D6442">
            <v>59887.687999999995</v>
          </cell>
          <cell r="E6442">
            <v>-78774.520999999993</v>
          </cell>
          <cell r="I6442">
            <v>-190520</v>
          </cell>
          <cell r="J6442">
            <v>6</v>
          </cell>
        </row>
        <row r="6443">
          <cell r="B6443" t="str">
            <v>Turkey</v>
          </cell>
          <cell r="C6443" t="str">
            <v>Chairs</v>
          </cell>
          <cell r="D6443">
            <v>17032.896999999997</v>
          </cell>
          <cell r="E6443">
            <v>-23358.503000000001</v>
          </cell>
          <cell r="I6443">
            <v>-215460</v>
          </cell>
          <cell r="J6443">
            <v>6</v>
          </cell>
        </row>
        <row r="6444">
          <cell r="B6444" t="str">
            <v>Turkey</v>
          </cell>
          <cell r="C6444" t="str">
            <v>Tables</v>
          </cell>
          <cell r="D6444">
            <v>64358.034999999996</v>
          </cell>
          <cell r="E6444">
            <v>-79667.406000000003</v>
          </cell>
          <cell r="I6444">
            <v>-201160</v>
          </cell>
          <cell r="J6444">
            <v>6</v>
          </cell>
        </row>
        <row r="6445">
          <cell r="B6445" t="str">
            <v>Turkey</v>
          </cell>
          <cell r="C6445" t="str">
            <v>Kitchen</v>
          </cell>
          <cell r="D6445">
            <v>298815.56599999999</v>
          </cell>
          <cell r="E6445">
            <v>-407643.89400000003</v>
          </cell>
          <cell r="I6445">
            <v>-266360</v>
          </cell>
          <cell r="J6445">
            <v>6</v>
          </cell>
        </row>
        <row r="6446">
          <cell r="B6446" t="str">
            <v>Turkey</v>
          </cell>
          <cell r="C6446" t="str">
            <v>Accessories</v>
          </cell>
          <cell r="D6446">
            <v>44798.417999999998</v>
          </cell>
          <cell r="E6446">
            <v>-31552.646999999997</v>
          </cell>
          <cell r="I6446">
            <v>-268740</v>
          </cell>
          <cell r="J6446">
            <v>6</v>
          </cell>
        </row>
        <row r="6447">
          <cell r="B6447" t="str">
            <v>Turkey</v>
          </cell>
          <cell r="C6447" t="str">
            <v>Chairs</v>
          </cell>
          <cell r="D6447">
            <v>62294.077999999994</v>
          </cell>
          <cell r="E6447">
            <v>-171531.15700000001</v>
          </cell>
          <cell r="I6447">
            <v>-197380</v>
          </cell>
          <cell r="J6447">
            <v>6</v>
          </cell>
        </row>
        <row r="6448">
          <cell r="B6448" t="str">
            <v>Turkey</v>
          </cell>
          <cell r="C6448" t="str">
            <v>Tables</v>
          </cell>
          <cell r="D6448">
            <v>176606.90599999999</v>
          </cell>
          <cell r="E6448">
            <v>-552867.98</v>
          </cell>
          <cell r="I6448">
            <v>-188170</v>
          </cell>
          <cell r="J6448">
            <v>6</v>
          </cell>
        </row>
        <row r="6449">
          <cell r="B6449" t="str">
            <v>Turkey</v>
          </cell>
          <cell r="C6449" t="str">
            <v>Kitchen</v>
          </cell>
          <cell r="D6449">
            <v>260765.88299999997</v>
          </cell>
          <cell r="E6449">
            <v>-846742.83400000003</v>
          </cell>
          <cell r="I6449">
            <v>-183230</v>
          </cell>
          <cell r="J6449">
            <v>6</v>
          </cell>
        </row>
        <row r="6450">
          <cell r="B6450" t="str">
            <v>Turkey</v>
          </cell>
          <cell r="C6450" t="str">
            <v>Accessories</v>
          </cell>
          <cell r="D6450">
            <v>260700.307</v>
          </cell>
          <cell r="E6450">
            <v>-211277.40899999999</v>
          </cell>
          <cell r="I6450">
            <v>-259680</v>
          </cell>
          <cell r="J6450">
            <v>6</v>
          </cell>
        </row>
        <row r="6451">
          <cell r="B6451" t="str">
            <v>Turkey</v>
          </cell>
          <cell r="C6451" t="str">
            <v>Chairs</v>
          </cell>
          <cell r="D6451">
            <v>330134.95199999999</v>
          </cell>
          <cell r="E6451">
            <v>-133383.81</v>
          </cell>
          <cell r="I6451">
            <v>-133130</v>
          </cell>
          <cell r="J6451">
            <v>6</v>
          </cell>
        </row>
        <row r="6452">
          <cell r="B6452" t="str">
            <v>Turkey</v>
          </cell>
          <cell r="C6452" t="str">
            <v>Tables</v>
          </cell>
          <cell r="D6452">
            <v>124734.58899999998</v>
          </cell>
          <cell r="E6452">
            <v>-87121.943999999989</v>
          </cell>
          <cell r="I6452">
            <v>-137090</v>
          </cell>
          <cell r="J6452">
            <v>6</v>
          </cell>
        </row>
        <row r="6453">
          <cell r="B6453" t="str">
            <v>Turkey</v>
          </cell>
          <cell r="C6453" t="str">
            <v>Kitchen</v>
          </cell>
          <cell r="D6453">
            <v>2283694.7139999997</v>
          </cell>
          <cell r="E6453">
            <v>-618116.15599999996</v>
          </cell>
          <cell r="I6453">
            <v>-218930</v>
          </cell>
          <cell r="J6453">
            <v>6</v>
          </cell>
        </row>
        <row r="6454">
          <cell r="B6454" t="str">
            <v>Turkey</v>
          </cell>
          <cell r="C6454" t="str">
            <v>Accessories</v>
          </cell>
          <cell r="D6454">
            <v>90762.279999999984</v>
          </cell>
          <cell r="E6454">
            <v>-397746.30699999997</v>
          </cell>
          <cell r="I6454">
            <v>-150310</v>
          </cell>
          <cell r="J6454">
            <v>6</v>
          </cell>
        </row>
        <row r="6455">
          <cell r="B6455" t="str">
            <v>Turkey</v>
          </cell>
          <cell r="C6455" t="str">
            <v>Chairs</v>
          </cell>
          <cell r="D6455">
            <v>1030250.0599999999</v>
          </cell>
          <cell r="E6455">
            <v>-454662.99200000003</v>
          </cell>
          <cell r="I6455">
            <v>-122740</v>
          </cell>
          <cell r="J6455">
            <v>6</v>
          </cell>
        </row>
        <row r="6456">
          <cell r="B6456" t="str">
            <v>Turkey</v>
          </cell>
          <cell r="C6456" t="str">
            <v>Chairs</v>
          </cell>
          <cell r="D6456">
            <v>260504.223</v>
          </cell>
          <cell r="E6456">
            <v>-542388.21</v>
          </cell>
          <cell r="I6456">
            <v>-152440</v>
          </cell>
          <cell r="J6456">
            <v>6</v>
          </cell>
        </row>
        <row r="6457">
          <cell r="B6457" t="str">
            <v>USA</v>
          </cell>
          <cell r="C6457" t="str">
            <v>Tables</v>
          </cell>
          <cell r="D6457">
            <v>53128.733</v>
          </cell>
          <cell r="E6457">
            <v>-21007.181999999997</v>
          </cell>
          <cell r="I6457">
            <v>-161290</v>
          </cell>
          <cell r="J6457">
            <v>6</v>
          </cell>
        </row>
        <row r="6458">
          <cell r="B6458" t="str">
            <v>USA</v>
          </cell>
          <cell r="C6458" t="str">
            <v>Kitchen</v>
          </cell>
          <cell r="D6458">
            <v>21638044.673</v>
          </cell>
          <cell r="E6458">
            <v>-4527998.8949999996</v>
          </cell>
          <cell r="I6458">
            <v>-248690</v>
          </cell>
          <cell r="J6458">
            <v>6</v>
          </cell>
        </row>
        <row r="6459">
          <cell r="B6459" t="str">
            <v>USA</v>
          </cell>
          <cell r="C6459" t="str">
            <v>Chairs</v>
          </cell>
          <cell r="D6459">
            <v>24892621.375999998</v>
          </cell>
          <cell r="E6459">
            <v>-4808864.977</v>
          </cell>
          <cell r="I6459">
            <v>-62450</v>
          </cell>
          <cell r="J6459">
            <v>6</v>
          </cell>
        </row>
        <row r="6460">
          <cell r="B6460" t="str">
            <v>USA</v>
          </cell>
          <cell r="C6460" t="str">
            <v>Tables</v>
          </cell>
          <cell r="D6460">
            <v>6213401.2220000001</v>
          </cell>
          <cell r="E6460">
            <v>-2415993.4749999996</v>
          </cell>
          <cell r="I6460">
            <v>-142310</v>
          </cell>
          <cell r="J6460">
            <v>6</v>
          </cell>
        </row>
        <row r="6461">
          <cell r="B6461" t="str">
            <v>USA</v>
          </cell>
          <cell r="C6461" t="str">
            <v>Kitchen</v>
          </cell>
          <cell r="D6461">
            <v>12456900.897</v>
          </cell>
          <cell r="E6461">
            <v>-4572049.2369999997</v>
          </cell>
          <cell r="I6461">
            <v>-142860</v>
          </cell>
          <cell r="J6461">
            <v>6</v>
          </cell>
        </row>
        <row r="6462">
          <cell r="B6462" t="str">
            <v>USA</v>
          </cell>
          <cell r="C6462" t="str">
            <v>Chairs</v>
          </cell>
          <cell r="D6462">
            <v>28526062.977999996</v>
          </cell>
          <cell r="E6462">
            <v>-2821017.2760000001</v>
          </cell>
          <cell r="I6462">
            <v>-155580</v>
          </cell>
          <cell r="J6462">
            <v>6</v>
          </cell>
        </row>
        <row r="6463">
          <cell r="B6463" t="str">
            <v>USA</v>
          </cell>
          <cell r="C6463" t="str">
            <v>Tables</v>
          </cell>
          <cell r="D6463">
            <v>9595520.7879999988</v>
          </cell>
          <cell r="E6463">
            <v>-756763.00699999998</v>
          </cell>
          <cell r="I6463">
            <v>-104880</v>
          </cell>
          <cell r="J6463">
            <v>6</v>
          </cell>
        </row>
        <row r="6464">
          <cell r="B6464" t="str">
            <v>USA</v>
          </cell>
          <cell r="C6464" t="str">
            <v>Kitchen</v>
          </cell>
          <cell r="D6464">
            <v>977363.14199999999</v>
          </cell>
          <cell r="E6464">
            <v>-54700.547999999995</v>
          </cell>
          <cell r="I6464">
            <v>-108570</v>
          </cell>
          <cell r="J6464">
            <v>6</v>
          </cell>
        </row>
        <row r="6465">
          <cell r="B6465" t="str">
            <v>USA</v>
          </cell>
          <cell r="C6465" t="str">
            <v>Chairs</v>
          </cell>
          <cell r="D6465">
            <v>313818.06400000001</v>
          </cell>
          <cell r="E6465">
            <v>-10835.558999999999</v>
          </cell>
          <cell r="I6465">
            <v>-225990</v>
          </cell>
          <cell r="J6465">
            <v>6</v>
          </cell>
        </row>
        <row r="6466">
          <cell r="B6466" t="str">
            <v>USA</v>
          </cell>
          <cell r="C6466" t="str">
            <v>Chairs</v>
          </cell>
          <cell r="D6466">
            <v>6604503.800999999</v>
          </cell>
          <cell r="E6466">
            <v>-3077870.9360000002</v>
          </cell>
          <cell r="I6466">
            <v>-178270</v>
          </cell>
          <cell r="J6466">
            <v>6</v>
          </cell>
        </row>
        <row r="6467">
          <cell r="B6467" t="str">
            <v>USA</v>
          </cell>
          <cell r="C6467" t="str">
            <v>Chairs</v>
          </cell>
          <cell r="D6467">
            <v>4881554.5659999996</v>
          </cell>
          <cell r="E6467">
            <v>-296249.576</v>
          </cell>
          <cell r="I6467">
            <v>-129800</v>
          </cell>
          <cell r="J6467">
            <v>6</v>
          </cell>
        </row>
        <row r="6468">
          <cell r="B6468" t="str">
            <v>USA</v>
          </cell>
          <cell r="C6468" t="str">
            <v>Chairs</v>
          </cell>
          <cell r="D6468">
            <v>3814062.5879999995</v>
          </cell>
          <cell r="E6468">
            <v>-137086.77499999999</v>
          </cell>
          <cell r="I6468">
            <v>-82770</v>
          </cell>
          <cell r="J6468">
            <v>6</v>
          </cell>
        </row>
        <row r="6469">
          <cell r="B6469" t="str">
            <v>USA</v>
          </cell>
          <cell r="C6469" t="str">
            <v>Chairs</v>
          </cell>
          <cell r="D6469">
            <v>6581883.9309999999</v>
          </cell>
          <cell r="E6469">
            <v>-331550.016</v>
          </cell>
          <cell r="I6469">
            <v>-222510</v>
          </cell>
          <cell r="J6469">
            <v>6</v>
          </cell>
        </row>
        <row r="6470">
          <cell r="B6470" t="str">
            <v>USA</v>
          </cell>
          <cell r="C6470" t="str">
            <v>Chairs</v>
          </cell>
          <cell r="D6470">
            <v>20724428.535999998</v>
          </cell>
          <cell r="E6470">
            <v>-435975.63099999994</v>
          </cell>
          <cell r="I6470">
            <v>-125820</v>
          </cell>
          <cell r="J6470">
            <v>6</v>
          </cell>
        </row>
        <row r="6471">
          <cell r="B6471" t="str">
            <v>USA</v>
          </cell>
          <cell r="C6471" t="str">
            <v>Chairs</v>
          </cell>
          <cell r="D6471">
            <v>13176948.134</v>
          </cell>
          <cell r="E6471">
            <v>-205294.04699999999</v>
          </cell>
          <cell r="I6471">
            <v>-228580</v>
          </cell>
          <cell r="J6471">
            <v>6</v>
          </cell>
        </row>
        <row r="6472">
          <cell r="B6472" t="str">
            <v>USA</v>
          </cell>
          <cell r="C6472" t="str">
            <v>Chairs</v>
          </cell>
          <cell r="D6472">
            <v>13168593.522</v>
          </cell>
          <cell r="E6472">
            <v>-185073.38499999998</v>
          </cell>
          <cell r="I6472">
            <v>-118610</v>
          </cell>
          <cell r="J6472">
            <v>6</v>
          </cell>
        </row>
        <row r="6473">
          <cell r="B6473" t="str">
            <v>USA</v>
          </cell>
          <cell r="C6473" t="str">
            <v>Chairs</v>
          </cell>
          <cell r="D6473">
            <v>17264369.765999999</v>
          </cell>
          <cell r="E6473">
            <v>-299360.63499999995</v>
          </cell>
          <cell r="I6473">
            <v>-181750</v>
          </cell>
          <cell r="J6473">
            <v>6</v>
          </cell>
        </row>
        <row r="6474">
          <cell r="B6474" t="str">
            <v>USA</v>
          </cell>
          <cell r="C6474" t="str">
            <v>Chairs</v>
          </cell>
          <cell r="D6474">
            <v>5969142.6829999993</v>
          </cell>
          <cell r="E6474">
            <v>-3637566.9539999994</v>
          </cell>
          <cell r="I6474">
            <v>-247590</v>
          </cell>
          <cell r="J6474">
            <v>6</v>
          </cell>
        </row>
        <row r="6475">
          <cell r="B6475" t="str">
            <v>USA</v>
          </cell>
          <cell r="C6475" t="str">
            <v>Chairs</v>
          </cell>
          <cell r="D6475">
            <v>145872.94399999999</v>
          </cell>
          <cell r="E6475">
            <v>-81501.664999999994</v>
          </cell>
          <cell r="I6475">
            <v>-239860</v>
          </cell>
          <cell r="J6475">
            <v>6</v>
          </cell>
        </row>
        <row r="6476">
          <cell r="B6476" t="str">
            <v>USA</v>
          </cell>
          <cell r="C6476" t="str">
            <v>Chairs</v>
          </cell>
          <cell r="D6476">
            <v>776549.55699999991</v>
          </cell>
          <cell r="E6476">
            <v>-197044.52599999998</v>
          </cell>
          <cell r="I6476">
            <v>-124640</v>
          </cell>
          <cell r="J6476">
            <v>6</v>
          </cell>
        </row>
        <row r="6477">
          <cell r="B6477" t="str">
            <v>USA</v>
          </cell>
          <cell r="C6477" t="str">
            <v>Chairs</v>
          </cell>
          <cell r="D6477">
            <v>518171.12199999992</v>
          </cell>
          <cell r="E6477">
            <v>-138335.617</v>
          </cell>
          <cell r="I6477">
            <v>-145830</v>
          </cell>
          <cell r="J6477">
            <v>6</v>
          </cell>
        </row>
        <row r="6478">
          <cell r="B6478" t="str">
            <v>USA</v>
          </cell>
          <cell r="C6478" t="str">
            <v>Chairs</v>
          </cell>
          <cell r="D6478">
            <v>90735.154999999984</v>
          </cell>
          <cell r="E6478">
            <v>-22983.778999999999</v>
          </cell>
          <cell r="I6478">
            <v>-240640</v>
          </cell>
          <cell r="J6478">
            <v>6</v>
          </cell>
        </row>
        <row r="6479">
          <cell r="B6479" t="str">
            <v>USA</v>
          </cell>
          <cell r="C6479" t="str">
            <v>Chairs</v>
          </cell>
          <cell r="D6479">
            <v>42932.26</v>
          </cell>
          <cell r="E6479">
            <v>-25704.048999999999</v>
          </cell>
          <cell r="I6479">
            <v>-192410</v>
          </cell>
          <cell r="J6479">
            <v>6</v>
          </cell>
        </row>
        <row r="6480">
          <cell r="B6480" t="str">
            <v>USA</v>
          </cell>
          <cell r="C6480" t="str">
            <v>Chairs</v>
          </cell>
          <cell r="D6480">
            <v>822838.77899999998</v>
          </cell>
          <cell r="E6480">
            <v>-199837.30899999998</v>
          </cell>
          <cell r="I6480">
            <v>-147990</v>
          </cell>
          <cell r="J6480">
            <v>6</v>
          </cell>
        </row>
        <row r="6481">
          <cell r="B6481" t="str">
            <v>USA</v>
          </cell>
          <cell r="C6481" t="str">
            <v>Chairs</v>
          </cell>
          <cell r="D6481">
            <v>483058.51299999992</v>
          </cell>
          <cell r="E6481">
            <v>-110157.978</v>
          </cell>
          <cell r="I6481">
            <v>-179250</v>
          </cell>
          <cell r="J6481">
            <v>6</v>
          </cell>
        </row>
        <row r="6482">
          <cell r="B6482" t="str">
            <v>USA</v>
          </cell>
          <cell r="C6482" t="str">
            <v>Chairs</v>
          </cell>
          <cell r="D6482">
            <v>5696406.4639999997</v>
          </cell>
          <cell r="E6482">
            <v>-589191.56099999999</v>
          </cell>
          <cell r="I6482">
            <v>-254170</v>
          </cell>
          <cell r="J6482">
            <v>6</v>
          </cell>
        </row>
        <row r="6483">
          <cell r="B6483" t="str">
            <v>USA</v>
          </cell>
          <cell r="C6483" t="str">
            <v>Chairs</v>
          </cell>
          <cell r="D6483">
            <v>176058.91099999999</v>
          </cell>
          <cell r="E6483">
            <v>-79646.608999999997</v>
          </cell>
          <cell r="I6483">
            <v>-248110</v>
          </cell>
          <cell r="J6483">
            <v>6</v>
          </cell>
        </row>
        <row r="6484">
          <cell r="B6484" t="str">
            <v>USA</v>
          </cell>
          <cell r="C6484" t="str">
            <v>Chairs</v>
          </cell>
          <cell r="D6484">
            <v>5345572.7009999994</v>
          </cell>
          <cell r="E6484">
            <v>-579430.20799999987</v>
          </cell>
          <cell r="I6484">
            <v>-184080</v>
          </cell>
          <cell r="J6484">
            <v>6</v>
          </cell>
        </row>
        <row r="6485">
          <cell r="B6485" t="str">
            <v>USA</v>
          </cell>
          <cell r="C6485" t="str">
            <v>Chairs</v>
          </cell>
          <cell r="D6485">
            <v>1725153.8219999999</v>
          </cell>
          <cell r="E6485">
            <v>-326924.92699999997</v>
          </cell>
          <cell r="I6485">
            <v>-130860</v>
          </cell>
          <cell r="J6485">
            <v>6</v>
          </cell>
        </row>
        <row r="6486">
          <cell r="B6486" t="str">
            <v>USA</v>
          </cell>
          <cell r="C6486" t="str">
            <v>Chairs</v>
          </cell>
          <cell r="D6486">
            <v>23315230.770999998</v>
          </cell>
          <cell r="E6486">
            <v>-37890.537999999993</v>
          </cell>
          <cell r="I6486">
            <v>-192030</v>
          </cell>
          <cell r="J6486">
            <v>6</v>
          </cell>
        </row>
        <row r="6487">
          <cell r="B6487" t="str">
            <v>USA</v>
          </cell>
          <cell r="C6487" t="str">
            <v>Chairs</v>
          </cell>
          <cell r="D6487">
            <v>19810737.505999997</v>
          </cell>
          <cell r="E6487">
            <v>-478219.01399999997</v>
          </cell>
          <cell r="I6487">
            <v>-147930</v>
          </cell>
          <cell r="J6487">
            <v>6</v>
          </cell>
        </row>
        <row r="6488">
          <cell r="B6488" t="str">
            <v>USA</v>
          </cell>
          <cell r="C6488" t="str">
            <v>Chairs</v>
          </cell>
          <cell r="D6488">
            <v>52449620.236999996</v>
          </cell>
          <cell r="E6488">
            <v>-2414765.892</v>
          </cell>
          <cell r="I6488">
            <v>-204390</v>
          </cell>
          <cell r="J6488">
            <v>6</v>
          </cell>
        </row>
        <row r="6489">
          <cell r="B6489" t="str">
            <v>USA</v>
          </cell>
          <cell r="C6489" t="str">
            <v>Chairs</v>
          </cell>
          <cell r="D6489">
            <v>18312.335999999999</v>
          </cell>
          <cell r="E6489">
            <v>-17268.719999999998</v>
          </cell>
          <cell r="I6489">
            <v>-211190</v>
          </cell>
          <cell r="J6489">
            <v>6</v>
          </cell>
        </row>
        <row r="6490">
          <cell r="B6490" t="str">
            <v>USA</v>
          </cell>
          <cell r="C6490" t="str">
            <v>Chairs</v>
          </cell>
          <cell r="D6490">
            <v>15871051.07</v>
          </cell>
          <cell r="E6490">
            <v>-6589188.6269999994</v>
          </cell>
          <cell r="I6490">
            <v>-163970</v>
          </cell>
          <cell r="J6490">
            <v>6</v>
          </cell>
        </row>
        <row r="6491">
          <cell r="B6491" t="str">
            <v>USA</v>
          </cell>
          <cell r="C6491" t="str">
            <v>Tables</v>
          </cell>
          <cell r="D6491">
            <v>22441122.088</v>
          </cell>
          <cell r="E6491">
            <v>-19839097.711999997</v>
          </cell>
          <cell r="I6491">
            <v>-131480</v>
          </cell>
          <cell r="J6491">
            <v>6</v>
          </cell>
        </row>
        <row r="6492">
          <cell r="B6492" t="str">
            <v>USA</v>
          </cell>
          <cell r="C6492" t="str">
            <v>Kitchen</v>
          </cell>
          <cell r="D6492">
            <v>13523382.984999999</v>
          </cell>
          <cell r="E6492">
            <v>-3112012.8759999997</v>
          </cell>
          <cell r="I6492">
            <v>-256180</v>
          </cell>
          <cell r="J6492">
            <v>6</v>
          </cell>
        </row>
        <row r="6493">
          <cell r="B6493" t="str">
            <v>USA</v>
          </cell>
          <cell r="C6493" t="str">
            <v>Chairs</v>
          </cell>
          <cell r="D6493">
            <v>2668273.0619999999</v>
          </cell>
          <cell r="E6493">
            <v>-1137064.558</v>
          </cell>
          <cell r="I6493">
            <v>-128440</v>
          </cell>
          <cell r="J6493">
            <v>6</v>
          </cell>
        </row>
        <row r="6494">
          <cell r="B6494" t="str">
            <v>Australia</v>
          </cell>
          <cell r="C6494" t="str">
            <v>Chairs</v>
          </cell>
          <cell r="D6494">
            <v>256105.31799999997</v>
          </cell>
          <cell r="E6494">
            <v>-286612.109</v>
          </cell>
          <cell r="I6494">
            <v>-274940</v>
          </cell>
          <cell r="J6494">
            <v>7</v>
          </cell>
        </row>
        <row r="6495">
          <cell r="B6495" t="str">
            <v>Australia</v>
          </cell>
          <cell r="C6495" t="str">
            <v>Chairs</v>
          </cell>
          <cell r="D6495">
            <v>-38120.362000000001</v>
          </cell>
          <cell r="E6495">
            <v>32816.112000000001</v>
          </cell>
          <cell r="I6495">
            <v>-166910</v>
          </cell>
          <cell r="J6495">
            <v>7</v>
          </cell>
        </row>
        <row r="6496">
          <cell r="B6496" t="str">
            <v>Australia</v>
          </cell>
          <cell r="C6496" t="str">
            <v>Chairs</v>
          </cell>
          <cell r="D6496">
            <v>1318829.2109999999</v>
          </cell>
          <cell r="E6496">
            <v>-1093729.1679999998</v>
          </cell>
          <cell r="I6496">
            <v>-148770</v>
          </cell>
          <cell r="J6496">
            <v>7</v>
          </cell>
        </row>
        <row r="6497">
          <cell r="B6497" t="str">
            <v>Australia</v>
          </cell>
          <cell r="C6497" t="str">
            <v>Chairs</v>
          </cell>
          <cell r="D6497">
            <v>151441.86399999997</v>
          </cell>
          <cell r="E6497">
            <v>-114291.09299999999</v>
          </cell>
          <cell r="I6497">
            <v>-200980</v>
          </cell>
          <cell r="J6497">
            <v>7</v>
          </cell>
        </row>
        <row r="6498">
          <cell r="B6498" t="str">
            <v>Australia</v>
          </cell>
          <cell r="C6498" t="str">
            <v>Tables</v>
          </cell>
          <cell r="D6498">
            <v>6087.9979999999996</v>
          </cell>
          <cell r="E6498">
            <v>-8177.7989999999991</v>
          </cell>
          <cell r="I6498">
            <v>-198310</v>
          </cell>
          <cell r="J6498">
            <v>7</v>
          </cell>
        </row>
        <row r="6499">
          <cell r="B6499" t="str">
            <v>Australia</v>
          </cell>
          <cell r="C6499" t="str">
            <v>Kitchen</v>
          </cell>
          <cell r="D6499">
            <v>-101578.071</v>
          </cell>
          <cell r="E6499">
            <v>74307.631999999998</v>
          </cell>
          <cell r="I6499">
            <v>-80000</v>
          </cell>
          <cell r="J6499">
            <v>7</v>
          </cell>
        </row>
        <row r="6500">
          <cell r="B6500" t="str">
            <v>Australia</v>
          </cell>
          <cell r="C6500" t="str">
            <v>Chairs</v>
          </cell>
          <cell r="D6500">
            <v>1101278.885</v>
          </cell>
          <cell r="E6500">
            <v>-1427577.27</v>
          </cell>
          <cell r="I6500">
            <v>-176950</v>
          </cell>
          <cell r="J6500">
            <v>7</v>
          </cell>
        </row>
        <row r="6501">
          <cell r="B6501" t="str">
            <v>Australia</v>
          </cell>
          <cell r="C6501" t="str">
            <v>Chairs</v>
          </cell>
          <cell r="D6501">
            <v>545985.91599999997</v>
          </cell>
          <cell r="E6501">
            <v>-352971.63299999997</v>
          </cell>
          <cell r="I6501">
            <v>-195320</v>
          </cell>
          <cell r="J6501">
            <v>7</v>
          </cell>
        </row>
        <row r="6502">
          <cell r="B6502" t="str">
            <v>Australia</v>
          </cell>
          <cell r="C6502" t="str">
            <v>Chairs</v>
          </cell>
          <cell r="D6502">
            <v>28097.482</v>
          </cell>
          <cell r="E6502">
            <v>-10533.032999999999</v>
          </cell>
          <cell r="I6502">
            <v>-218970</v>
          </cell>
          <cell r="J6502">
            <v>7</v>
          </cell>
        </row>
        <row r="6503">
          <cell r="B6503" t="str">
            <v>Australia</v>
          </cell>
          <cell r="C6503" t="str">
            <v>Tables</v>
          </cell>
          <cell r="D6503">
            <v>80999.183999999994</v>
          </cell>
          <cell r="E6503">
            <v>-33556.033000000003</v>
          </cell>
          <cell r="I6503">
            <v>-168740</v>
          </cell>
          <cell r="J6503">
            <v>7</v>
          </cell>
        </row>
        <row r="6504">
          <cell r="B6504" t="str">
            <v>Australia</v>
          </cell>
          <cell r="C6504" t="str">
            <v>Kitchen</v>
          </cell>
          <cell r="D6504">
            <v>14429.785999999998</v>
          </cell>
          <cell r="E6504">
            <v>-9862.6009999999987</v>
          </cell>
          <cell r="I6504">
            <v>-117600</v>
          </cell>
          <cell r="J6504">
            <v>7</v>
          </cell>
        </row>
        <row r="6505">
          <cell r="B6505" t="str">
            <v>Australia</v>
          </cell>
          <cell r="C6505" t="str">
            <v>Chairs</v>
          </cell>
          <cell r="D6505">
            <v>-21158.543000000001</v>
          </cell>
          <cell r="E6505">
            <v>48977.606999999996</v>
          </cell>
          <cell r="I6505">
            <v>-186960</v>
          </cell>
          <cell r="J6505">
            <v>7</v>
          </cell>
        </row>
        <row r="6506">
          <cell r="B6506" t="str">
            <v>Australia</v>
          </cell>
          <cell r="C6506" t="str">
            <v>Chairs</v>
          </cell>
          <cell r="D6506">
            <v>211173.91399999999</v>
          </cell>
          <cell r="E6506">
            <v>-621607.91</v>
          </cell>
          <cell r="I6506">
            <v>-243860</v>
          </cell>
          <cell r="J6506">
            <v>7</v>
          </cell>
        </row>
        <row r="6507">
          <cell r="B6507" t="str">
            <v>Australia</v>
          </cell>
          <cell r="C6507" t="str">
            <v>Tables</v>
          </cell>
          <cell r="D6507">
            <v>-975.26799999999992</v>
          </cell>
          <cell r="E6507">
            <v>3580.2549999999997</v>
          </cell>
          <cell r="I6507">
            <v>-107800</v>
          </cell>
          <cell r="J6507">
            <v>7</v>
          </cell>
        </row>
        <row r="6508">
          <cell r="B6508" t="str">
            <v>Australia</v>
          </cell>
          <cell r="C6508" t="str">
            <v>Kitchen</v>
          </cell>
          <cell r="D6508">
            <v>1032865.7849999999</v>
          </cell>
          <cell r="E6508">
            <v>-41196.476999999999</v>
          </cell>
          <cell r="I6508">
            <v>-170000</v>
          </cell>
          <cell r="J6508">
            <v>7</v>
          </cell>
        </row>
        <row r="6509">
          <cell r="B6509" t="str">
            <v>Australia</v>
          </cell>
          <cell r="C6509" t="str">
            <v>Chairs</v>
          </cell>
          <cell r="D6509">
            <v>65781.687999999995</v>
          </cell>
          <cell r="E6509">
            <v>-3741.5209999999997</v>
          </cell>
          <cell r="I6509">
            <v>-163840</v>
          </cell>
          <cell r="J6509">
            <v>7</v>
          </cell>
        </row>
        <row r="6510">
          <cell r="B6510" t="str">
            <v>Australia</v>
          </cell>
          <cell r="C6510" t="str">
            <v>Chairs</v>
          </cell>
          <cell r="D6510">
            <v>27995.407999999999</v>
          </cell>
          <cell r="E6510">
            <v>-13758.626</v>
          </cell>
          <cell r="I6510">
            <v>-88140</v>
          </cell>
          <cell r="J6510">
            <v>7</v>
          </cell>
        </row>
        <row r="6511">
          <cell r="B6511" t="str">
            <v>Australia</v>
          </cell>
          <cell r="C6511" t="str">
            <v>Chairs</v>
          </cell>
          <cell r="D6511">
            <v>480876.02499999997</v>
          </cell>
          <cell r="E6511">
            <v>-68668.481</v>
          </cell>
          <cell r="I6511">
            <v>-117550</v>
          </cell>
          <cell r="J6511">
            <v>7</v>
          </cell>
        </row>
        <row r="6512">
          <cell r="B6512" t="str">
            <v>Australia</v>
          </cell>
          <cell r="C6512" t="str">
            <v>Tables</v>
          </cell>
          <cell r="D6512">
            <v>-13890.03</v>
          </cell>
          <cell r="E6512">
            <v>4312.9170000000004</v>
          </cell>
          <cell r="I6512">
            <v>-238450</v>
          </cell>
          <cell r="J6512">
            <v>7</v>
          </cell>
        </row>
        <row r="6513">
          <cell r="B6513" t="str">
            <v>Australia</v>
          </cell>
          <cell r="C6513" t="str">
            <v>Kitchen</v>
          </cell>
          <cell r="D6513">
            <v>117133.53399999999</v>
          </cell>
          <cell r="E6513">
            <v>-15272.159000000001</v>
          </cell>
          <cell r="I6513">
            <v>-236380</v>
          </cell>
          <cell r="J6513">
            <v>7</v>
          </cell>
        </row>
        <row r="6514">
          <cell r="B6514" t="str">
            <v>Australia</v>
          </cell>
          <cell r="C6514" t="str">
            <v>Accessories</v>
          </cell>
          <cell r="D6514">
            <v>481389.33500000002</v>
          </cell>
          <cell r="E6514">
            <v>-53720.610999999997</v>
          </cell>
          <cell r="I6514">
            <v>-121700</v>
          </cell>
          <cell r="J6514">
            <v>7</v>
          </cell>
        </row>
        <row r="6515">
          <cell r="B6515" t="str">
            <v>Australia</v>
          </cell>
          <cell r="C6515" t="str">
            <v>Chairs</v>
          </cell>
          <cell r="D6515">
            <v>58264.646999999997</v>
          </cell>
          <cell r="E6515">
            <v>-7811.2439999999997</v>
          </cell>
          <cell r="I6515">
            <v>-171770</v>
          </cell>
          <cell r="J6515">
            <v>7</v>
          </cell>
        </row>
        <row r="6516">
          <cell r="B6516" t="str">
            <v>Australia</v>
          </cell>
          <cell r="C6516" t="str">
            <v>Tables</v>
          </cell>
          <cell r="D6516">
            <v>164712.65999999997</v>
          </cell>
          <cell r="E6516">
            <v>-206700.14399999997</v>
          </cell>
          <cell r="I6516">
            <v>-120480</v>
          </cell>
          <cell r="J6516">
            <v>7</v>
          </cell>
        </row>
        <row r="6517">
          <cell r="B6517" t="str">
            <v>Australia</v>
          </cell>
          <cell r="C6517" t="str">
            <v>Kitchen</v>
          </cell>
          <cell r="D6517">
            <v>147.02799999999999</v>
          </cell>
          <cell r="E6517">
            <v>-3032.7779999999998</v>
          </cell>
          <cell r="I6517">
            <v>-86780</v>
          </cell>
          <cell r="J6517">
            <v>7</v>
          </cell>
        </row>
        <row r="6518">
          <cell r="B6518" t="str">
            <v>Australia</v>
          </cell>
          <cell r="C6518" t="str">
            <v>Accessories</v>
          </cell>
          <cell r="D6518">
            <v>15375.583999999999</v>
          </cell>
          <cell r="E6518">
            <v>-7956.0739999999996</v>
          </cell>
          <cell r="I6518">
            <v>-166950</v>
          </cell>
          <cell r="J6518">
            <v>7</v>
          </cell>
        </row>
        <row r="6519">
          <cell r="B6519" t="str">
            <v>Australia</v>
          </cell>
          <cell r="C6519" t="str">
            <v>Chairs</v>
          </cell>
          <cell r="D6519">
            <v>130344.02499999999</v>
          </cell>
          <cell r="E6519">
            <v>-46609.962</v>
          </cell>
          <cell r="I6519">
            <v>-128080</v>
          </cell>
          <cell r="J6519">
            <v>7</v>
          </cell>
        </row>
        <row r="6520">
          <cell r="B6520" t="str">
            <v>Australia</v>
          </cell>
          <cell r="C6520" t="str">
            <v>Tables</v>
          </cell>
          <cell r="D6520">
            <v>57761.780999999995</v>
          </cell>
          <cell r="E6520">
            <v>-21982.295999999998</v>
          </cell>
          <cell r="I6520">
            <v>-111740</v>
          </cell>
          <cell r="J6520">
            <v>7</v>
          </cell>
        </row>
        <row r="6521">
          <cell r="B6521" t="str">
            <v>Australia</v>
          </cell>
          <cell r="C6521" t="str">
            <v>Kitchen</v>
          </cell>
          <cell r="D6521">
            <v>244777.88999999998</v>
          </cell>
          <cell r="E6521">
            <v>-187463.12199999997</v>
          </cell>
          <cell r="I6521">
            <v>-276880</v>
          </cell>
          <cell r="J6521">
            <v>7</v>
          </cell>
        </row>
        <row r="6522">
          <cell r="B6522" t="str">
            <v>Australia</v>
          </cell>
          <cell r="C6522" t="str">
            <v>Accessories</v>
          </cell>
          <cell r="D6522">
            <v>163357.32</v>
          </cell>
          <cell r="E6522">
            <v>-101505.87999999999</v>
          </cell>
          <cell r="I6522">
            <v>-119130</v>
          </cell>
          <cell r="J6522">
            <v>7</v>
          </cell>
        </row>
        <row r="6523">
          <cell r="B6523" t="str">
            <v>Australia</v>
          </cell>
          <cell r="C6523" t="str">
            <v>Chairs</v>
          </cell>
          <cell r="D6523">
            <v>156129.12</v>
          </cell>
          <cell r="E6523">
            <v>-92670.03899999999</v>
          </cell>
          <cell r="I6523">
            <v>-70180</v>
          </cell>
          <cell r="J6523">
            <v>7</v>
          </cell>
        </row>
        <row r="6524">
          <cell r="B6524" t="str">
            <v>Australia</v>
          </cell>
          <cell r="C6524" t="str">
            <v>Tables</v>
          </cell>
          <cell r="D6524">
            <v>77379.652000000002</v>
          </cell>
          <cell r="E6524">
            <v>-76868.057000000001</v>
          </cell>
          <cell r="I6524">
            <v>-185620</v>
          </cell>
          <cell r="J6524">
            <v>7</v>
          </cell>
        </row>
        <row r="6525">
          <cell r="B6525" t="str">
            <v>Australia</v>
          </cell>
          <cell r="C6525" t="str">
            <v>Kitchen</v>
          </cell>
          <cell r="D6525">
            <v>45878.139999999992</v>
          </cell>
          <cell r="E6525">
            <v>-71481.004000000001</v>
          </cell>
          <cell r="I6525">
            <v>-177750</v>
          </cell>
          <cell r="J6525">
            <v>7</v>
          </cell>
        </row>
        <row r="6526">
          <cell r="B6526" t="str">
            <v>Australia</v>
          </cell>
          <cell r="C6526" t="str">
            <v>Accessories</v>
          </cell>
          <cell r="D6526">
            <v>15129.645999999999</v>
          </cell>
          <cell r="E6526">
            <v>-15323.28</v>
          </cell>
          <cell r="I6526">
            <v>-125310</v>
          </cell>
          <cell r="J6526">
            <v>7</v>
          </cell>
        </row>
        <row r="6527">
          <cell r="B6527" t="str">
            <v>Australia</v>
          </cell>
          <cell r="C6527" t="str">
            <v>Chairs</v>
          </cell>
          <cell r="D6527">
            <v>77864.002999999997</v>
          </cell>
          <cell r="E6527">
            <v>-217420.133</v>
          </cell>
          <cell r="I6527">
            <v>-150490</v>
          </cell>
          <cell r="J6527">
            <v>7</v>
          </cell>
        </row>
        <row r="6528">
          <cell r="B6528" t="str">
            <v>Australia</v>
          </cell>
          <cell r="C6528" t="str">
            <v>Chairs</v>
          </cell>
          <cell r="D6528">
            <v>9440.7530000000006</v>
          </cell>
          <cell r="E6528">
            <v>-12680.052</v>
          </cell>
          <cell r="I6528">
            <v>-151290</v>
          </cell>
          <cell r="J6528">
            <v>7</v>
          </cell>
        </row>
        <row r="6529">
          <cell r="B6529" t="str">
            <v>Australia</v>
          </cell>
          <cell r="C6529" t="str">
            <v>Tables</v>
          </cell>
          <cell r="D6529">
            <v>57590.035999999993</v>
          </cell>
          <cell r="E6529">
            <v>-76831.649999999994</v>
          </cell>
          <cell r="I6529">
            <v>-175630</v>
          </cell>
          <cell r="J6529">
            <v>7</v>
          </cell>
        </row>
        <row r="6530">
          <cell r="B6530" t="str">
            <v>Australia</v>
          </cell>
          <cell r="C6530" t="str">
            <v>Kitchen</v>
          </cell>
          <cell r="D6530">
            <v>34279.629999999997</v>
          </cell>
          <cell r="E6530">
            <v>-65259.942999999999</v>
          </cell>
          <cell r="I6530">
            <v>-151720</v>
          </cell>
          <cell r="J6530">
            <v>7</v>
          </cell>
        </row>
        <row r="6531">
          <cell r="B6531" t="str">
            <v>Australia</v>
          </cell>
          <cell r="C6531" t="str">
            <v>Chairs</v>
          </cell>
          <cell r="D6531">
            <v>94605.034999999989</v>
          </cell>
          <cell r="E6531">
            <v>-57394.385999999991</v>
          </cell>
          <cell r="I6531">
            <v>-163790</v>
          </cell>
          <cell r="J6531">
            <v>7</v>
          </cell>
        </row>
        <row r="6532">
          <cell r="B6532" t="str">
            <v>Australia</v>
          </cell>
          <cell r="C6532" t="str">
            <v>Tables</v>
          </cell>
          <cell r="D6532">
            <v>23970.799999999999</v>
          </cell>
          <cell r="E6532">
            <v>-19122.285</v>
          </cell>
          <cell r="I6532">
            <v>-89190</v>
          </cell>
          <cell r="J6532">
            <v>7</v>
          </cell>
        </row>
        <row r="6533">
          <cell r="B6533" t="str">
            <v>Australia</v>
          </cell>
          <cell r="C6533" t="str">
            <v>Kitchen</v>
          </cell>
          <cell r="D6533">
            <v>14390.705</v>
          </cell>
          <cell r="E6533">
            <v>-9942.9749999999985</v>
          </cell>
          <cell r="I6533">
            <v>-233180</v>
          </cell>
          <cell r="J6533">
            <v>7</v>
          </cell>
        </row>
        <row r="6534">
          <cell r="B6534" t="str">
            <v>Australia</v>
          </cell>
          <cell r="C6534" t="str">
            <v>Chairs</v>
          </cell>
          <cell r="D6534">
            <v>61479.144999999997</v>
          </cell>
          <cell r="E6534">
            <v>-34885.024999999994</v>
          </cell>
          <cell r="I6534">
            <v>-164390</v>
          </cell>
          <cell r="J6534">
            <v>7</v>
          </cell>
        </row>
        <row r="6535">
          <cell r="B6535" t="str">
            <v>Australia</v>
          </cell>
          <cell r="C6535" t="str">
            <v>Tables</v>
          </cell>
          <cell r="D6535">
            <v>37377.416999999994</v>
          </cell>
          <cell r="E6535">
            <v>-76528.395999999993</v>
          </cell>
          <cell r="I6535">
            <v>-92130</v>
          </cell>
          <cell r="J6535">
            <v>7</v>
          </cell>
        </row>
        <row r="6536">
          <cell r="B6536" t="str">
            <v>Australia</v>
          </cell>
          <cell r="C6536" t="str">
            <v>Kitchen</v>
          </cell>
          <cell r="D6536">
            <v>39782.449000000001</v>
          </cell>
          <cell r="E6536">
            <v>-27381.004000000001</v>
          </cell>
          <cell r="I6536">
            <v>-230440</v>
          </cell>
          <cell r="J6536">
            <v>7</v>
          </cell>
        </row>
        <row r="6537">
          <cell r="B6537" t="str">
            <v>Australia</v>
          </cell>
          <cell r="C6537" t="str">
            <v>Chairs</v>
          </cell>
          <cell r="D6537">
            <v>64919.197</v>
          </cell>
          <cell r="E6537">
            <v>-38035.487000000001</v>
          </cell>
          <cell r="I6537">
            <v>-157660</v>
          </cell>
          <cell r="J6537">
            <v>7</v>
          </cell>
        </row>
        <row r="6538">
          <cell r="B6538" t="str">
            <v>Australia</v>
          </cell>
          <cell r="C6538" t="str">
            <v>Chairs</v>
          </cell>
          <cell r="D6538">
            <v>230220.14399999997</v>
          </cell>
          <cell r="E6538">
            <v>-98726.845000000001</v>
          </cell>
          <cell r="I6538">
            <v>-251660</v>
          </cell>
          <cell r="J6538">
            <v>7</v>
          </cell>
        </row>
        <row r="6539">
          <cell r="B6539" t="str">
            <v>Australia</v>
          </cell>
          <cell r="C6539" t="str">
            <v>Chairs</v>
          </cell>
          <cell r="D6539">
            <v>139021.91799999998</v>
          </cell>
          <cell r="E6539">
            <v>-89091.085999999996</v>
          </cell>
          <cell r="I6539">
            <v>-181020</v>
          </cell>
          <cell r="J6539">
            <v>7</v>
          </cell>
        </row>
        <row r="6540">
          <cell r="B6540" t="str">
            <v>Australia</v>
          </cell>
          <cell r="C6540" t="str">
            <v>Chairs</v>
          </cell>
          <cell r="D6540">
            <v>279661.03200000001</v>
          </cell>
          <cell r="E6540">
            <v>-143067.47699999998</v>
          </cell>
          <cell r="I6540">
            <v>-235780</v>
          </cell>
          <cell r="J6540">
            <v>7</v>
          </cell>
        </row>
        <row r="6541">
          <cell r="B6541" t="str">
            <v>Australia</v>
          </cell>
          <cell r="C6541" t="str">
            <v>Chairs</v>
          </cell>
          <cell r="D6541">
            <v>134319.56299999999</v>
          </cell>
          <cell r="E6541">
            <v>-40134.373999999996</v>
          </cell>
          <cell r="I6541">
            <v>-211320</v>
          </cell>
          <cell r="J6541">
            <v>7</v>
          </cell>
        </row>
        <row r="6542">
          <cell r="B6542" t="str">
            <v>Australia</v>
          </cell>
          <cell r="C6542" t="str">
            <v>Chairs</v>
          </cell>
          <cell r="D6542">
            <v>232903.99999999997</v>
          </cell>
          <cell r="E6542">
            <v>-64603.475999999988</v>
          </cell>
          <cell r="I6542">
            <v>-230750</v>
          </cell>
          <cell r="J6542">
            <v>7</v>
          </cell>
        </row>
        <row r="6543">
          <cell r="B6543" t="str">
            <v>Australia</v>
          </cell>
          <cell r="C6543" t="str">
            <v>Chairs</v>
          </cell>
          <cell r="D6543">
            <v>433181.98</v>
          </cell>
          <cell r="E6543">
            <v>-113881.33399999999</v>
          </cell>
          <cell r="I6543">
            <v>-184950</v>
          </cell>
          <cell r="J6543">
            <v>7</v>
          </cell>
        </row>
        <row r="6544">
          <cell r="B6544" t="str">
            <v>Australia</v>
          </cell>
          <cell r="C6544" t="str">
            <v>Chairs</v>
          </cell>
          <cell r="D6544">
            <v>318709.36999999994</v>
          </cell>
          <cell r="E6544">
            <v>-93145.528000000006</v>
          </cell>
          <cell r="I6544">
            <v>-226880</v>
          </cell>
          <cell r="J6544">
            <v>7</v>
          </cell>
        </row>
        <row r="6545">
          <cell r="B6545" t="str">
            <v>Australia</v>
          </cell>
          <cell r="C6545" t="str">
            <v>Chairs</v>
          </cell>
          <cell r="D6545">
            <v>67291.644</v>
          </cell>
          <cell r="E6545">
            <v>-114225.06199999999</v>
          </cell>
          <cell r="I6545">
            <v>-139160</v>
          </cell>
          <cell r="J6545">
            <v>7</v>
          </cell>
        </row>
        <row r="6546">
          <cell r="B6546" t="str">
            <v>Australia</v>
          </cell>
          <cell r="C6546" t="str">
            <v>Chairs</v>
          </cell>
          <cell r="D6546">
            <v>50785.475999999995</v>
          </cell>
          <cell r="E6546">
            <v>-59016.439999999995</v>
          </cell>
          <cell r="I6546">
            <v>-156760</v>
          </cell>
          <cell r="J6546">
            <v>7</v>
          </cell>
        </row>
        <row r="6547">
          <cell r="B6547" t="str">
            <v>Australia</v>
          </cell>
          <cell r="C6547" t="str">
            <v>Chairs</v>
          </cell>
          <cell r="D6547">
            <v>52849.047999999995</v>
          </cell>
          <cell r="E6547">
            <v>-84341.991999999998</v>
          </cell>
          <cell r="I6547">
            <v>-193710</v>
          </cell>
          <cell r="J6547">
            <v>7</v>
          </cell>
        </row>
        <row r="6548">
          <cell r="B6548" t="str">
            <v>Australia</v>
          </cell>
          <cell r="C6548" t="str">
            <v>Chairs</v>
          </cell>
          <cell r="D6548">
            <v>30551.891999999996</v>
          </cell>
          <cell r="E6548">
            <v>-40040.041999999994</v>
          </cell>
          <cell r="I6548">
            <v>-215270</v>
          </cell>
          <cell r="J6548">
            <v>7</v>
          </cell>
        </row>
        <row r="6549">
          <cell r="B6549" t="str">
            <v>Australia</v>
          </cell>
          <cell r="C6549" t="str">
            <v>Chairs</v>
          </cell>
          <cell r="D6549">
            <v>70615.629000000001</v>
          </cell>
          <cell r="E6549">
            <v>-88020.485000000001</v>
          </cell>
          <cell r="I6549">
            <v>-200220</v>
          </cell>
          <cell r="J6549">
            <v>7</v>
          </cell>
        </row>
        <row r="6550">
          <cell r="B6550" t="str">
            <v>Australia</v>
          </cell>
          <cell r="C6550" t="str">
            <v>Chairs</v>
          </cell>
          <cell r="D6550">
            <v>55072.303999999996</v>
          </cell>
          <cell r="E6550">
            <v>-98269.870999999999</v>
          </cell>
          <cell r="I6550">
            <v>-298520</v>
          </cell>
          <cell r="J6550">
            <v>7</v>
          </cell>
        </row>
        <row r="6551">
          <cell r="B6551" t="str">
            <v>Australia</v>
          </cell>
          <cell r="C6551" t="str">
            <v>Chairs</v>
          </cell>
          <cell r="D6551">
            <v>63981.182999999997</v>
          </cell>
          <cell r="E6551">
            <v>-90546.903999999995</v>
          </cell>
          <cell r="I6551">
            <v>-234780</v>
          </cell>
          <cell r="J6551">
            <v>7</v>
          </cell>
        </row>
        <row r="6552">
          <cell r="B6552" t="str">
            <v>Australia</v>
          </cell>
          <cell r="C6552" t="str">
            <v>Chairs</v>
          </cell>
          <cell r="D6552">
            <v>66578.512000000002</v>
          </cell>
          <cell r="E6552">
            <v>-85101.477999999988</v>
          </cell>
          <cell r="I6552">
            <v>-189800</v>
          </cell>
          <cell r="J6552">
            <v>7</v>
          </cell>
        </row>
        <row r="6553">
          <cell r="B6553" t="str">
            <v>Australia</v>
          </cell>
          <cell r="C6553" t="str">
            <v>Chairs</v>
          </cell>
          <cell r="D6553">
            <v>133538.00599999999</v>
          </cell>
          <cell r="E6553">
            <v>-69509.817999999985</v>
          </cell>
          <cell r="I6553">
            <v>-228550</v>
          </cell>
          <cell r="J6553">
            <v>7</v>
          </cell>
        </row>
        <row r="6554">
          <cell r="B6554" t="str">
            <v>Australia</v>
          </cell>
          <cell r="C6554" t="str">
            <v>Chairs</v>
          </cell>
          <cell r="D6554">
            <v>267232.45500000002</v>
          </cell>
          <cell r="E6554">
            <v>-93264.814999999988</v>
          </cell>
          <cell r="I6554">
            <v>-179610</v>
          </cell>
          <cell r="J6554">
            <v>7</v>
          </cell>
        </row>
        <row r="6555">
          <cell r="B6555" t="str">
            <v>Australia</v>
          </cell>
          <cell r="C6555" t="str">
            <v>Chairs</v>
          </cell>
          <cell r="D6555">
            <v>239826.04799999998</v>
          </cell>
          <cell r="E6555">
            <v>-75022.653999999995</v>
          </cell>
          <cell r="I6555">
            <v>-145140</v>
          </cell>
          <cell r="J6555">
            <v>7</v>
          </cell>
        </row>
        <row r="6556">
          <cell r="B6556" t="str">
            <v>Australia</v>
          </cell>
          <cell r="C6556" t="str">
            <v>Chairs</v>
          </cell>
          <cell r="D6556">
            <v>273483.098</v>
          </cell>
          <cell r="E6556">
            <v>-78404.375</v>
          </cell>
          <cell r="I6556">
            <v>-214020</v>
          </cell>
          <cell r="J6556">
            <v>7</v>
          </cell>
        </row>
        <row r="6557">
          <cell r="B6557" t="str">
            <v>Australia</v>
          </cell>
          <cell r="C6557" t="str">
            <v>Chairs</v>
          </cell>
          <cell r="D6557">
            <v>190285.17899999997</v>
          </cell>
          <cell r="E6557">
            <v>-80733.638999999996</v>
          </cell>
          <cell r="I6557">
            <v>-157320</v>
          </cell>
          <cell r="J6557">
            <v>7</v>
          </cell>
        </row>
        <row r="6558">
          <cell r="B6558" t="str">
            <v>Australia</v>
          </cell>
          <cell r="C6558" t="str">
            <v>Chairs</v>
          </cell>
          <cell r="D6558">
            <v>58789.926999999996</v>
          </cell>
          <cell r="E6558">
            <v>-27789.292999999998</v>
          </cell>
          <cell r="I6558">
            <v>-222380</v>
          </cell>
          <cell r="J6558">
            <v>7</v>
          </cell>
        </row>
        <row r="6559">
          <cell r="B6559" t="str">
            <v>Australia</v>
          </cell>
          <cell r="C6559" t="str">
            <v>Chairs</v>
          </cell>
          <cell r="D6559">
            <v>-16044.034999999998</v>
          </cell>
          <cell r="E6559">
            <v>33211.240999999995</v>
          </cell>
          <cell r="I6559">
            <v>-216580</v>
          </cell>
          <cell r="J6559">
            <v>7</v>
          </cell>
        </row>
        <row r="6560">
          <cell r="B6560" t="str">
            <v>Australia</v>
          </cell>
          <cell r="C6560" t="str">
            <v>Chairs</v>
          </cell>
          <cell r="D6560">
            <v>5776.5119999999997</v>
          </cell>
          <cell r="E6560">
            <v>-10894.107</v>
          </cell>
          <cell r="I6560">
            <v>-128490</v>
          </cell>
          <cell r="J6560">
            <v>7</v>
          </cell>
        </row>
        <row r="6561">
          <cell r="B6561" t="str">
            <v>Australia</v>
          </cell>
          <cell r="C6561" t="str">
            <v>Chairs</v>
          </cell>
          <cell r="D6561">
            <v>157663.66699999999</v>
          </cell>
          <cell r="E6561">
            <v>-272870.087</v>
          </cell>
          <cell r="I6561">
            <v>-73160</v>
          </cell>
          <cell r="J6561">
            <v>7</v>
          </cell>
        </row>
        <row r="6562">
          <cell r="B6562" t="str">
            <v>Australia</v>
          </cell>
          <cell r="C6562" t="str">
            <v>Chairs</v>
          </cell>
          <cell r="D6562">
            <v>33260.093999999997</v>
          </cell>
          <cell r="E6562">
            <v>-48094.570999999996</v>
          </cell>
          <cell r="I6562">
            <v>-178370</v>
          </cell>
          <cell r="J6562">
            <v>7</v>
          </cell>
        </row>
        <row r="6563">
          <cell r="B6563" t="str">
            <v>Australia</v>
          </cell>
          <cell r="C6563" t="str">
            <v>Tables</v>
          </cell>
          <cell r="D6563">
            <v>43692.039999999994</v>
          </cell>
          <cell r="E6563">
            <v>-60089.841</v>
          </cell>
          <cell r="I6563">
            <v>-126180</v>
          </cell>
          <cell r="J6563">
            <v>7</v>
          </cell>
        </row>
        <row r="6564">
          <cell r="B6564" t="str">
            <v>Australia</v>
          </cell>
          <cell r="C6564" t="str">
            <v>Kitchen</v>
          </cell>
          <cell r="D6564">
            <v>60727.827999999994</v>
          </cell>
          <cell r="E6564">
            <v>-96302.248000000007</v>
          </cell>
          <cell r="I6564">
            <v>-177330</v>
          </cell>
          <cell r="J6564">
            <v>7</v>
          </cell>
        </row>
        <row r="6565">
          <cell r="B6565" t="str">
            <v>Australia</v>
          </cell>
          <cell r="C6565" t="str">
            <v>Chairs</v>
          </cell>
          <cell r="D6565">
            <v>79483.649000000005</v>
          </cell>
          <cell r="E6565">
            <v>-175851.06699999998</v>
          </cell>
          <cell r="I6565">
            <v>-149350</v>
          </cell>
          <cell r="J6565">
            <v>7</v>
          </cell>
        </row>
        <row r="6566">
          <cell r="B6566" t="str">
            <v>Australia</v>
          </cell>
          <cell r="C6566" t="str">
            <v>Chairs</v>
          </cell>
          <cell r="D6566">
            <v>75415.101999999999</v>
          </cell>
          <cell r="E6566">
            <v>-120305.52099999999</v>
          </cell>
          <cell r="I6566">
            <v>-155460</v>
          </cell>
          <cell r="J6566">
            <v>7</v>
          </cell>
        </row>
        <row r="6567">
          <cell r="B6567" t="str">
            <v>Australia</v>
          </cell>
          <cell r="C6567" t="str">
            <v>Chairs</v>
          </cell>
          <cell r="D6567">
            <v>102647.67099999999</v>
          </cell>
          <cell r="E6567">
            <v>-90827.023000000001</v>
          </cell>
          <cell r="I6567">
            <v>-112290</v>
          </cell>
          <cell r="J6567">
            <v>7</v>
          </cell>
        </row>
        <row r="6568">
          <cell r="B6568" t="str">
            <v>Australia</v>
          </cell>
          <cell r="C6568" t="str">
            <v>Chairs</v>
          </cell>
          <cell r="D6568">
            <v>222393.84999999998</v>
          </cell>
          <cell r="E6568">
            <v>-24370.282999999999</v>
          </cell>
          <cell r="I6568">
            <v>-267100</v>
          </cell>
          <cell r="J6568">
            <v>7</v>
          </cell>
        </row>
        <row r="6569">
          <cell r="B6569" t="str">
            <v>Australia</v>
          </cell>
          <cell r="C6569" t="str">
            <v>Chairs</v>
          </cell>
          <cell r="D6569">
            <v>-5026.9309999999996</v>
          </cell>
          <cell r="E6569">
            <v>528.00299999999993</v>
          </cell>
          <cell r="I6569">
            <v>-172440</v>
          </cell>
          <cell r="J6569">
            <v>7</v>
          </cell>
        </row>
        <row r="6570">
          <cell r="B6570" t="str">
            <v>Australia</v>
          </cell>
          <cell r="C6570" t="str">
            <v>Tables</v>
          </cell>
          <cell r="D6570">
            <v>196644.27299999999</v>
          </cell>
          <cell r="E6570">
            <v>-10404.036999999998</v>
          </cell>
          <cell r="I6570">
            <v>-170870</v>
          </cell>
          <cell r="J6570">
            <v>7</v>
          </cell>
        </row>
        <row r="6571">
          <cell r="B6571" t="str">
            <v>Australia</v>
          </cell>
          <cell r="C6571" t="str">
            <v>Kitchen</v>
          </cell>
          <cell r="D6571">
            <v>-6314.665</v>
          </cell>
          <cell r="E6571">
            <v>1733.8929999999998</v>
          </cell>
          <cell r="I6571">
            <v>-257680</v>
          </cell>
          <cell r="J6571">
            <v>7</v>
          </cell>
        </row>
        <row r="6572">
          <cell r="B6572" t="str">
            <v>Australia</v>
          </cell>
          <cell r="C6572" t="str">
            <v>Chairs</v>
          </cell>
          <cell r="D6572">
            <v>42844.227999999996</v>
          </cell>
          <cell r="E6572">
            <v>-12488.875</v>
          </cell>
          <cell r="I6572">
            <v>-200120</v>
          </cell>
          <cell r="J6572">
            <v>7</v>
          </cell>
        </row>
        <row r="6573">
          <cell r="B6573" t="str">
            <v>Australia</v>
          </cell>
          <cell r="C6573" t="str">
            <v>Chairs</v>
          </cell>
          <cell r="D6573">
            <v>67818.302999999985</v>
          </cell>
          <cell r="E6573">
            <v>-38485.691999999995</v>
          </cell>
          <cell r="I6573">
            <v>-215110</v>
          </cell>
          <cell r="J6573">
            <v>7</v>
          </cell>
        </row>
        <row r="6574">
          <cell r="B6574" t="str">
            <v>Australia</v>
          </cell>
          <cell r="C6574" t="str">
            <v>Chairs</v>
          </cell>
          <cell r="D6574">
            <v>15466.884999999998</v>
          </cell>
          <cell r="E6574">
            <v>-2971.6260000000002</v>
          </cell>
          <cell r="I6574">
            <v>-169220</v>
          </cell>
          <cell r="J6574">
            <v>7</v>
          </cell>
        </row>
        <row r="6575">
          <cell r="B6575" t="str">
            <v>Australia</v>
          </cell>
          <cell r="C6575" t="str">
            <v>Tables</v>
          </cell>
          <cell r="D6575">
            <v>55184.766000000003</v>
          </cell>
          <cell r="E6575">
            <v>-7689.9129999999996</v>
          </cell>
          <cell r="I6575">
            <v>-179540</v>
          </cell>
          <cell r="J6575">
            <v>7</v>
          </cell>
        </row>
        <row r="6576">
          <cell r="B6576" t="str">
            <v>Australia</v>
          </cell>
          <cell r="C6576" t="str">
            <v>Kitchen</v>
          </cell>
          <cell r="D6576">
            <v>28399.223999999998</v>
          </cell>
          <cell r="E6576">
            <v>-1579.375</v>
          </cell>
          <cell r="I6576">
            <v>-223440</v>
          </cell>
          <cell r="J6576">
            <v>7</v>
          </cell>
        </row>
        <row r="6577">
          <cell r="B6577" t="str">
            <v>Australia</v>
          </cell>
          <cell r="C6577" t="str">
            <v>Chairs</v>
          </cell>
          <cell r="D6577">
            <v>104960.16299999999</v>
          </cell>
          <cell r="E6577">
            <v>-17459.826999999997</v>
          </cell>
          <cell r="I6577">
            <v>-98090</v>
          </cell>
          <cell r="J6577">
            <v>7</v>
          </cell>
        </row>
        <row r="6578">
          <cell r="B6578" t="str">
            <v>Australia</v>
          </cell>
          <cell r="C6578" t="str">
            <v>Chairs</v>
          </cell>
          <cell r="D6578">
            <v>-14311.058999999999</v>
          </cell>
          <cell r="E6578">
            <v>1828.673</v>
          </cell>
          <cell r="I6578">
            <v>-267820</v>
          </cell>
          <cell r="J6578">
            <v>7</v>
          </cell>
        </row>
        <row r="6579">
          <cell r="B6579" t="str">
            <v>Australia</v>
          </cell>
          <cell r="C6579" t="str">
            <v>Tables</v>
          </cell>
          <cell r="D6579">
            <v>180666.43700000001</v>
          </cell>
          <cell r="E6579">
            <v>-24498.277999999998</v>
          </cell>
          <cell r="I6579">
            <v>-197310</v>
          </cell>
          <cell r="J6579">
            <v>7</v>
          </cell>
        </row>
        <row r="6580">
          <cell r="B6580" t="str">
            <v>Australia</v>
          </cell>
          <cell r="C6580" t="str">
            <v>Kitchen</v>
          </cell>
          <cell r="D6580">
            <v>1736.7979999999998</v>
          </cell>
          <cell r="E6580">
            <v>-396.08800000000002</v>
          </cell>
          <cell r="I6580">
            <v>-221180</v>
          </cell>
          <cell r="J6580">
            <v>7</v>
          </cell>
        </row>
        <row r="6581">
          <cell r="B6581" t="str">
            <v>Australia</v>
          </cell>
          <cell r="C6581" t="str">
            <v>Chairs</v>
          </cell>
          <cell r="D6581">
            <v>978970.78999999992</v>
          </cell>
          <cell r="E6581">
            <v>-120307.607</v>
          </cell>
          <cell r="I6581">
            <v>-253350</v>
          </cell>
          <cell r="J6581">
            <v>7</v>
          </cell>
        </row>
        <row r="6582">
          <cell r="B6582" t="str">
            <v>Australia</v>
          </cell>
          <cell r="C6582" t="str">
            <v>Chairs</v>
          </cell>
          <cell r="D6582">
            <v>5103.9519999999993</v>
          </cell>
          <cell r="E6582">
            <v>-2944.3609999999994</v>
          </cell>
          <cell r="I6582">
            <v>-188630</v>
          </cell>
          <cell r="J6582">
            <v>7</v>
          </cell>
        </row>
        <row r="6583">
          <cell r="B6583" t="str">
            <v>Australia</v>
          </cell>
          <cell r="C6583" t="str">
            <v>Chairs</v>
          </cell>
          <cell r="D6583">
            <v>916676.35499999986</v>
          </cell>
          <cell r="E6583">
            <v>-167880.34199999998</v>
          </cell>
          <cell r="I6583">
            <v>-200750</v>
          </cell>
          <cell r="J6583">
            <v>7</v>
          </cell>
        </row>
        <row r="6584">
          <cell r="B6584" t="str">
            <v>Australia</v>
          </cell>
          <cell r="C6584" t="str">
            <v>Tables</v>
          </cell>
          <cell r="D6584">
            <v>1047528.6499999999</v>
          </cell>
          <cell r="E6584">
            <v>-447509.34899999993</v>
          </cell>
          <cell r="I6584">
            <v>-155050</v>
          </cell>
          <cell r="J6584">
            <v>7</v>
          </cell>
        </row>
        <row r="6585">
          <cell r="B6585" t="str">
            <v>Australia</v>
          </cell>
          <cell r="C6585" t="str">
            <v>Kitchen</v>
          </cell>
          <cell r="D6585">
            <v>1028996.3459999999</v>
          </cell>
          <cell r="E6585">
            <v>-75416.221999999994</v>
          </cell>
          <cell r="I6585">
            <v>-256150</v>
          </cell>
          <cell r="J6585">
            <v>7</v>
          </cell>
        </row>
        <row r="6586">
          <cell r="B6586" t="str">
            <v>Australia</v>
          </cell>
          <cell r="C6586" t="str">
            <v>Accessories</v>
          </cell>
          <cell r="D6586">
            <v>8313239.074</v>
          </cell>
          <cell r="E6586">
            <v>-554032.52099999995</v>
          </cell>
          <cell r="I6586">
            <v>-156950</v>
          </cell>
          <cell r="J6586">
            <v>7</v>
          </cell>
        </row>
        <row r="6587">
          <cell r="B6587" t="str">
            <v>Australia</v>
          </cell>
          <cell r="C6587" t="str">
            <v>Chairs</v>
          </cell>
          <cell r="D6587">
            <v>20350.855</v>
          </cell>
          <cell r="E6587">
            <v>-13695.605</v>
          </cell>
          <cell r="I6587">
            <v>-95010</v>
          </cell>
          <cell r="J6587">
            <v>7</v>
          </cell>
        </row>
        <row r="6588">
          <cell r="B6588" t="str">
            <v>Australia</v>
          </cell>
          <cell r="C6588" t="str">
            <v>Tables</v>
          </cell>
          <cell r="D6588">
            <v>1405975.949</v>
          </cell>
          <cell r="E6588">
            <v>-705477.62599999993</v>
          </cell>
          <cell r="I6588">
            <v>-189450</v>
          </cell>
          <cell r="J6588">
            <v>7</v>
          </cell>
        </row>
        <row r="6589">
          <cell r="B6589" t="str">
            <v>Australia</v>
          </cell>
          <cell r="C6589" t="str">
            <v>Kitchen</v>
          </cell>
          <cell r="D6589">
            <v>317445.42899999995</v>
          </cell>
          <cell r="E6589">
            <v>-284994.75899999996</v>
          </cell>
          <cell r="I6589">
            <v>-94190</v>
          </cell>
          <cell r="J6589">
            <v>7</v>
          </cell>
        </row>
        <row r="6590">
          <cell r="B6590" t="str">
            <v>Australia</v>
          </cell>
          <cell r="C6590" t="str">
            <v>Accessories</v>
          </cell>
          <cell r="D6590">
            <v>1029702.828</v>
          </cell>
          <cell r="E6590">
            <v>-1818945.4149999998</v>
          </cell>
          <cell r="I6590">
            <v>-188870</v>
          </cell>
          <cell r="J6590">
            <v>7</v>
          </cell>
        </row>
        <row r="6591">
          <cell r="B6591" t="str">
            <v>Belgium</v>
          </cell>
          <cell r="C6591" t="str">
            <v>Chairs</v>
          </cell>
          <cell r="D6591">
            <v>22617.665000000001</v>
          </cell>
          <cell r="E6591">
            <v>-47601.847999999998</v>
          </cell>
          <cell r="I6591">
            <v>-272720</v>
          </cell>
          <cell r="J6591">
            <v>7</v>
          </cell>
        </row>
        <row r="6592">
          <cell r="B6592" t="str">
            <v>Belgium</v>
          </cell>
          <cell r="C6592" t="str">
            <v>Tables</v>
          </cell>
          <cell r="D6592">
            <v>317265.29099999997</v>
          </cell>
          <cell r="E6592">
            <v>-67798.464999999997</v>
          </cell>
          <cell r="I6592">
            <v>-207240</v>
          </cell>
          <cell r="J6592">
            <v>7</v>
          </cell>
        </row>
        <row r="6593">
          <cell r="B6593" t="str">
            <v>Belgium</v>
          </cell>
          <cell r="C6593" t="str">
            <v>Kitchen</v>
          </cell>
          <cell r="D6593">
            <v>309200.65399999998</v>
          </cell>
          <cell r="E6593">
            <v>-359933.09099999996</v>
          </cell>
          <cell r="I6593">
            <v>-215880</v>
          </cell>
          <cell r="J6593">
            <v>7</v>
          </cell>
        </row>
        <row r="6594">
          <cell r="B6594" t="str">
            <v>Belgium</v>
          </cell>
          <cell r="C6594" t="str">
            <v>Accessories</v>
          </cell>
          <cell r="D6594">
            <v>468786.40199999994</v>
          </cell>
          <cell r="E6594">
            <v>-412551.01299999998</v>
          </cell>
          <cell r="I6594">
            <v>-191580</v>
          </cell>
          <cell r="J6594">
            <v>7</v>
          </cell>
        </row>
        <row r="6595">
          <cell r="B6595" t="str">
            <v>Belgium</v>
          </cell>
          <cell r="C6595" t="str">
            <v>Chairs</v>
          </cell>
          <cell r="D6595">
            <v>633374.6719999999</v>
          </cell>
          <cell r="E6595">
            <v>-553324.19099999999</v>
          </cell>
          <cell r="I6595">
            <v>-129910</v>
          </cell>
          <cell r="J6595">
            <v>7</v>
          </cell>
        </row>
        <row r="6596">
          <cell r="B6596" t="str">
            <v>Belgium</v>
          </cell>
          <cell r="C6596" t="str">
            <v>Tables</v>
          </cell>
          <cell r="D6596">
            <v>287303.07199999999</v>
          </cell>
          <cell r="E6596">
            <v>-236883.47899999996</v>
          </cell>
          <cell r="I6596">
            <v>-142780</v>
          </cell>
          <cell r="J6596">
            <v>7</v>
          </cell>
        </row>
        <row r="6597">
          <cell r="B6597" t="str">
            <v>Belgium</v>
          </cell>
          <cell r="C6597" t="str">
            <v>Kitchen</v>
          </cell>
          <cell r="D6597">
            <v>205305.13499999998</v>
          </cell>
          <cell r="E6597">
            <v>-228561.40299999996</v>
          </cell>
          <cell r="I6597">
            <v>-216820</v>
          </cell>
          <cell r="J6597">
            <v>7</v>
          </cell>
        </row>
        <row r="6598">
          <cell r="B6598" t="str">
            <v>Belgium</v>
          </cell>
          <cell r="C6598" t="str">
            <v>Accessories</v>
          </cell>
          <cell r="D6598">
            <v>112004.68299999999</v>
          </cell>
          <cell r="E6598">
            <v>-100274.587</v>
          </cell>
          <cell r="I6598">
            <v>-259380</v>
          </cell>
          <cell r="J6598">
            <v>7</v>
          </cell>
        </row>
        <row r="6599">
          <cell r="B6599" t="str">
            <v>Belgium</v>
          </cell>
          <cell r="C6599" t="str">
            <v>Chairs</v>
          </cell>
          <cell r="D6599">
            <v>229431.307</v>
          </cell>
          <cell r="E6599">
            <v>-25921.195999999996</v>
          </cell>
          <cell r="I6599">
            <v>-237390</v>
          </cell>
          <cell r="J6599">
            <v>7</v>
          </cell>
        </row>
        <row r="6600">
          <cell r="B6600" t="str">
            <v>Belgium</v>
          </cell>
          <cell r="C6600" t="str">
            <v>Chairs</v>
          </cell>
          <cell r="D6600">
            <v>-284331.99900000001</v>
          </cell>
          <cell r="E6600">
            <v>9435.9509999999991</v>
          </cell>
          <cell r="I6600">
            <v>-122860</v>
          </cell>
          <cell r="J6600">
            <v>7</v>
          </cell>
        </row>
        <row r="6601">
          <cell r="B6601" t="str">
            <v>Belgium</v>
          </cell>
          <cell r="C6601" t="str">
            <v>Tables</v>
          </cell>
          <cell r="D6601">
            <v>94048.073000000004</v>
          </cell>
          <cell r="E6601">
            <v>-7585.5150000000003</v>
          </cell>
          <cell r="I6601">
            <v>-202660</v>
          </cell>
          <cell r="J6601">
            <v>7</v>
          </cell>
        </row>
        <row r="6602">
          <cell r="B6602" t="str">
            <v>Belgium</v>
          </cell>
          <cell r="C6602" t="str">
            <v>Kitchen</v>
          </cell>
          <cell r="D6602">
            <v>1421950.2009999999</v>
          </cell>
          <cell r="E6602">
            <v>-99793.889999999985</v>
          </cell>
          <cell r="I6602">
            <v>-125660</v>
          </cell>
          <cell r="J6602">
            <v>7</v>
          </cell>
        </row>
        <row r="6603">
          <cell r="B6603" t="str">
            <v>Belgium</v>
          </cell>
          <cell r="C6603" t="str">
            <v>Chairs</v>
          </cell>
          <cell r="D6603">
            <v>135566.24900000001</v>
          </cell>
          <cell r="E6603">
            <v>-21790.145999999997</v>
          </cell>
          <cell r="I6603">
            <v>-181550</v>
          </cell>
          <cell r="J6603">
            <v>7</v>
          </cell>
        </row>
        <row r="6604">
          <cell r="B6604" t="str">
            <v>Belgium</v>
          </cell>
          <cell r="C6604" t="str">
            <v>Tables</v>
          </cell>
          <cell r="D6604">
            <v>545072.22699999996</v>
          </cell>
          <cell r="E6604">
            <v>-37521.644999999997</v>
          </cell>
          <cell r="I6604">
            <v>-142260</v>
          </cell>
          <cell r="J6604">
            <v>7</v>
          </cell>
        </row>
        <row r="6605">
          <cell r="B6605" t="str">
            <v>Belgium</v>
          </cell>
          <cell r="C6605" t="str">
            <v>Kitchen</v>
          </cell>
          <cell r="D6605">
            <v>177014.94299999997</v>
          </cell>
          <cell r="E6605">
            <v>-11985.798999999999</v>
          </cell>
          <cell r="I6605">
            <v>-221190</v>
          </cell>
          <cell r="J6605">
            <v>7</v>
          </cell>
        </row>
        <row r="6606">
          <cell r="B6606" t="str">
            <v>Belgium</v>
          </cell>
          <cell r="C6606" t="str">
            <v>Chairs</v>
          </cell>
          <cell r="D6606">
            <v>470738.21899999998</v>
          </cell>
          <cell r="E6606">
            <v>-21430.170999999998</v>
          </cell>
          <cell r="I6606">
            <v>-236970</v>
          </cell>
          <cell r="J6606">
            <v>7</v>
          </cell>
        </row>
        <row r="6607">
          <cell r="B6607" t="str">
            <v>Belgium</v>
          </cell>
          <cell r="C6607" t="str">
            <v>Tables</v>
          </cell>
          <cell r="D6607">
            <v>122305.946</v>
          </cell>
          <cell r="E6607">
            <v>-207933.64899999995</v>
          </cell>
          <cell r="I6607">
            <v>-171290</v>
          </cell>
          <cell r="J6607">
            <v>7</v>
          </cell>
        </row>
        <row r="6608">
          <cell r="B6608" t="str">
            <v>Belgium</v>
          </cell>
          <cell r="C6608" t="str">
            <v>Kitchen</v>
          </cell>
          <cell r="D6608">
            <v>42981.686999999998</v>
          </cell>
          <cell r="E6608">
            <v>-11460.554</v>
          </cell>
          <cell r="I6608">
            <v>-168860</v>
          </cell>
          <cell r="J6608">
            <v>7</v>
          </cell>
        </row>
        <row r="6609">
          <cell r="B6609" t="str">
            <v>Belgium</v>
          </cell>
          <cell r="C6609" t="str">
            <v>Chairs</v>
          </cell>
          <cell r="D6609">
            <v>3017.0279999999998</v>
          </cell>
          <cell r="E6609">
            <v>-13156.492999999999</v>
          </cell>
          <cell r="I6609">
            <v>-142340</v>
          </cell>
          <cell r="J6609">
            <v>7</v>
          </cell>
        </row>
        <row r="6610">
          <cell r="B6610" t="str">
            <v>Belgium</v>
          </cell>
          <cell r="C6610" t="str">
            <v>Chairs</v>
          </cell>
          <cell r="D6610">
            <v>5577.6419999999998</v>
          </cell>
          <cell r="E6610">
            <v>-8381.527</v>
          </cell>
          <cell r="I6610">
            <v>-243870</v>
          </cell>
          <cell r="J6610">
            <v>7</v>
          </cell>
        </row>
        <row r="6611">
          <cell r="B6611" t="str">
            <v>Belgium</v>
          </cell>
          <cell r="C6611" t="str">
            <v>Chairs</v>
          </cell>
          <cell r="D6611">
            <v>13044.009999999998</v>
          </cell>
          <cell r="E6611">
            <v>-8872.8989999999994</v>
          </cell>
          <cell r="I6611">
            <v>-189240</v>
          </cell>
          <cell r="J6611">
            <v>7</v>
          </cell>
        </row>
        <row r="6612">
          <cell r="B6612" t="str">
            <v>Belgium</v>
          </cell>
          <cell r="C6612" t="str">
            <v>Chairs</v>
          </cell>
          <cell r="D6612">
            <v>26079.437999999995</v>
          </cell>
          <cell r="E6612">
            <v>-17704.435000000001</v>
          </cell>
          <cell r="I6612">
            <v>-172870</v>
          </cell>
          <cell r="J6612">
            <v>7</v>
          </cell>
        </row>
        <row r="6613">
          <cell r="B6613" t="str">
            <v>Belgium</v>
          </cell>
          <cell r="C6613" t="str">
            <v>Chairs</v>
          </cell>
          <cell r="D6613">
            <v>98679.595000000001</v>
          </cell>
          <cell r="E6613">
            <v>-41546.707999999991</v>
          </cell>
          <cell r="I6613">
            <v>-123030</v>
          </cell>
          <cell r="J6613">
            <v>7</v>
          </cell>
        </row>
        <row r="6614">
          <cell r="B6614" t="str">
            <v>Belgium</v>
          </cell>
          <cell r="C6614" t="str">
            <v>Chairs</v>
          </cell>
          <cell r="D6614">
            <v>78111.67</v>
          </cell>
          <cell r="E6614">
            <v>-32076.008999999998</v>
          </cell>
          <cell r="I6614">
            <v>-183950</v>
          </cell>
          <cell r="J6614">
            <v>7</v>
          </cell>
        </row>
        <row r="6615">
          <cell r="B6615" t="str">
            <v>Belgium</v>
          </cell>
          <cell r="C6615" t="str">
            <v>Chairs</v>
          </cell>
          <cell r="D6615">
            <v>43036.041999999994</v>
          </cell>
          <cell r="E6615">
            <v>-51359.770000000004</v>
          </cell>
          <cell r="I6615">
            <v>-201170</v>
          </cell>
          <cell r="J6615">
            <v>7</v>
          </cell>
        </row>
        <row r="6616">
          <cell r="B6616" t="str">
            <v>Belgium</v>
          </cell>
          <cell r="C6616" t="str">
            <v>Chairs</v>
          </cell>
          <cell r="D6616">
            <v>74885.43299999999</v>
          </cell>
          <cell r="E6616">
            <v>-137547.06</v>
          </cell>
          <cell r="I6616">
            <v>-198210</v>
          </cell>
          <cell r="J6616">
            <v>7</v>
          </cell>
        </row>
        <row r="6617">
          <cell r="B6617" t="str">
            <v>Belgium</v>
          </cell>
          <cell r="C6617" t="str">
            <v>Chairs</v>
          </cell>
          <cell r="D6617">
            <v>98275.659999999989</v>
          </cell>
          <cell r="E6617">
            <v>-51819.193999999996</v>
          </cell>
          <cell r="I6617">
            <v>-141980</v>
          </cell>
          <cell r="J6617">
            <v>7</v>
          </cell>
        </row>
        <row r="6618">
          <cell r="B6618" t="str">
            <v>Belgium</v>
          </cell>
          <cell r="C6618" t="str">
            <v>Chairs</v>
          </cell>
          <cell r="D6618">
            <v>10900.89</v>
          </cell>
          <cell r="E6618">
            <v>-3738.1329999999994</v>
          </cell>
          <cell r="I6618">
            <v>-120820</v>
          </cell>
          <cell r="J6618">
            <v>7</v>
          </cell>
        </row>
        <row r="6619">
          <cell r="B6619" t="str">
            <v>Belgium</v>
          </cell>
          <cell r="C6619" t="str">
            <v>Chairs</v>
          </cell>
          <cell r="D6619">
            <v>16583.006999999998</v>
          </cell>
          <cell r="E6619">
            <v>-8564.2129999999997</v>
          </cell>
          <cell r="I6619">
            <v>-229130</v>
          </cell>
          <cell r="J6619">
            <v>7</v>
          </cell>
        </row>
        <row r="6620">
          <cell r="B6620" t="str">
            <v>Belgium</v>
          </cell>
          <cell r="C6620" t="str">
            <v>Chairs</v>
          </cell>
          <cell r="D6620">
            <v>36193.856999999996</v>
          </cell>
          <cell r="E6620">
            <v>-23472.518999999997</v>
          </cell>
          <cell r="I6620">
            <v>-186160</v>
          </cell>
          <cell r="J6620">
            <v>7</v>
          </cell>
        </row>
        <row r="6621">
          <cell r="B6621" t="str">
            <v>Belgium</v>
          </cell>
          <cell r="C6621" t="str">
            <v>Chairs</v>
          </cell>
          <cell r="D6621">
            <v>60751.62799999999</v>
          </cell>
          <cell r="E6621">
            <v>-38498.494999999995</v>
          </cell>
          <cell r="I6621">
            <v>-279440</v>
          </cell>
          <cell r="J6621">
            <v>7</v>
          </cell>
        </row>
        <row r="6622">
          <cell r="B6622" t="str">
            <v>Belgium</v>
          </cell>
          <cell r="C6622" t="str">
            <v>Chairs</v>
          </cell>
          <cell r="D6622">
            <v>2803.857</v>
          </cell>
          <cell r="E6622">
            <v>-1049.9859999999999</v>
          </cell>
          <cell r="I6622">
            <v>-129830</v>
          </cell>
          <cell r="J6622">
            <v>7</v>
          </cell>
        </row>
        <row r="6623">
          <cell r="B6623" t="str">
            <v>Belgium</v>
          </cell>
          <cell r="C6623" t="str">
            <v>Chairs</v>
          </cell>
          <cell r="D6623">
            <v>25640.705999999998</v>
          </cell>
          <cell r="E6623">
            <v>-31424.358</v>
          </cell>
          <cell r="I6623">
            <v>-144840</v>
          </cell>
          <cell r="J6623">
            <v>7</v>
          </cell>
        </row>
        <row r="6624">
          <cell r="B6624" t="str">
            <v>Belgium</v>
          </cell>
          <cell r="C6624" t="str">
            <v>Chairs</v>
          </cell>
          <cell r="D6624">
            <v>89070.394</v>
          </cell>
          <cell r="E6624">
            <v>-23777.502</v>
          </cell>
          <cell r="I6624">
            <v>-191770</v>
          </cell>
          <cell r="J6624">
            <v>7</v>
          </cell>
        </row>
        <row r="6625">
          <cell r="B6625" t="str">
            <v>Belgium</v>
          </cell>
          <cell r="C6625" t="str">
            <v>Chairs</v>
          </cell>
          <cell r="D6625">
            <v>39435.227999999996</v>
          </cell>
          <cell r="E6625">
            <v>-43819.411999999997</v>
          </cell>
          <cell r="I6625">
            <v>-78690</v>
          </cell>
          <cell r="J6625">
            <v>7</v>
          </cell>
        </row>
        <row r="6626">
          <cell r="B6626" t="str">
            <v>Belgium</v>
          </cell>
          <cell r="C6626" t="str">
            <v>Chairs</v>
          </cell>
          <cell r="D6626">
            <v>199217.921</v>
          </cell>
          <cell r="E6626">
            <v>-240499.02799999996</v>
          </cell>
          <cell r="I6626">
            <v>-228210</v>
          </cell>
          <cell r="J6626">
            <v>7</v>
          </cell>
        </row>
        <row r="6627">
          <cell r="B6627" t="str">
            <v>Belgium</v>
          </cell>
          <cell r="C6627" t="str">
            <v>Chairs</v>
          </cell>
          <cell r="D6627">
            <v>200940.33399999997</v>
          </cell>
          <cell r="E6627">
            <v>-82037.535999999993</v>
          </cell>
          <cell r="I6627">
            <v>-234430</v>
          </cell>
          <cell r="J6627">
            <v>7</v>
          </cell>
        </row>
        <row r="6628">
          <cell r="B6628" t="str">
            <v>Belgium</v>
          </cell>
          <cell r="C6628" t="str">
            <v>Chairs</v>
          </cell>
          <cell r="D6628">
            <v>234715.57899999997</v>
          </cell>
          <cell r="E6628">
            <v>-83843.283999999985</v>
          </cell>
          <cell r="I6628">
            <v>-271320</v>
          </cell>
          <cell r="J6628">
            <v>7</v>
          </cell>
        </row>
        <row r="6629">
          <cell r="B6629" t="str">
            <v>Belgium</v>
          </cell>
          <cell r="C6629" t="str">
            <v>Chairs</v>
          </cell>
          <cell r="D6629">
            <v>134644.21599999999</v>
          </cell>
          <cell r="E6629">
            <v>-65851.38</v>
          </cell>
          <cell r="I6629">
            <v>-173810</v>
          </cell>
          <cell r="J6629">
            <v>7</v>
          </cell>
        </row>
        <row r="6630">
          <cell r="B6630" t="str">
            <v>Belgium</v>
          </cell>
          <cell r="C6630" t="str">
            <v>Chairs</v>
          </cell>
          <cell r="D6630">
            <v>130041.436</v>
          </cell>
          <cell r="E6630">
            <v>-344017.76500000001</v>
          </cell>
          <cell r="I6630">
            <v>-103440</v>
          </cell>
          <cell r="J6630">
            <v>7</v>
          </cell>
        </row>
        <row r="6631">
          <cell r="B6631" t="str">
            <v>Belgium</v>
          </cell>
          <cell r="C6631" t="str">
            <v>Chairs</v>
          </cell>
          <cell r="D6631">
            <v>76110.11099999999</v>
          </cell>
          <cell r="E6631">
            <v>-37919.097999999998</v>
          </cell>
          <cell r="I6631">
            <v>-140420</v>
          </cell>
          <cell r="J6631">
            <v>7</v>
          </cell>
        </row>
        <row r="6632">
          <cell r="B6632" t="str">
            <v>Belgium</v>
          </cell>
          <cell r="C6632" t="str">
            <v>Chairs</v>
          </cell>
          <cell r="D6632">
            <v>73034.079999999987</v>
          </cell>
          <cell r="E6632">
            <v>-33246.562999999995</v>
          </cell>
          <cell r="I6632">
            <v>-198460</v>
          </cell>
          <cell r="J6632">
            <v>7</v>
          </cell>
        </row>
        <row r="6633">
          <cell r="B6633" t="str">
            <v>Belgium</v>
          </cell>
          <cell r="C6633" t="str">
            <v>Chairs</v>
          </cell>
          <cell r="D6633">
            <v>93225.936999999991</v>
          </cell>
          <cell r="E6633">
            <v>-42662.123</v>
          </cell>
          <cell r="I6633">
            <v>-162100</v>
          </cell>
          <cell r="J6633">
            <v>7</v>
          </cell>
        </row>
        <row r="6634">
          <cell r="B6634" t="str">
            <v>Belgium</v>
          </cell>
          <cell r="C6634" t="str">
            <v>Chairs</v>
          </cell>
          <cell r="D6634">
            <v>30052.574999999997</v>
          </cell>
          <cell r="E6634">
            <v>-23417.415000000001</v>
          </cell>
          <cell r="I6634">
            <v>-95690</v>
          </cell>
          <cell r="J6634">
            <v>7</v>
          </cell>
        </row>
        <row r="6635">
          <cell r="B6635" t="str">
            <v>Belgium</v>
          </cell>
          <cell r="C6635" t="str">
            <v>Tables</v>
          </cell>
          <cell r="D6635">
            <v>29082.136999999999</v>
          </cell>
          <cell r="E6635">
            <v>-36686.593999999997</v>
          </cell>
          <cell r="I6635">
            <v>-135160</v>
          </cell>
          <cell r="J6635">
            <v>7</v>
          </cell>
        </row>
        <row r="6636">
          <cell r="B6636" t="str">
            <v>Belgium</v>
          </cell>
          <cell r="C6636" t="str">
            <v>Kitchen</v>
          </cell>
          <cell r="D6636">
            <v>63795.843999999997</v>
          </cell>
          <cell r="E6636">
            <v>-44130.869999999995</v>
          </cell>
          <cell r="I6636">
            <v>-119920</v>
          </cell>
          <cell r="J6636">
            <v>7</v>
          </cell>
        </row>
        <row r="6637">
          <cell r="B6637" t="str">
            <v>Belgium</v>
          </cell>
          <cell r="C6637" t="str">
            <v>Chairs</v>
          </cell>
          <cell r="D6637">
            <v>6327.1319999999996</v>
          </cell>
          <cell r="E6637">
            <v>-4276.79</v>
          </cell>
          <cell r="I6637">
            <v>-215030</v>
          </cell>
          <cell r="J6637">
            <v>7</v>
          </cell>
        </row>
        <row r="6638">
          <cell r="B6638" t="str">
            <v>Belgium</v>
          </cell>
          <cell r="C6638" t="str">
            <v>Chairs</v>
          </cell>
          <cell r="D6638">
            <v>65451.287999999993</v>
          </cell>
          <cell r="E6638">
            <v>-15120.168</v>
          </cell>
          <cell r="I6638">
            <v>-152200</v>
          </cell>
          <cell r="J6638">
            <v>7</v>
          </cell>
        </row>
        <row r="6639">
          <cell r="B6639" t="str">
            <v>Belgium</v>
          </cell>
          <cell r="C6639" t="str">
            <v>Chairs</v>
          </cell>
          <cell r="D6639">
            <v>13761.698999999999</v>
          </cell>
          <cell r="E6639">
            <v>-6882.12</v>
          </cell>
          <cell r="I6639">
            <v>-118430</v>
          </cell>
          <cell r="J6639">
            <v>7</v>
          </cell>
        </row>
        <row r="6640">
          <cell r="B6640" t="str">
            <v>Belgium</v>
          </cell>
          <cell r="C6640" t="str">
            <v>Chairs</v>
          </cell>
          <cell r="D6640">
            <v>28719.837999999996</v>
          </cell>
          <cell r="E6640">
            <v>-17901.778999999999</v>
          </cell>
          <cell r="I6640">
            <v>-142380</v>
          </cell>
          <cell r="J6640">
            <v>7</v>
          </cell>
        </row>
        <row r="6641">
          <cell r="B6641" t="str">
            <v>Belgium</v>
          </cell>
          <cell r="C6641" t="str">
            <v>Chairs</v>
          </cell>
          <cell r="D6641">
            <v>42525.293999999994</v>
          </cell>
          <cell r="E6641">
            <v>-13463.631999999998</v>
          </cell>
          <cell r="I6641">
            <v>-170920</v>
          </cell>
          <cell r="J6641">
            <v>7</v>
          </cell>
        </row>
        <row r="6642">
          <cell r="B6642" t="str">
            <v>Belgium</v>
          </cell>
          <cell r="C6642" t="str">
            <v>Tables</v>
          </cell>
          <cell r="D6642">
            <v>8237.3269999999993</v>
          </cell>
          <cell r="E6642">
            <v>-2269.6589999999997</v>
          </cell>
          <cell r="I6642">
            <v>-196230</v>
          </cell>
          <cell r="J6642">
            <v>7</v>
          </cell>
        </row>
        <row r="6643">
          <cell r="B6643" t="str">
            <v>Belgium</v>
          </cell>
          <cell r="C6643" t="str">
            <v>Kitchen</v>
          </cell>
          <cell r="D6643">
            <v>9344.482</v>
          </cell>
          <cell r="E6643">
            <v>-4070.0099999999998</v>
          </cell>
          <cell r="I6643">
            <v>-110880</v>
          </cell>
          <cell r="J6643">
            <v>7</v>
          </cell>
        </row>
        <row r="6644">
          <cell r="B6644" t="str">
            <v>Belgium</v>
          </cell>
          <cell r="C6644" t="str">
            <v>Chairs</v>
          </cell>
          <cell r="D6644">
            <v>120333.10799999999</v>
          </cell>
          <cell r="E6644">
            <v>-13002.023999999999</v>
          </cell>
          <cell r="I6644">
            <v>-103860</v>
          </cell>
          <cell r="J6644">
            <v>7</v>
          </cell>
        </row>
        <row r="6645">
          <cell r="B6645" t="str">
            <v>Belgium</v>
          </cell>
          <cell r="C6645" t="str">
            <v>Chairs</v>
          </cell>
          <cell r="D6645">
            <v>37828.231</v>
          </cell>
          <cell r="E6645">
            <v>-13423.297999999999</v>
          </cell>
          <cell r="I6645">
            <v>-185040</v>
          </cell>
          <cell r="J6645">
            <v>7</v>
          </cell>
        </row>
        <row r="6646">
          <cell r="B6646" t="str">
            <v>Belgium</v>
          </cell>
          <cell r="C6646" t="str">
            <v>Chairs</v>
          </cell>
          <cell r="D6646">
            <v>7782.2709999999997</v>
          </cell>
          <cell r="E6646">
            <v>-6050.9049999999997</v>
          </cell>
          <cell r="I6646">
            <v>-137830</v>
          </cell>
          <cell r="J6646">
            <v>7</v>
          </cell>
        </row>
        <row r="6647">
          <cell r="B6647" t="str">
            <v>Belgium</v>
          </cell>
          <cell r="C6647" t="str">
            <v>Tables</v>
          </cell>
          <cell r="D6647">
            <v>5304.6209999999992</v>
          </cell>
          <cell r="E6647">
            <v>-5854.1629999999996</v>
          </cell>
          <cell r="I6647">
            <v>-125700</v>
          </cell>
          <cell r="J6647">
            <v>7</v>
          </cell>
        </row>
        <row r="6648">
          <cell r="B6648" t="str">
            <v>Belgium</v>
          </cell>
          <cell r="C6648" t="str">
            <v>Kitchen</v>
          </cell>
          <cell r="D6648">
            <v>176300.14499999999</v>
          </cell>
          <cell r="E6648">
            <v>-22850.464</v>
          </cell>
          <cell r="I6648">
            <v>-236220</v>
          </cell>
          <cell r="J6648">
            <v>7</v>
          </cell>
        </row>
        <row r="6649">
          <cell r="B6649" t="str">
            <v>Belgium</v>
          </cell>
          <cell r="C6649" t="str">
            <v>Chairs</v>
          </cell>
          <cell r="D6649">
            <v>93788.708999999988</v>
          </cell>
          <cell r="E6649">
            <v>-71934.946999999986</v>
          </cell>
          <cell r="I6649">
            <v>-259040</v>
          </cell>
          <cell r="J6649">
            <v>7</v>
          </cell>
        </row>
        <row r="6650">
          <cell r="B6650" t="str">
            <v>Belgium</v>
          </cell>
          <cell r="C6650" t="str">
            <v>Chairs</v>
          </cell>
          <cell r="D6650">
            <v>30065.405999999999</v>
          </cell>
          <cell r="E6650">
            <v>-13138.3</v>
          </cell>
          <cell r="I6650">
            <v>-134570</v>
          </cell>
          <cell r="J6650">
            <v>7</v>
          </cell>
        </row>
        <row r="6651">
          <cell r="B6651" t="str">
            <v>Belgium</v>
          </cell>
          <cell r="C6651" t="str">
            <v>Tables</v>
          </cell>
          <cell r="D6651">
            <v>1896201.0689999999</v>
          </cell>
          <cell r="E6651">
            <v>-401677.96899999998</v>
          </cell>
          <cell r="I6651">
            <v>-142660</v>
          </cell>
          <cell r="J6651">
            <v>7</v>
          </cell>
        </row>
        <row r="6652">
          <cell r="B6652" t="str">
            <v>Belgium</v>
          </cell>
          <cell r="C6652" t="str">
            <v>Kitchen</v>
          </cell>
          <cell r="D6652">
            <v>8598.4219999999987</v>
          </cell>
          <cell r="E6652">
            <v>-150.27599999999998</v>
          </cell>
          <cell r="I6652">
            <v>-164320</v>
          </cell>
          <cell r="J6652">
            <v>7</v>
          </cell>
        </row>
        <row r="6653">
          <cell r="B6653" t="str">
            <v>Belgium</v>
          </cell>
          <cell r="C6653" t="str">
            <v>Chairs</v>
          </cell>
          <cell r="D6653">
            <v>-213567.29800000001</v>
          </cell>
          <cell r="E6653">
            <v>76448.75</v>
          </cell>
          <cell r="I6653">
            <v>-140430</v>
          </cell>
          <cell r="J6653">
            <v>7</v>
          </cell>
        </row>
        <row r="6654">
          <cell r="B6654" t="str">
            <v>Belgium</v>
          </cell>
          <cell r="C6654" t="str">
            <v>Chairs</v>
          </cell>
          <cell r="D6654">
            <v>411848.90599999996</v>
          </cell>
          <cell r="E6654">
            <v>-33310.514999999999</v>
          </cell>
          <cell r="I6654">
            <v>-157150</v>
          </cell>
          <cell r="J6654">
            <v>7</v>
          </cell>
        </row>
        <row r="6655">
          <cell r="B6655" t="str">
            <v>Belgium</v>
          </cell>
          <cell r="C6655" t="str">
            <v>Tables</v>
          </cell>
          <cell r="D6655">
            <v>628792.23399999994</v>
          </cell>
          <cell r="E6655">
            <v>-42176.337</v>
          </cell>
          <cell r="I6655">
            <v>-140970</v>
          </cell>
          <cell r="J6655">
            <v>7</v>
          </cell>
        </row>
        <row r="6656">
          <cell r="B6656" t="str">
            <v>Belgium</v>
          </cell>
          <cell r="C6656" t="str">
            <v>Kitchen</v>
          </cell>
          <cell r="D6656">
            <v>1164916.9209999999</v>
          </cell>
          <cell r="E6656">
            <v>-96682.837999999989</v>
          </cell>
          <cell r="I6656">
            <v>-167150</v>
          </cell>
          <cell r="J6656">
            <v>7</v>
          </cell>
        </row>
        <row r="6657">
          <cell r="B6657" t="str">
            <v>Belgium</v>
          </cell>
          <cell r="C6657" t="str">
            <v>Accessories</v>
          </cell>
          <cell r="D6657">
            <v>221909.91199999998</v>
          </cell>
          <cell r="E6657">
            <v>-64938.082999999999</v>
          </cell>
          <cell r="I6657">
            <v>-245490</v>
          </cell>
          <cell r="J6657">
            <v>7</v>
          </cell>
        </row>
        <row r="6658">
          <cell r="B6658" t="str">
            <v>Brazil</v>
          </cell>
          <cell r="C6658" t="str">
            <v>Chairs</v>
          </cell>
          <cell r="D6658">
            <v>1043845.6909999999</v>
          </cell>
          <cell r="E6658">
            <v>-33620.271999999997</v>
          </cell>
          <cell r="I6658">
            <v>-161670</v>
          </cell>
          <cell r="J6658">
            <v>7</v>
          </cell>
        </row>
        <row r="6659">
          <cell r="B6659" t="str">
            <v>Brazil</v>
          </cell>
          <cell r="C6659" t="str">
            <v>Tables</v>
          </cell>
          <cell r="D6659">
            <v>666551.1719999999</v>
          </cell>
          <cell r="E6659">
            <v>-59909.345999999998</v>
          </cell>
          <cell r="I6659">
            <v>-219660</v>
          </cell>
          <cell r="J6659">
            <v>7</v>
          </cell>
        </row>
        <row r="6660">
          <cell r="B6660" t="str">
            <v>Brazil</v>
          </cell>
          <cell r="C6660" t="str">
            <v>Kitchen</v>
          </cell>
          <cell r="D6660">
            <v>391745.97699999996</v>
          </cell>
          <cell r="E6660">
            <v>-71312.247999999992</v>
          </cell>
          <cell r="I6660">
            <v>-136450</v>
          </cell>
          <cell r="J6660">
            <v>7</v>
          </cell>
        </row>
        <row r="6661">
          <cell r="B6661" t="str">
            <v>Brazil</v>
          </cell>
          <cell r="C6661" t="str">
            <v>Accessories</v>
          </cell>
          <cell r="D6661">
            <v>192567.641</v>
          </cell>
          <cell r="E6661">
            <v>-85231.531000000003</v>
          </cell>
          <cell r="I6661">
            <v>-156570</v>
          </cell>
          <cell r="J6661">
            <v>7</v>
          </cell>
        </row>
        <row r="6662">
          <cell r="B6662" t="str">
            <v>Brazil</v>
          </cell>
          <cell r="C6662" t="str">
            <v>Chairs</v>
          </cell>
          <cell r="D6662">
            <v>2315289.0109999999</v>
          </cell>
          <cell r="E6662">
            <v>-1165442.95</v>
          </cell>
          <cell r="I6662">
            <v>-202310</v>
          </cell>
          <cell r="J6662">
            <v>7</v>
          </cell>
        </row>
        <row r="6663">
          <cell r="B6663" t="str">
            <v>Brazil</v>
          </cell>
          <cell r="C6663" t="str">
            <v>Tables</v>
          </cell>
          <cell r="D6663">
            <v>1188085.122</v>
          </cell>
          <cell r="E6663">
            <v>-703422.18799999997</v>
          </cell>
          <cell r="I6663">
            <v>-267750</v>
          </cell>
          <cell r="J6663">
            <v>7</v>
          </cell>
        </row>
        <row r="6664">
          <cell r="B6664" t="str">
            <v>Brazil</v>
          </cell>
          <cell r="C6664" t="str">
            <v>Kitchen</v>
          </cell>
          <cell r="D6664">
            <v>2220141.861</v>
          </cell>
          <cell r="E6664">
            <v>-1296131.8159999999</v>
          </cell>
          <cell r="I6664">
            <v>-187490</v>
          </cell>
          <cell r="J6664">
            <v>7</v>
          </cell>
        </row>
        <row r="6665">
          <cell r="B6665" t="str">
            <v>Brazil</v>
          </cell>
          <cell r="C6665" t="str">
            <v>Accessories</v>
          </cell>
          <cell r="D6665">
            <v>1124.4870000000001</v>
          </cell>
          <cell r="E6665">
            <v>-2539.7049999999999</v>
          </cell>
          <cell r="I6665">
            <v>-180900</v>
          </cell>
          <cell r="J6665">
            <v>7</v>
          </cell>
        </row>
        <row r="6666">
          <cell r="B6666" t="str">
            <v>Brazil</v>
          </cell>
          <cell r="C6666" t="str">
            <v>Chairs</v>
          </cell>
          <cell r="D6666">
            <v>289337.09700000001</v>
          </cell>
          <cell r="E6666">
            <v>-686919.64599999995</v>
          </cell>
          <cell r="I6666">
            <v>-205390</v>
          </cell>
          <cell r="J6666">
            <v>7</v>
          </cell>
        </row>
        <row r="6667">
          <cell r="B6667" t="str">
            <v>Brazil</v>
          </cell>
          <cell r="C6667" t="str">
            <v>Tables</v>
          </cell>
          <cell r="D6667">
            <v>21218.267</v>
          </cell>
          <cell r="E6667">
            <v>-7346.8639999999996</v>
          </cell>
          <cell r="I6667">
            <v>-131460</v>
          </cell>
          <cell r="J6667">
            <v>7</v>
          </cell>
        </row>
        <row r="6668">
          <cell r="B6668" t="str">
            <v>Brazil</v>
          </cell>
          <cell r="C6668" t="str">
            <v>Kitchen</v>
          </cell>
          <cell r="D6668">
            <v>18687.185999999998</v>
          </cell>
          <cell r="E6668">
            <v>-6459.9219999999987</v>
          </cell>
          <cell r="I6668">
            <v>-159780</v>
          </cell>
          <cell r="J6668">
            <v>7</v>
          </cell>
        </row>
        <row r="6669">
          <cell r="B6669" t="str">
            <v>Brazil</v>
          </cell>
          <cell r="C6669" t="str">
            <v>Accessories</v>
          </cell>
          <cell r="D6669">
            <v>1336596.1839999999</v>
          </cell>
          <cell r="E6669">
            <v>-563504.00399999996</v>
          </cell>
          <cell r="I6669">
            <v>-131890</v>
          </cell>
          <cell r="J6669">
            <v>7</v>
          </cell>
        </row>
        <row r="6670">
          <cell r="B6670" t="str">
            <v>Brazil</v>
          </cell>
          <cell r="C6670" t="str">
            <v>Chairs</v>
          </cell>
          <cell r="D6670">
            <v>218969.73699999996</v>
          </cell>
          <cell r="E6670">
            <v>-144280.75199999998</v>
          </cell>
          <cell r="I6670">
            <v>-240840</v>
          </cell>
          <cell r="J6670">
            <v>7</v>
          </cell>
        </row>
        <row r="6671">
          <cell r="B6671" t="str">
            <v>Brazil</v>
          </cell>
          <cell r="C6671" t="str">
            <v>Tables</v>
          </cell>
          <cell r="D6671">
            <v>387374.23199999996</v>
          </cell>
          <cell r="E6671">
            <v>-355299.91699999996</v>
          </cell>
          <cell r="I6671">
            <v>-227780</v>
          </cell>
          <cell r="J6671">
            <v>7</v>
          </cell>
        </row>
        <row r="6672">
          <cell r="B6672" t="str">
            <v>Brazil</v>
          </cell>
          <cell r="C6672" t="str">
            <v>Kitchen</v>
          </cell>
          <cell r="D6672">
            <v>66649.813999999998</v>
          </cell>
          <cell r="E6672">
            <v>-28698.298999999999</v>
          </cell>
          <cell r="I6672">
            <v>-95260</v>
          </cell>
          <cell r="J6672">
            <v>7</v>
          </cell>
        </row>
        <row r="6673">
          <cell r="B6673" t="str">
            <v>Brazil</v>
          </cell>
          <cell r="C6673" t="str">
            <v>Accessories</v>
          </cell>
          <cell r="D6673">
            <v>81814.704999999987</v>
          </cell>
          <cell r="E6673">
            <v>-45882.143999999993</v>
          </cell>
          <cell r="I6673">
            <v>-185780</v>
          </cell>
          <cell r="J6673">
            <v>7</v>
          </cell>
        </row>
        <row r="6674">
          <cell r="B6674" t="str">
            <v>Brazil</v>
          </cell>
          <cell r="C6674" t="str">
            <v>Chairs</v>
          </cell>
          <cell r="D6674">
            <v>815895.80799999996</v>
          </cell>
          <cell r="E6674">
            <v>-85188.690999999992</v>
          </cell>
          <cell r="I6674">
            <v>-90460</v>
          </cell>
          <cell r="J6674">
            <v>7</v>
          </cell>
        </row>
        <row r="6675">
          <cell r="B6675" t="str">
            <v>Brazil</v>
          </cell>
          <cell r="C6675" t="str">
            <v>Chairs</v>
          </cell>
          <cell r="D6675">
            <v>122473.848</v>
          </cell>
          <cell r="E6675">
            <v>-20919.772999999997</v>
          </cell>
          <cell r="I6675">
            <v>-203010</v>
          </cell>
          <cell r="J6675">
            <v>7</v>
          </cell>
        </row>
        <row r="6676">
          <cell r="B6676" t="str">
            <v>Brazil</v>
          </cell>
          <cell r="C6676" t="str">
            <v>Tables</v>
          </cell>
          <cell r="D6676">
            <v>1081199.203</v>
          </cell>
          <cell r="E6676">
            <v>-129471.88799999999</v>
          </cell>
          <cell r="I6676">
            <v>-126810</v>
          </cell>
          <cell r="J6676">
            <v>7</v>
          </cell>
        </row>
        <row r="6677">
          <cell r="B6677" t="str">
            <v>Brazil</v>
          </cell>
          <cell r="C6677" t="str">
            <v>Kitchen</v>
          </cell>
          <cell r="D6677">
            <v>5675.4949999999999</v>
          </cell>
          <cell r="E6677">
            <v>-448.54599999999994</v>
          </cell>
          <cell r="I6677">
            <v>-229530</v>
          </cell>
          <cell r="J6677">
            <v>7</v>
          </cell>
        </row>
        <row r="6678">
          <cell r="B6678" t="str">
            <v>Brazil</v>
          </cell>
          <cell r="C6678" t="str">
            <v>Chairs</v>
          </cell>
          <cell r="D6678">
            <v>11869.745999999999</v>
          </cell>
          <cell r="E6678">
            <v>-848.95999999999992</v>
          </cell>
          <cell r="I6678">
            <v>-207060</v>
          </cell>
          <cell r="J6678">
            <v>7</v>
          </cell>
        </row>
        <row r="6679">
          <cell r="B6679" t="str">
            <v>Brazil</v>
          </cell>
          <cell r="C6679" t="str">
            <v>Tables</v>
          </cell>
          <cell r="D6679">
            <v>332615.09399999998</v>
          </cell>
          <cell r="E6679">
            <v>-323393.30099999998</v>
          </cell>
          <cell r="I6679">
            <v>-207510</v>
          </cell>
          <cell r="J6679">
            <v>7</v>
          </cell>
        </row>
        <row r="6680">
          <cell r="B6680" t="str">
            <v>Brazil</v>
          </cell>
          <cell r="C6680" t="str">
            <v>Kitchen</v>
          </cell>
          <cell r="D6680">
            <v>105714.01399999998</v>
          </cell>
          <cell r="E6680">
            <v>-75328.924999999988</v>
          </cell>
          <cell r="I6680">
            <v>-155470</v>
          </cell>
          <cell r="J6680">
            <v>7</v>
          </cell>
        </row>
        <row r="6681">
          <cell r="B6681" t="str">
            <v>Brazil</v>
          </cell>
          <cell r="C6681" t="str">
            <v>Chairs</v>
          </cell>
          <cell r="D6681">
            <v>327942.88099999999</v>
          </cell>
          <cell r="E6681">
            <v>-294952.25899999996</v>
          </cell>
          <cell r="I6681">
            <v>-251740</v>
          </cell>
          <cell r="J6681">
            <v>7</v>
          </cell>
        </row>
        <row r="6682">
          <cell r="B6682" t="str">
            <v>Brazil</v>
          </cell>
          <cell r="C6682" t="str">
            <v>Tables</v>
          </cell>
          <cell r="D6682">
            <v>320866.56</v>
          </cell>
          <cell r="E6682">
            <v>-322079.94</v>
          </cell>
          <cell r="I6682">
            <v>-169140</v>
          </cell>
          <cell r="J6682">
            <v>7</v>
          </cell>
        </row>
        <row r="6683">
          <cell r="B6683" t="str">
            <v>Brazil</v>
          </cell>
          <cell r="C6683" t="str">
            <v>Kitchen</v>
          </cell>
          <cell r="D6683">
            <v>53026.764000000003</v>
          </cell>
          <cell r="E6683">
            <v>-118146.14700000001</v>
          </cell>
          <cell r="I6683">
            <v>-203980</v>
          </cell>
          <cell r="J6683">
            <v>7</v>
          </cell>
        </row>
        <row r="6684">
          <cell r="B6684" t="str">
            <v>Brazil</v>
          </cell>
          <cell r="C6684" t="str">
            <v>Chairs</v>
          </cell>
          <cell r="D6684">
            <v>604015.94400000002</v>
          </cell>
          <cell r="E6684">
            <v>-177291.8</v>
          </cell>
          <cell r="I6684">
            <v>-68170</v>
          </cell>
          <cell r="J6684">
            <v>7</v>
          </cell>
        </row>
        <row r="6685">
          <cell r="B6685" t="str">
            <v>Brazil</v>
          </cell>
          <cell r="C6685" t="str">
            <v>Chairs</v>
          </cell>
          <cell r="D6685">
            <v>82577.991999999998</v>
          </cell>
          <cell r="E6685">
            <v>-40725.86</v>
          </cell>
          <cell r="I6685">
            <v>-243550</v>
          </cell>
          <cell r="J6685">
            <v>7</v>
          </cell>
        </row>
        <row r="6686">
          <cell r="B6686" t="str">
            <v>Brazil</v>
          </cell>
          <cell r="C6686" t="str">
            <v>Chairs</v>
          </cell>
          <cell r="D6686">
            <v>146464.633</v>
          </cell>
          <cell r="E6686">
            <v>-50268.182999999997</v>
          </cell>
          <cell r="I6686">
            <v>-185690</v>
          </cell>
          <cell r="J6686">
            <v>7</v>
          </cell>
        </row>
        <row r="6687">
          <cell r="B6687" t="str">
            <v>Brazil</v>
          </cell>
          <cell r="C6687" t="str">
            <v>Chairs</v>
          </cell>
          <cell r="D6687">
            <v>164929.81399999998</v>
          </cell>
          <cell r="E6687">
            <v>-96304.767999999982</v>
          </cell>
          <cell r="I6687">
            <v>-95720</v>
          </cell>
          <cell r="J6687">
            <v>7</v>
          </cell>
        </row>
        <row r="6688">
          <cell r="B6688" t="str">
            <v>Brazil</v>
          </cell>
          <cell r="C6688" t="str">
            <v>Chairs</v>
          </cell>
          <cell r="D6688">
            <v>292561.11499999999</v>
          </cell>
          <cell r="E6688">
            <v>-282977.34499999997</v>
          </cell>
          <cell r="I6688">
            <v>-246330</v>
          </cell>
          <cell r="J6688">
            <v>7</v>
          </cell>
        </row>
        <row r="6689">
          <cell r="B6689" t="str">
            <v>Brazil</v>
          </cell>
          <cell r="C6689" t="str">
            <v>Chairs</v>
          </cell>
          <cell r="D6689">
            <v>509285.39199999999</v>
          </cell>
          <cell r="E6689">
            <v>-210592.35399999996</v>
          </cell>
          <cell r="I6689">
            <v>-134070</v>
          </cell>
          <cell r="J6689">
            <v>7</v>
          </cell>
        </row>
        <row r="6690">
          <cell r="B6690" t="str">
            <v>Brazil</v>
          </cell>
          <cell r="C6690" t="str">
            <v>Chairs</v>
          </cell>
          <cell r="D6690">
            <v>22272.109999999997</v>
          </cell>
          <cell r="E6690">
            <v>-10494.539999999999</v>
          </cell>
          <cell r="I6690">
            <v>-206140</v>
          </cell>
          <cell r="J6690">
            <v>7</v>
          </cell>
        </row>
        <row r="6691">
          <cell r="B6691" t="str">
            <v>Brazil</v>
          </cell>
          <cell r="C6691" t="str">
            <v>Chairs</v>
          </cell>
          <cell r="D6691">
            <v>79157.056999999986</v>
          </cell>
          <cell r="E6691">
            <v>-69827.274999999994</v>
          </cell>
          <cell r="I6691">
            <v>-206370</v>
          </cell>
          <cell r="J6691">
            <v>7</v>
          </cell>
        </row>
        <row r="6692">
          <cell r="B6692" t="str">
            <v>Brazil</v>
          </cell>
          <cell r="C6692" t="str">
            <v>Chairs</v>
          </cell>
          <cell r="D6692">
            <v>126320.04699999999</v>
          </cell>
          <cell r="E6692">
            <v>-74040.805999999997</v>
          </cell>
          <cell r="I6692">
            <v>-207940</v>
          </cell>
          <cell r="J6692">
            <v>7</v>
          </cell>
        </row>
        <row r="6693">
          <cell r="B6693" t="str">
            <v>Brazil</v>
          </cell>
          <cell r="C6693" t="str">
            <v>Chairs</v>
          </cell>
          <cell r="D6693">
            <v>6572.4679999999998</v>
          </cell>
          <cell r="E6693">
            <v>-4495.7849999999999</v>
          </cell>
          <cell r="I6693">
            <v>-257750</v>
          </cell>
          <cell r="J6693">
            <v>7</v>
          </cell>
        </row>
        <row r="6694">
          <cell r="B6694" t="str">
            <v>Brazil</v>
          </cell>
          <cell r="C6694" t="str">
            <v>Chairs</v>
          </cell>
          <cell r="D6694">
            <v>265962.20699999999</v>
          </cell>
          <cell r="E6694">
            <v>-66630.766999999993</v>
          </cell>
          <cell r="I6694">
            <v>-150620</v>
          </cell>
          <cell r="J6694">
            <v>7</v>
          </cell>
        </row>
        <row r="6695">
          <cell r="B6695" t="str">
            <v>Brazil</v>
          </cell>
          <cell r="C6695" t="str">
            <v>Chairs</v>
          </cell>
          <cell r="D6695">
            <v>86254.755999999994</v>
          </cell>
          <cell r="E6695">
            <v>-139829.837</v>
          </cell>
          <cell r="I6695">
            <v>-186370</v>
          </cell>
          <cell r="J6695">
            <v>7</v>
          </cell>
        </row>
        <row r="6696">
          <cell r="B6696" t="str">
            <v>Brazil</v>
          </cell>
          <cell r="C6696" t="str">
            <v>Chairs</v>
          </cell>
          <cell r="D6696">
            <v>355.20099999999996</v>
          </cell>
          <cell r="E6696">
            <v>-669.27699999999993</v>
          </cell>
          <cell r="I6696">
            <v>-201730</v>
          </cell>
          <cell r="J6696">
            <v>7</v>
          </cell>
        </row>
        <row r="6697">
          <cell r="B6697" t="str">
            <v>Brazil</v>
          </cell>
          <cell r="C6697" t="str">
            <v>Chairs</v>
          </cell>
          <cell r="D6697">
            <v>206.27599999999998</v>
          </cell>
          <cell r="E6697">
            <v>-352.51299999999998</v>
          </cell>
          <cell r="I6697">
            <v>-218610</v>
          </cell>
          <cell r="J6697">
            <v>7</v>
          </cell>
        </row>
        <row r="6698">
          <cell r="B6698" t="str">
            <v>Brazil</v>
          </cell>
          <cell r="C6698" t="str">
            <v>Chairs</v>
          </cell>
          <cell r="D6698">
            <v>449.25999999999993</v>
          </cell>
          <cell r="E6698">
            <v>-1242.087</v>
          </cell>
          <cell r="I6698">
            <v>-197630</v>
          </cell>
          <cell r="J6698">
            <v>7</v>
          </cell>
        </row>
        <row r="6699">
          <cell r="B6699" t="str">
            <v>Brazil</v>
          </cell>
          <cell r="C6699" t="str">
            <v>Chairs</v>
          </cell>
          <cell r="D6699">
            <v>58308.572</v>
          </cell>
          <cell r="E6699">
            <v>-87208.498999999996</v>
          </cell>
          <cell r="I6699">
            <v>-173230</v>
          </cell>
          <cell r="J6699">
            <v>7</v>
          </cell>
        </row>
        <row r="6700">
          <cell r="B6700" t="str">
            <v>Brazil</v>
          </cell>
          <cell r="C6700" t="str">
            <v>Chairs</v>
          </cell>
          <cell r="D6700">
            <v>205219.50399999996</v>
          </cell>
          <cell r="E6700">
            <v>-234850.27299999999</v>
          </cell>
          <cell r="I6700">
            <v>-103860</v>
          </cell>
          <cell r="J6700">
            <v>7</v>
          </cell>
        </row>
        <row r="6701">
          <cell r="B6701" t="str">
            <v>Brazil</v>
          </cell>
          <cell r="C6701" t="str">
            <v>Chairs</v>
          </cell>
          <cell r="D6701">
            <v>400107.98799999995</v>
          </cell>
          <cell r="E6701">
            <v>-520064.76899999997</v>
          </cell>
          <cell r="I6701">
            <v>-148810</v>
          </cell>
          <cell r="J6701">
            <v>7</v>
          </cell>
        </row>
        <row r="6702">
          <cell r="B6702" t="str">
            <v>Brazil</v>
          </cell>
          <cell r="C6702" t="str">
            <v>Chairs</v>
          </cell>
          <cell r="D6702">
            <v>84749.84</v>
          </cell>
          <cell r="E6702">
            <v>-89303.185999999987</v>
          </cell>
          <cell r="I6702">
            <v>-279300</v>
          </cell>
          <cell r="J6702">
            <v>7</v>
          </cell>
        </row>
        <row r="6703">
          <cell r="B6703" t="str">
            <v>Brazil</v>
          </cell>
          <cell r="C6703" t="str">
            <v>Chairs</v>
          </cell>
          <cell r="D6703">
            <v>267023.36499999999</v>
          </cell>
          <cell r="E6703">
            <v>-134216.78199999998</v>
          </cell>
          <cell r="I6703">
            <v>-198050</v>
          </cell>
          <cell r="J6703">
            <v>7</v>
          </cell>
        </row>
        <row r="6704">
          <cell r="B6704" t="str">
            <v>Brazil</v>
          </cell>
          <cell r="C6704" t="str">
            <v>Chairs</v>
          </cell>
          <cell r="D6704">
            <v>33855.99</v>
          </cell>
          <cell r="E6704">
            <v>-18756.752</v>
          </cell>
          <cell r="I6704">
            <v>-210780</v>
          </cell>
          <cell r="J6704">
            <v>7</v>
          </cell>
        </row>
        <row r="6705">
          <cell r="B6705" t="str">
            <v>Brazil</v>
          </cell>
          <cell r="C6705" t="str">
            <v>Chairs</v>
          </cell>
          <cell r="D6705">
            <v>86562.735000000001</v>
          </cell>
          <cell r="E6705">
            <v>-57703.085999999996</v>
          </cell>
          <cell r="I6705">
            <v>-223820</v>
          </cell>
          <cell r="J6705">
            <v>7</v>
          </cell>
        </row>
        <row r="6706">
          <cell r="B6706" t="str">
            <v>Brazil</v>
          </cell>
          <cell r="C6706" t="str">
            <v>Chairs</v>
          </cell>
          <cell r="D6706">
            <v>950342.51899999985</v>
          </cell>
          <cell r="E6706">
            <v>-998299.79200000002</v>
          </cell>
          <cell r="I6706">
            <v>-154590</v>
          </cell>
          <cell r="J6706">
            <v>7</v>
          </cell>
        </row>
        <row r="6707">
          <cell r="B6707" t="str">
            <v>Brazil</v>
          </cell>
          <cell r="C6707" t="str">
            <v>Chairs</v>
          </cell>
          <cell r="D6707">
            <v>794062.02399999998</v>
          </cell>
          <cell r="E6707">
            <v>-801595.66199999989</v>
          </cell>
          <cell r="I6707">
            <v>-287030</v>
          </cell>
          <cell r="J6707">
            <v>7</v>
          </cell>
        </row>
        <row r="6708">
          <cell r="B6708" t="str">
            <v>Brazil</v>
          </cell>
          <cell r="C6708" t="str">
            <v>Chairs</v>
          </cell>
          <cell r="D6708">
            <v>361916.76500000001</v>
          </cell>
          <cell r="E6708">
            <v>-332537.49900000001</v>
          </cell>
          <cell r="I6708">
            <v>-260400</v>
          </cell>
          <cell r="J6708">
            <v>7</v>
          </cell>
        </row>
        <row r="6709">
          <cell r="B6709" t="str">
            <v>Brazil</v>
          </cell>
          <cell r="C6709" t="str">
            <v>Chairs</v>
          </cell>
          <cell r="D6709">
            <v>168152.929</v>
          </cell>
          <cell r="E6709">
            <v>-130396.88899999998</v>
          </cell>
          <cell r="I6709">
            <v>-209100</v>
          </cell>
          <cell r="J6709">
            <v>7</v>
          </cell>
        </row>
        <row r="6710">
          <cell r="B6710" t="str">
            <v>Brazil</v>
          </cell>
          <cell r="C6710" t="str">
            <v>Tables</v>
          </cell>
          <cell r="D6710">
            <v>357443.73</v>
          </cell>
          <cell r="E6710">
            <v>-527243.57000000007</v>
          </cell>
          <cell r="I6710">
            <v>-149070</v>
          </cell>
          <cell r="J6710">
            <v>7</v>
          </cell>
        </row>
        <row r="6711">
          <cell r="B6711" t="str">
            <v>Brazil</v>
          </cell>
          <cell r="C6711" t="str">
            <v>Kitchen</v>
          </cell>
          <cell r="D6711">
            <v>53234.047999999995</v>
          </cell>
          <cell r="E6711">
            <v>-35388.212999999996</v>
          </cell>
          <cell r="I6711">
            <v>-143230</v>
          </cell>
          <cell r="J6711">
            <v>7</v>
          </cell>
        </row>
        <row r="6712">
          <cell r="B6712" t="str">
            <v>Brazil</v>
          </cell>
          <cell r="C6712" t="str">
            <v>Chairs</v>
          </cell>
          <cell r="D6712">
            <v>443910.52299999999</v>
          </cell>
          <cell r="E6712">
            <v>-116263.02099999999</v>
          </cell>
          <cell r="I6712">
            <v>-163340</v>
          </cell>
          <cell r="J6712">
            <v>7</v>
          </cell>
        </row>
        <row r="6713">
          <cell r="B6713" t="str">
            <v>Brazil</v>
          </cell>
          <cell r="C6713" t="str">
            <v>Chairs</v>
          </cell>
          <cell r="D6713">
            <v>745219.20200000005</v>
          </cell>
          <cell r="E6713">
            <v>-206453.25400000002</v>
          </cell>
          <cell r="I6713">
            <v>-150510</v>
          </cell>
          <cell r="J6713">
            <v>7</v>
          </cell>
        </row>
        <row r="6714">
          <cell r="B6714" t="str">
            <v>Brazil</v>
          </cell>
          <cell r="C6714" t="str">
            <v>Chairs</v>
          </cell>
          <cell r="D6714">
            <v>4155862.13</v>
          </cell>
          <cell r="E6714">
            <v>-386767.36700000003</v>
          </cell>
          <cell r="I6714">
            <v>-206960</v>
          </cell>
          <cell r="J6714">
            <v>7</v>
          </cell>
        </row>
        <row r="6715">
          <cell r="B6715" t="str">
            <v>Brazil</v>
          </cell>
          <cell r="C6715" t="str">
            <v>Chairs</v>
          </cell>
          <cell r="D6715">
            <v>412505.78599999996</v>
          </cell>
          <cell r="E6715">
            <v>-246765.81299999997</v>
          </cell>
          <cell r="I6715">
            <v>-132160</v>
          </cell>
          <cell r="J6715">
            <v>7</v>
          </cell>
        </row>
        <row r="6716">
          <cell r="B6716" t="str">
            <v>Brazil</v>
          </cell>
          <cell r="C6716" t="str">
            <v>Chairs</v>
          </cell>
          <cell r="D6716">
            <v>34808.297999999995</v>
          </cell>
          <cell r="E6716">
            <v>-5604.0389999999998</v>
          </cell>
          <cell r="I6716">
            <v>-136070</v>
          </cell>
          <cell r="J6716">
            <v>7</v>
          </cell>
        </row>
        <row r="6717">
          <cell r="B6717" t="str">
            <v>Brazil</v>
          </cell>
          <cell r="C6717" t="str">
            <v>Tables</v>
          </cell>
          <cell r="D6717">
            <v>107136.232</v>
          </cell>
          <cell r="E6717">
            <v>-76402.066999999995</v>
          </cell>
          <cell r="I6717">
            <v>-224550</v>
          </cell>
          <cell r="J6717">
            <v>7</v>
          </cell>
        </row>
        <row r="6718">
          <cell r="B6718" t="str">
            <v>Brazil</v>
          </cell>
          <cell r="C6718" t="str">
            <v>Kitchen</v>
          </cell>
          <cell r="D6718">
            <v>138019.52499999999</v>
          </cell>
          <cell r="E6718">
            <v>-67304.187999999995</v>
          </cell>
          <cell r="I6718">
            <v>-103170</v>
          </cell>
          <cell r="J6718">
            <v>7</v>
          </cell>
        </row>
        <row r="6719">
          <cell r="B6719" t="str">
            <v>Brazil</v>
          </cell>
          <cell r="C6719" t="str">
            <v>Chairs</v>
          </cell>
          <cell r="D6719">
            <v>293308.51899999997</v>
          </cell>
          <cell r="E6719">
            <v>-385592.12299999996</v>
          </cell>
          <cell r="I6719">
            <v>-196500</v>
          </cell>
          <cell r="J6719">
            <v>7</v>
          </cell>
        </row>
        <row r="6720">
          <cell r="B6720" t="str">
            <v>Brazil</v>
          </cell>
          <cell r="C6720" t="str">
            <v>Chairs</v>
          </cell>
          <cell r="D6720">
            <v>121427.73299999999</v>
          </cell>
          <cell r="E6720">
            <v>-158190.26299999998</v>
          </cell>
          <cell r="I6720">
            <v>-206530</v>
          </cell>
          <cell r="J6720">
            <v>7</v>
          </cell>
        </row>
        <row r="6721">
          <cell r="B6721" t="str">
            <v>Canada</v>
          </cell>
          <cell r="C6721" t="str">
            <v>Chairs</v>
          </cell>
          <cell r="D6721">
            <v>4034376.0239999997</v>
          </cell>
          <cell r="E6721">
            <v>-2182519.5769999996</v>
          </cell>
          <cell r="I6721">
            <v>-159110</v>
          </cell>
          <cell r="J6721">
            <v>7</v>
          </cell>
        </row>
        <row r="6722">
          <cell r="B6722" t="str">
            <v>Canada</v>
          </cell>
          <cell r="C6722" t="str">
            <v>Tables</v>
          </cell>
          <cell r="D6722">
            <v>22351.769999999997</v>
          </cell>
          <cell r="E6722">
            <v>-14414.539999999999</v>
          </cell>
          <cell r="I6722">
            <v>-163730</v>
          </cell>
          <cell r="J6722">
            <v>7</v>
          </cell>
        </row>
        <row r="6723">
          <cell r="B6723" t="str">
            <v>Canada</v>
          </cell>
          <cell r="C6723" t="str">
            <v>Kitchen</v>
          </cell>
          <cell r="D6723">
            <v>1506326.6400000001</v>
          </cell>
          <cell r="E6723">
            <v>-717016.96499999997</v>
          </cell>
          <cell r="I6723">
            <v>-134920</v>
          </cell>
          <cell r="J6723">
            <v>7</v>
          </cell>
        </row>
        <row r="6724">
          <cell r="B6724" t="str">
            <v>Canada</v>
          </cell>
          <cell r="C6724" t="str">
            <v>Chairs</v>
          </cell>
          <cell r="D6724">
            <v>25218.437999999995</v>
          </cell>
          <cell r="E6724">
            <v>-1348.2629999999999</v>
          </cell>
          <cell r="I6724">
            <v>-104460</v>
          </cell>
          <cell r="J6724">
            <v>7</v>
          </cell>
        </row>
        <row r="6725">
          <cell r="B6725" t="str">
            <v>Canada</v>
          </cell>
          <cell r="C6725" t="str">
            <v>Chairs</v>
          </cell>
          <cell r="D6725">
            <v>88440.883999999991</v>
          </cell>
          <cell r="E6725">
            <v>-3369.5969999999998</v>
          </cell>
          <cell r="I6725">
            <v>-173040</v>
          </cell>
          <cell r="J6725">
            <v>7</v>
          </cell>
        </row>
        <row r="6726">
          <cell r="B6726" t="str">
            <v>Canada</v>
          </cell>
          <cell r="C6726" t="str">
            <v>Tables</v>
          </cell>
          <cell r="D6726">
            <v>17399.486999999997</v>
          </cell>
          <cell r="E6726">
            <v>-3389.9109999999996</v>
          </cell>
          <cell r="I6726">
            <v>-230000</v>
          </cell>
          <cell r="J6726">
            <v>7</v>
          </cell>
        </row>
        <row r="6727">
          <cell r="B6727" t="str">
            <v>Canada</v>
          </cell>
          <cell r="C6727" t="str">
            <v>Kitchen</v>
          </cell>
          <cell r="D6727">
            <v>664074.07499999995</v>
          </cell>
          <cell r="E6727">
            <v>-487655.27299999999</v>
          </cell>
          <cell r="I6727">
            <v>-231070</v>
          </cell>
          <cell r="J6727">
            <v>7</v>
          </cell>
        </row>
        <row r="6728">
          <cell r="B6728" t="str">
            <v>Canada</v>
          </cell>
          <cell r="C6728" t="str">
            <v>Chairs</v>
          </cell>
          <cell r="D6728">
            <v>38828.461000000003</v>
          </cell>
          <cell r="E6728">
            <v>-9580.360999999999</v>
          </cell>
          <cell r="I6728">
            <v>-167330</v>
          </cell>
          <cell r="J6728">
            <v>7</v>
          </cell>
        </row>
        <row r="6729">
          <cell r="B6729" t="str">
            <v>Canada</v>
          </cell>
          <cell r="C6729" t="str">
            <v>Chairs</v>
          </cell>
          <cell r="D6729">
            <v>864553.22100000002</v>
          </cell>
          <cell r="E6729">
            <v>-32164.124999999996</v>
          </cell>
          <cell r="I6729">
            <v>-182250</v>
          </cell>
          <cell r="J6729">
            <v>7</v>
          </cell>
        </row>
        <row r="6730">
          <cell r="B6730" t="str">
            <v>Canada</v>
          </cell>
          <cell r="C6730" t="str">
            <v>Tables</v>
          </cell>
          <cell r="D6730">
            <v>90725.193999999989</v>
          </cell>
          <cell r="E6730">
            <v>-4237.0510000000004</v>
          </cell>
          <cell r="I6730">
            <v>-183120</v>
          </cell>
          <cell r="J6730">
            <v>7</v>
          </cell>
        </row>
        <row r="6731">
          <cell r="B6731" t="str">
            <v>Canada</v>
          </cell>
          <cell r="C6731" t="str">
            <v>Chairs</v>
          </cell>
          <cell r="D6731">
            <v>1411727.429</v>
          </cell>
          <cell r="E6731">
            <v>-5508880.6219999995</v>
          </cell>
          <cell r="I6731">
            <v>-215820</v>
          </cell>
          <cell r="J6731">
            <v>7</v>
          </cell>
        </row>
        <row r="6732">
          <cell r="B6732" t="str">
            <v>Canada</v>
          </cell>
          <cell r="C6732" t="str">
            <v>Tables</v>
          </cell>
          <cell r="D6732">
            <v>62018.676999999996</v>
          </cell>
          <cell r="E6732">
            <v>-10675.111999999999</v>
          </cell>
          <cell r="I6732">
            <v>-200040</v>
          </cell>
          <cell r="J6732">
            <v>7</v>
          </cell>
        </row>
        <row r="6733">
          <cell r="B6733" t="str">
            <v>Canada</v>
          </cell>
          <cell r="C6733" t="str">
            <v>Kitchen</v>
          </cell>
          <cell r="D6733">
            <v>70435.728999999992</v>
          </cell>
          <cell r="E6733">
            <v>-3711.2599999999998</v>
          </cell>
          <cell r="I6733">
            <v>-182580</v>
          </cell>
          <cell r="J6733">
            <v>7</v>
          </cell>
        </row>
        <row r="6734">
          <cell r="B6734" t="str">
            <v>Canada</v>
          </cell>
          <cell r="C6734" t="str">
            <v>Accessories</v>
          </cell>
          <cell r="D6734">
            <v>375108.92300000001</v>
          </cell>
          <cell r="E6734">
            <v>-18487.308000000001</v>
          </cell>
          <cell r="I6734">
            <v>-178270</v>
          </cell>
          <cell r="J6734">
            <v>7</v>
          </cell>
        </row>
        <row r="6735">
          <cell r="B6735" t="str">
            <v>Canada</v>
          </cell>
          <cell r="C6735" t="str">
            <v>Chairs</v>
          </cell>
          <cell r="D6735">
            <v>164042.64799999999</v>
          </cell>
          <cell r="E6735">
            <v>-7556.857</v>
          </cell>
          <cell r="I6735">
            <v>-211370</v>
          </cell>
          <cell r="J6735">
            <v>7</v>
          </cell>
        </row>
        <row r="6736">
          <cell r="B6736" t="str">
            <v>Canada</v>
          </cell>
          <cell r="C6736" t="str">
            <v>Tables</v>
          </cell>
          <cell r="D6736">
            <v>468886.15199999994</v>
          </cell>
          <cell r="E6736">
            <v>-20979.615999999998</v>
          </cell>
          <cell r="I6736">
            <v>-197500</v>
          </cell>
          <cell r="J6736">
            <v>7</v>
          </cell>
        </row>
        <row r="6737">
          <cell r="B6737" t="str">
            <v>Canada</v>
          </cell>
          <cell r="C6737" t="str">
            <v>Kitchen</v>
          </cell>
          <cell r="D6737">
            <v>104280.15499999998</v>
          </cell>
          <cell r="E6737">
            <v>-205822.68699999998</v>
          </cell>
          <cell r="I6737">
            <v>-205490</v>
          </cell>
          <cell r="J6737">
            <v>7</v>
          </cell>
        </row>
        <row r="6738">
          <cell r="B6738" t="str">
            <v>Canada</v>
          </cell>
          <cell r="C6738" t="str">
            <v>Accessories</v>
          </cell>
          <cell r="D6738">
            <v>104439.28600000001</v>
          </cell>
          <cell r="E6738">
            <v>-205822.68699999998</v>
          </cell>
          <cell r="I6738">
            <v>-177320</v>
          </cell>
          <cell r="J6738">
            <v>7</v>
          </cell>
        </row>
        <row r="6739">
          <cell r="B6739" t="str">
            <v>Canada</v>
          </cell>
          <cell r="C6739" t="str">
            <v>Chairs</v>
          </cell>
          <cell r="D6739">
            <v>104433.749</v>
          </cell>
          <cell r="E6739">
            <v>-205856.89599999998</v>
          </cell>
          <cell r="I6739">
            <v>-198750</v>
          </cell>
          <cell r="J6739">
            <v>7</v>
          </cell>
        </row>
        <row r="6740">
          <cell r="B6740" t="str">
            <v>Canada</v>
          </cell>
          <cell r="C6740" t="str">
            <v>Tables</v>
          </cell>
          <cell r="D6740">
            <v>29587.340999999997</v>
          </cell>
          <cell r="E6740">
            <v>-7477.134</v>
          </cell>
          <cell r="I6740">
            <v>-135950</v>
          </cell>
          <cell r="J6740">
            <v>7</v>
          </cell>
        </row>
        <row r="6741">
          <cell r="B6741" t="str">
            <v>Canada</v>
          </cell>
          <cell r="C6741" t="str">
            <v>Kitchen</v>
          </cell>
          <cell r="D6741">
            <v>24848.837999999996</v>
          </cell>
          <cell r="E6741">
            <v>-5649.6790000000001</v>
          </cell>
          <cell r="I6741">
            <v>-205140</v>
          </cell>
          <cell r="J6741">
            <v>7</v>
          </cell>
        </row>
        <row r="6742">
          <cell r="B6742" t="str">
            <v>Canada</v>
          </cell>
          <cell r="C6742" t="str">
            <v>Accessories</v>
          </cell>
          <cell r="D6742">
            <v>142592.65299999999</v>
          </cell>
          <cell r="E6742">
            <v>-17577.979999999996</v>
          </cell>
          <cell r="I6742">
            <v>-126320</v>
          </cell>
          <cell r="J6742">
            <v>7</v>
          </cell>
        </row>
        <row r="6743">
          <cell r="B6743" t="str">
            <v>Canada</v>
          </cell>
          <cell r="C6743" t="str">
            <v>Chairs</v>
          </cell>
          <cell r="D6743">
            <v>41912.934000000001</v>
          </cell>
          <cell r="E6743">
            <v>-5637.8209999999999</v>
          </cell>
          <cell r="I6743">
            <v>-133890</v>
          </cell>
          <cell r="J6743">
            <v>7</v>
          </cell>
        </row>
        <row r="6744">
          <cell r="B6744" t="str">
            <v>Canada</v>
          </cell>
          <cell r="C6744" t="str">
            <v>Tables</v>
          </cell>
          <cell r="D6744">
            <v>19002.039000000001</v>
          </cell>
          <cell r="E6744">
            <v>-4310.0959999999995</v>
          </cell>
          <cell r="I6744">
            <v>-217880</v>
          </cell>
          <cell r="J6744">
            <v>7</v>
          </cell>
        </row>
        <row r="6745">
          <cell r="B6745" t="str">
            <v>Canada</v>
          </cell>
          <cell r="C6745" t="str">
            <v>Kitchen</v>
          </cell>
          <cell r="D6745">
            <v>17238.136999999999</v>
          </cell>
          <cell r="E6745">
            <v>-3858.3509999999992</v>
          </cell>
          <cell r="I6745">
            <v>-179120</v>
          </cell>
          <cell r="J6745">
            <v>7</v>
          </cell>
        </row>
        <row r="6746">
          <cell r="B6746" t="str">
            <v>Canada</v>
          </cell>
          <cell r="C6746" t="str">
            <v>Accessories</v>
          </cell>
          <cell r="D6746">
            <v>98020.383999999991</v>
          </cell>
          <cell r="E6746">
            <v>-15078.426999999996</v>
          </cell>
          <cell r="I6746">
            <v>-62270</v>
          </cell>
          <cell r="J6746">
            <v>7</v>
          </cell>
        </row>
        <row r="6747">
          <cell r="B6747" t="str">
            <v>Canada</v>
          </cell>
          <cell r="C6747" t="str">
            <v>Chairs</v>
          </cell>
          <cell r="D6747">
            <v>708791.9929999999</v>
          </cell>
          <cell r="E6747">
            <v>-178448.94199999998</v>
          </cell>
          <cell r="I6747">
            <v>-187340</v>
          </cell>
          <cell r="J6747">
            <v>7</v>
          </cell>
        </row>
        <row r="6748">
          <cell r="B6748" t="str">
            <v>Canada</v>
          </cell>
          <cell r="C6748" t="str">
            <v>Chairs</v>
          </cell>
          <cell r="D6748">
            <v>26014.953999999998</v>
          </cell>
          <cell r="E6748">
            <v>-2566.7949999999996</v>
          </cell>
          <cell r="I6748">
            <v>-167540</v>
          </cell>
          <cell r="J6748">
            <v>7</v>
          </cell>
        </row>
        <row r="6749">
          <cell r="B6749" t="str">
            <v>Canada</v>
          </cell>
          <cell r="C6749" t="str">
            <v>Tables</v>
          </cell>
          <cell r="D6749">
            <v>191962.071</v>
          </cell>
          <cell r="E6749">
            <v>-50798.964999999997</v>
          </cell>
          <cell r="I6749">
            <v>-116040</v>
          </cell>
          <cell r="J6749">
            <v>7</v>
          </cell>
        </row>
        <row r="6750">
          <cell r="B6750" t="str">
            <v>Canada</v>
          </cell>
          <cell r="C6750" t="str">
            <v>Kitchen</v>
          </cell>
          <cell r="D6750">
            <v>277724.45399999997</v>
          </cell>
          <cell r="E6750">
            <v>-55450.142999999989</v>
          </cell>
          <cell r="I6750">
            <v>-129450</v>
          </cell>
          <cell r="J6750">
            <v>7</v>
          </cell>
        </row>
        <row r="6751">
          <cell r="B6751" t="str">
            <v>Canada</v>
          </cell>
          <cell r="C6751" t="str">
            <v>Chairs</v>
          </cell>
          <cell r="D6751">
            <v>308467.859</v>
          </cell>
          <cell r="E6751">
            <v>-143788.13399999999</v>
          </cell>
          <cell r="I6751">
            <v>-89890</v>
          </cell>
          <cell r="J6751">
            <v>7</v>
          </cell>
        </row>
        <row r="6752">
          <cell r="B6752" t="str">
            <v>Canada</v>
          </cell>
          <cell r="C6752" t="str">
            <v>Tables</v>
          </cell>
          <cell r="D6752">
            <v>624375.80099999998</v>
          </cell>
          <cell r="E6752">
            <v>-254256.47099999999</v>
          </cell>
          <cell r="I6752">
            <v>-226800</v>
          </cell>
          <cell r="J6752">
            <v>7</v>
          </cell>
        </row>
        <row r="6753">
          <cell r="B6753" t="str">
            <v>Canada</v>
          </cell>
          <cell r="C6753" t="str">
            <v>Kitchen</v>
          </cell>
          <cell r="D6753">
            <v>39671.113999999994</v>
          </cell>
          <cell r="E6753">
            <v>-11404.994999999999</v>
          </cell>
          <cell r="I6753">
            <v>-134080</v>
          </cell>
          <cell r="J6753">
            <v>7</v>
          </cell>
        </row>
        <row r="6754">
          <cell r="B6754" t="str">
            <v>Canada</v>
          </cell>
          <cell r="C6754" t="str">
            <v>Chairs</v>
          </cell>
          <cell r="D6754">
            <v>183397.51499999998</v>
          </cell>
          <cell r="E6754">
            <v>-70675.269</v>
          </cell>
          <cell r="I6754">
            <v>-206140</v>
          </cell>
          <cell r="J6754">
            <v>7</v>
          </cell>
        </row>
        <row r="6755">
          <cell r="B6755" t="str">
            <v>Canada</v>
          </cell>
          <cell r="C6755" t="str">
            <v>Tables</v>
          </cell>
          <cell r="D6755">
            <v>76868.777999999991</v>
          </cell>
          <cell r="E6755">
            <v>-49785.028999999995</v>
          </cell>
          <cell r="I6755">
            <v>-113730</v>
          </cell>
          <cell r="J6755">
            <v>7</v>
          </cell>
        </row>
        <row r="6756">
          <cell r="B6756" t="str">
            <v>Canada</v>
          </cell>
          <cell r="C6756" t="str">
            <v>Kitchen</v>
          </cell>
          <cell r="D6756">
            <v>313876.72399999999</v>
          </cell>
          <cell r="E6756">
            <v>-145153.75</v>
          </cell>
          <cell r="I6756">
            <v>-150610</v>
          </cell>
          <cell r="J6756">
            <v>7</v>
          </cell>
        </row>
        <row r="6757">
          <cell r="B6757" t="str">
            <v>Canada</v>
          </cell>
          <cell r="C6757" t="str">
            <v>Chairs</v>
          </cell>
          <cell r="D6757">
            <v>976645.87999999989</v>
          </cell>
          <cell r="E6757">
            <v>-1354549.6159999999</v>
          </cell>
          <cell r="I6757">
            <v>-204100</v>
          </cell>
          <cell r="J6757">
            <v>7</v>
          </cell>
        </row>
        <row r="6758">
          <cell r="B6758" t="str">
            <v>Canada</v>
          </cell>
          <cell r="C6758" t="str">
            <v>Chairs</v>
          </cell>
          <cell r="D6758">
            <v>2329938.7510000002</v>
          </cell>
          <cell r="E6758">
            <v>-102107.63499999998</v>
          </cell>
          <cell r="I6758">
            <v>-271270</v>
          </cell>
          <cell r="J6758">
            <v>7</v>
          </cell>
        </row>
        <row r="6759">
          <cell r="B6759" t="str">
            <v>Canada</v>
          </cell>
          <cell r="C6759" t="str">
            <v>Chairs</v>
          </cell>
          <cell r="D6759">
            <v>5567072.9169999994</v>
          </cell>
          <cell r="E6759">
            <v>-257552.24600000001</v>
          </cell>
          <cell r="I6759">
            <v>-216640</v>
          </cell>
          <cell r="J6759">
            <v>7</v>
          </cell>
        </row>
        <row r="6760">
          <cell r="B6760" t="str">
            <v>Canada</v>
          </cell>
          <cell r="C6760" t="str">
            <v>Chairs</v>
          </cell>
          <cell r="D6760">
            <v>62512.59</v>
          </cell>
          <cell r="E6760">
            <v>-9142.9030000000002</v>
          </cell>
          <cell r="I6760">
            <v>-165270</v>
          </cell>
          <cell r="J6760">
            <v>7</v>
          </cell>
        </row>
        <row r="6761">
          <cell r="B6761" t="str">
            <v>Canada</v>
          </cell>
          <cell r="C6761" t="str">
            <v>Chairs</v>
          </cell>
          <cell r="D6761">
            <v>161164.598</v>
          </cell>
          <cell r="E6761">
            <v>-21040.718999999997</v>
          </cell>
          <cell r="I6761">
            <v>-221290</v>
          </cell>
          <cell r="J6761">
            <v>7</v>
          </cell>
        </row>
        <row r="6762">
          <cell r="B6762" t="str">
            <v>Canada</v>
          </cell>
          <cell r="C6762" t="str">
            <v>Chairs</v>
          </cell>
          <cell r="D6762">
            <v>84557.283999999985</v>
          </cell>
          <cell r="E6762">
            <v>-9426.1440000000002</v>
          </cell>
          <cell r="I6762">
            <v>-125880</v>
          </cell>
          <cell r="J6762">
            <v>7</v>
          </cell>
        </row>
        <row r="6763">
          <cell r="B6763" t="str">
            <v>Canada</v>
          </cell>
          <cell r="C6763" t="str">
            <v>Chairs</v>
          </cell>
          <cell r="D6763">
            <v>35451.332000000002</v>
          </cell>
          <cell r="E6763">
            <v>-9435.384</v>
          </cell>
          <cell r="I6763">
            <v>-259400</v>
          </cell>
          <cell r="J6763">
            <v>7</v>
          </cell>
        </row>
        <row r="6764">
          <cell r="B6764" t="str">
            <v>Canada</v>
          </cell>
          <cell r="C6764" t="str">
            <v>Chairs</v>
          </cell>
          <cell r="D6764">
            <v>245481.36199999996</v>
          </cell>
          <cell r="E6764">
            <v>-13050.736999999999</v>
          </cell>
          <cell r="I6764">
            <v>-160670</v>
          </cell>
          <cell r="J6764">
            <v>7</v>
          </cell>
        </row>
        <row r="6765">
          <cell r="B6765" t="str">
            <v>Canada</v>
          </cell>
          <cell r="C6765" t="str">
            <v>Chairs</v>
          </cell>
          <cell r="D6765">
            <v>197694.86799999999</v>
          </cell>
          <cell r="E6765">
            <v>-21406.370999999999</v>
          </cell>
          <cell r="I6765">
            <v>-79400</v>
          </cell>
          <cell r="J6765">
            <v>7</v>
          </cell>
        </row>
        <row r="6766">
          <cell r="B6766" t="str">
            <v>Canada</v>
          </cell>
          <cell r="C6766" t="str">
            <v>Chairs</v>
          </cell>
          <cell r="D6766">
            <v>205493.42799999999</v>
          </cell>
          <cell r="E6766">
            <v>-25529.846999999998</v>
          </cell>
          <cell r="I6766">
            <v>-178100</v>
          </cell>
          <cell r="J6766">
            <v>7</v>
          </cell>
        </row>
        <row r="6767">
          <cell r="B6767" t="str">
            <v>Canada</v>
          </cell>
          <cell r="C6767" t="str">
            <v>Chairs</v>
          </cell>
          <cell r="D6767">
            <v>692249.15899999999</v>
          </cell>
          <cell r="E6767">
            <v>-66526.11</v>
          </cell>
          <cell r="I6767">
            <v>-139490</v>
          </cell>
          <cell r="J6767">
            <v>7</v>
          </cell>
        </row>
        <row r="6768">
          <cell r="B6768" t="str">
            <v>Canada</v>
          </cell>
          <cell r="C6768" t="str">
            <v>Chairs</v>
          </cell>
          <cell r="D6768">
            <v>748880.01300000004</v>
          </cell>
          <cell r="E6768">
            <v>-83777.148000000001</v>
          </cell>
          <cell r="I6768">
            <v>-169060</v>
          </cell>
          <cell r="J6768">
            <v>7</v>
          </cell>
        </row>
        <row r="6769">
          <cell r="B6769" t="str">
            <v>Canada</v>
          </cell>
          <cell r="C6769" t="str">
            <v>Chairs</v>
          </cell>
          <cell r="D6769">
            <v>20047.257999999998</v>
          </cell>
          <cell r="E6769">
            <v>-17538.793999999998</v>
          </cell>
          <cell r="I6769">
            <v>-144860</v>
          </cell>
          <cell r="J6769">
            <v>7</v>
          </cell>
        </row>
        <row r="6770">
          <cell r="B6770" t="str">
            <v>Canada</v>
          </cell>
          <cell r="C6770" t="str">
            <v>Chairs</v>
          </cell>
          <cell r="D6770">
            <v>36865.037999999993</v>
          </cell>
          <cell r="E6770">
            <v>-3292.7999999999997</v>
          </cell>
          <cell r="I6770">
            <v>-289220</v>
          </cell>
          <cell r="J6770">
            <v>7</v>
          </cell>
        </row>
        <row r="6771">
          <cell r="B6771" t="str">
            <v>Canada</v>
          </cell>
          <cell r="C6771" t="str">
            <v>Chairs</v>
          </cell>
          <cell r="D6771">
            <v>35083.887999999992</v>
          </cell>
          <cell r="E6771">
            <v>-8231.3770000000004</v>
          </cell>
          <cell r="I6771">
            <v>-143880</v>
          </cell>
          <cell r="J6771">
            <v>7</v>
          </cell>
        </row>
        <row r="6772">
          <cell r="B6772" t="str">
            <v>Canada</v>
          </cell>
          <cell r="C6772" t="str">
            <v>Chairs</v>
          </cell>
          <cell r="D6772">
            <v>834187.16499999992</v>
          </cell>
          <cell r="E6772">
            <v>-44667.468999999997</v>
          </cell>
          <cell r="I6772">
            <v>-70260</v>
          </cell>
          <cell r="J6772">
            <v>7</v>
          </cell>
        </row>
        <row r="6773">
          <cell r="B6773" t="str">
            <v>Canada</v>
          </cell>
          <cell r="C6773" t="str">
            <v>Chairs</v>
          </cell>
          <cell r="D6773">
            <v>184699.739</v>
          </cell>
          <cell r="E6773">
            <v>-23620.128000000001</v>
          </cell>
          <cell r="I6773">
            <v>-94210</v>
          </cell>
          <cell r="J6773">
            <v>7</v>
          </cell>
        </row>
        <row r="6774">
          <cell r="B6774" t="str">
            <v>Canada</v>
          </cell>
          <cell r="C6774" t="str">
            <v>Chairs</v>
          </cell>
          <cell r="D6774">
            <v>1561388.8849999998</v>
          </cell>
          <cell r="E6774">
            <v>-160493.13699999996</v>
          </cell>
          <cell r="I6774">
            <v>-206480</v>
          </cell>
          <cell r="J6774">
            <v>7</v>
          </cell>
        </row>
        <row r="6775">
          <cell r="B6775" t="str">
            <v>Canada</v>
          </cell>
          <cell r="C6775" t="str">
            <v>Chairs</v>
          </cell>
          <cell r="D6775">
            <v>144805.62599999999</v>
          </cell>
          <cell r="E6775">
            <v>-51630.795999999995</v>
          </cell>
          <cell r="I6775">
            <v>-150000</v>
          </cell>
          <cell r="J6775">
            <v>7</v>
          </cell>
        </row>
        <row r="6776">
          <cell r="B6776" t="str">
            <v>Canada</v>
          </cell>
          <cell r="C6776" t="str">
            <v>Chairs</v>
          </cell>
          <cell r="D6776">
            <v>805090.86</v>
          </cell>
          <cell r="E6776">
            <v>-260155.37099999996</v>
          </cell>
          <cell r="I6776">
            <v>-198900</v>
          </cell>
          <cell r="J6776">
            <v>7</v>
          </cell>
        </row>
        <row r="6777">
          <cell r="B6777" t="str">
            <v>Canada</v>
          </cell>
          <cell r="C6777" t="str">
            <v>Chairs</v>
          </cell>
          <cell r="D6777">
            <v>608034.69299999997</v>
          </cell>
          <cell r="E6777">
            <v>-174475.44099999999</v>
          </cell>
          <cell r="I6777">
            <v>-160410</v>
          </cell>
          <cell r="J6777">
            <v>7</v>
          </cell>
        </row>
        <row r="6778">
          <cell r="B6778" t="str">
            <v>Canada</v>
          </cell>
          <cell r="C6778" t="str">
            <v>Chairs</v>
          </cell>
          <cell r="D6778">
            <v>31781.511999999999</v>
          </cell>
          <cell r="E6778">
            <v>-1580.2429999999997</v>
          </cell>
          <cell r="I6778">
            <v>-172860</v>
          </cell>
          <cell r="J6778">
            <v>7</v>
          </cell>
        </row>
        <row r="6779">
          <cell r="B6779" t="str">
            <v>Canada</v>
          </cell>
          <cell r="C6779" t="str">
            <v>Chairs</v>
          </cell>
          <cell r="D6779">
            <v>29058.175999999999</v>
          </cell>
          <cell r="E6779">
            <v>-25705.966999999997</v>
          </cell>
          <cell r="I6779">
            <v>-147310</v>
          </cell>
          <cell r="J6779">
            <v>7</v>
          </cell>
        </row>
        <row r="6780">
          <cell r="B6780" t="str">
            <v>Canada</v>
          </cell>
          <cell r="C6780" t="str">
            <v>Chairs</v>
          </cell>
          <cell r="D6780">
            <v>2784095.6430000002</v>
          </cell>
          <cell r="E6780">
            <v>-860057.02999999991</v>
          </cell>
          <cell r="I6780">
            <v>-114250</v>
          </cell>
          <cell r="J6780">
            <v>7</v>
          </cell>
        </row>
        <row r="6781">
          <cell r="B6781" t="str">
            <v>Canada</v>
          </cell>
          <cell r="C6781" t="str">
            <v>Chairs</v>
          </cell>
          <cell r="D6781">
            <v>4874396.6109999996</v>
          </cell>
          <cell r="E6781">
            <v>-1593712.862</v>
          </cell>
          <cell r="I6781">
            <v>-256910</v>
          </cell>
          <cell r="J6781">
            <v>7</v>
          </cell>
        </row>
        <row r="6782">
          <cell r="B6782" t="str">
            <v>Canada</v>
          </cell>
          <cell r="C6782" t="str">
            <v>Chairs</v>
          </cell>
          <cell r="D6782">
            <v>130341.60999999999</v>
          </cell>
          <cell r="E6782">
            <v>-14238.601999999999</v>
          </cell>
          <cell r="I6782">
            <v>-226340</v>
          </cell>
          <cell r="J6782">
            <v>7</v>
          </cell>
        </row>
        <row r="6783">
          <cell r="B6783" t="str">
            <v>Canada</v>
          </cell>
          <cell r="C6783" t="str">
            <v>Tables</v>
          </cell>
          <cell r="D6783">
            <v>1765051.554</v>
          </cell>
          <cell r="E6783">
            <v>-160722.91899999999</v>
          </cell>
          <cell r="I6783">
            <v>-197680</v>
          </cell>
          <cell r="J6783">
            <v>7</v>
          </cell>
        </row>
        <row r="6784">
          <cell r="B6784" t="str">
            <v>Canada</v>
          </cell>
          <cell r="C6784" t="str">
            <v>Kitchen</v>
          </cell>
          <cell r="D6784">
            <v>3387779.2479999997</v>
          </cell>
          <cell r="E6784">
            <v>-445400.25599999994</v>
          </cell>
          <cell r="I6784">
            <v>-210310</v>
          </cell>
          <cell r="J6784">
            <v>7</v>
          </cell>
        </row>
        <row r="6785">
          <cell r="B6785" t="str">
            <v>Canada</v>
          </cell>
          <cell r="C6785" t="str">
            <v>Chairs</v>
          </cell>
          <cell r="D6785">
            <v>134443.204</v>
          </cell>
          <cell r="E6785">
            <v>-9745.5329999999994</v>
          </cell>
          <cell r="I6785">
            <v>-240950</v>
          </cell>
          <cell r="J6785">
            <v>7</v>
          </cell>
        </row>
        <row r="6786">
          <cell r="B6786" t="str">
            <v>Canada</v>
          </cell>
          <cell r="C6786" t="str">
            <v>Chairs</v>
          </cell>
          <cell r="D6786">
            <v>444486.32199999993</v>
          </cell>
          <cell r="E6786">
            <v>-547561.21</v>
          </cell>
          <cell r="I6786">
            <v>-150530</v>
          </cell>
          <cell r="J6786">
            <v>7</v>
          </cell>
        </row>
        <row r="6787">
          <cell r="B6787" t="str">
            <v>Canada</v>
          </cell>
          <cell r="C6787" t="str">
            <v>Chairs</v>
          </cell>
          <cell r="D6787">
            <v>265419.00699999998</v>
          </cell>
          <cell r="E6787">
            <v>-89064.338999999993</v>
          </cell>
          <cell r="I6787">
            <v>-245490</v>
          </cell>
          <cell r="J6787">
            <v>7</v>
          </cell>
        </row>
        <row r="6788">
          <cell r="B6788" t="str">
            <v>China</v>
          </cell>
          <cell r="C6788" t="str">
            <v>Chairs</v>
          </cell>
          <cell r="D6788">
            <v>367323.69799999997</v>
          </cell>
          <cell r="E6788">
            <v>-348704.51699999999</v>
          </cell>
          <cell r="I6788">
            <v>-155440</v>
          </cell>
          <cell r="J6788">
            <v>7</v>
          </cell>
        </row>
        <row r="6789">
          <cell r="B6789" t="str">
            <v>China</v>
          </cell>
          <cell r="C6789" t="str">
            <v>Chairs</v>
          </cell>
          <cell r="D6789">
            <v>4375143.7520000003</v>
          </cell>
          <cell r="E6789">
            <v>-362251.97399999999</v>
          </cell>
          <cell r="I6789">
            <v>-228640</v>
          </cell>
          <cell r="J6789">
            <v>7</v>
          </cell>
        </row>
        <row r="6790">
          <cell r="B6790" t="str">
            <v>China</v>
          </cell>
          <cell r="C6790" t="str">
            <v>Tables</v>
          </cell>
          <cell r="D6790">
            <v>5215822.29</v>
          </cell>
          <cell r="E6790">
            <v>-278809.57299999997</v>
          </cell>
          <cell r="I6790">
            <v>-218660</v>
          </cell>
          <cell r="J6790">
            <v>7</v>
          </cell>
        </row>
        <row r="6791">
          <cell r="B6791" t="str">
            <v>China</v>
          </cell>
          <cell r="C6791" t="str">
            <v>Kitchen</v>
          </cell>
          <cell r="D6791">
            <v>1102935.0989999999</v>
          </cell>
          <cell r="E6791">
            <v>-92677.920999999988</v>
          </cell>
          <cell r="I6791">
            <v>-167070</v>
          </cell>
          <cell r="J6791">
            <v>7</v>
          </cell>
        </row>
        <row r="6792">
          <cell r="B6792" t="str">
            <v>China</v>
          </cell>
          <cell r="C6792" t="str">
            <v>Chairs</v>
          </cell>
          <cell r="D6792">
            <v>526323.08399999992</v>
          </cell>
          <cell r="E6792">
            <v>-26343.400999999998</v>
          </cell>
          <cell r="I6792">
            <v>-154010</v>
          </cell>
          <cell r="J6792">
            <v>7</v>
          </cell>
        </row>
        <row r="6793">
          <cell r="B6793" t="str">
            <v>China</v>
          </cell>
          <cell r="C6793" t="str">
            <v>Chairs</v>
          </cell>
          <cell r="D6793">
            <v>1162930.202</v>
          </cell>
          <cell r="E6793">
            <v>-4386102.5810000002</v>
          </cell>
          <cell r="I6793">
            <v>-135020</v>
          </cell>
          <cell r="J6793">
            <v>7</v>
          </cell>
        </row>
        <row r="6794">
          <cell r="B6794" t="str">
            <v>China</v>
          </cell>
          <cell r="C6794" t="str">
            <v>Chairs</v>
          </cell>
          <cell r="D6794">
            <v>2337958.2939999998</v>
          </cell>
          <cell r="E6794">
            <v>-8269974.4539999999</v>
          </cell>
          <cell r="I6794">
            <v>-146760</v>
          </cell>
          <cell r="J6794">
            <v>7</v>
          </cell>
        </row>
        <row r="6795">
          <cell r="B6795" t="str">
            <v>China</v>
          </cell>
          <cell r="C6795" t="str">
            <v>Tables</v>
          </cell>
          <cell r="D6795">
            <v>1426104.5889999999</v>
          </cell>
          <cell r="E6795">
            <v>-1593838.8269999998</v>
          </cell>
          <cell r="I6795">
            <v>-157030</v>
          </cell>
          <cell r="J6795">
            <v>7</v>
          </cell>
        </row>
        <row r="6796">
          <cell r="B6796" t="str">
            <v>China</v>
          </cell>
          <cell r="C6796" t="str">
            <v>Kitchen</v>
          </cell>
          <cell r="D6796">
            <v>4692696.0919999992</v>
          </cell>
          <cell r="E6796">
            <v>-5562343.2620000001</v>
          </cell>
          <cell r="I6796">
            <v>-149540</v>
          </cell>
          <cell r="J6796">
            <v>7</v>
          </cell>
        </row>
        <row r="6797">
          <cell r="B6797" t="str">
            <v>China</v>
          </cell>
          <cell r="C6797" t="str">
            <v>Chairs</v>
          </cell>
          <cell r="D6797">
            <v>1096223.6950000001</v>
          </cell>
          <cell r="E6797">
            <v>-188598.98400000003</v>
          </cell>
          <cell r="I6797">
            <v>-148570</v>
          </cell>
          <cell r="J6797">
            <v>7</v>
          </cell>
        </row>
        <row r="6798">
          <cell r="B6798" t="str">
            <v>China</v>
          </cell>
          <cell r="C6798" t="str">
            <v>Chairs</v>
          </cell>
          <cell r="D6798">
            <v>563720.87800000003</v>
          </cell>
          <cell r="E6798">
            <v>-90064.687999999995</v>
          </cell>
          <cell r="I6798">
            <v>-184930</v>
          </cell>
          <cell r="J6798">
            <v>7</v>
          </cell>
        </row>
        <row r="6799">
          <cell r="B6799" t="str">
            <v>China</v>
          </cell>
          <cell r="C6799" t="str">
            <v>Tables</v>
          </cell>
          <cell r="D6799">
            <v>317547.272</v>
          </cell>
          <cell r="E6799">
            <v>-61261.192999999999</v>
          </cell>
          <cell r="I6799">
            <v>-193410</v>
          </cell>
          <cell r="J6799">
            <v>7</v>
          </cell>
        </row>
        <row r="6800">
          <cell r="B6800" t="str">
            <v>China</v>
          </cell>
          <cell r="C6800" t="str">
            <v>Kitchen</v>
          </cell>
          <cell r="D6800">
            <v>7825207.46</v>
          </cell>
          <cell r="E6800">
            <v>-632491.71299999999</v>
          </cell>
          <cell r="I6800">
            <v>-266740</v>
          </cell>
          <cell r="J6800">
            <v>7</v>
          </cell>
        </row>
        <row r="6801">
          <cell r="B6801" t="str">
            <v>China</v>
          </cell>
          <cell r="C6801" t="str">
            <v>Chairs</v>
          </cell>
          <cell r="D6801">
            <v>689054.41499999992</v>
          </cell>
          <cell r="E6801">
            <v>-340456.39599999995</v>
          </cell>
          <cell r="I6801">
            <v>-224790</v>
          </cell>
          <cell r="J6801">
            <v>7</v>
          </cell>
        </row>
        <row r="6802">
          <cell r="B6802" t="str">
            <v>China</v>
          </cell>
          <cell r="C6802" t="str">
            <v>Chairs</v>
          </cell>
          <cell r="D6802">
            <v>1074999.7649999999</v>
          </cell>
          <cell r="E6802">
            <v>-444993.24799999996</v>
          </cell>
          <cell r="I6802">
            <v>-201600</v>
          </cell>
          <cell r="J6802">
            <v>7</v>
          </cell>
        </row>
        <row r="6803">
          <cell r="B6803" t="str">
            <v>China</v>
          </cell>
          <cell r="C6803" t="str">
            <v>Chairs</v>
          </cell>
          <cell r="D6803">
            <v>394304.337</v>
          </cell>
          <cell r="E6803">
            <v>-144532.486</v>
          </cell>
          <cell r="I6803">
            <v>-172050</v>
          </cell>
          <cell r="J6803">
            <v>7</v>
          </cell>
        </row>
        <row r="6804">
          <cell r="B6804" t="str">
            <v>China</v>
          </cell>
          <cell r="C6804" t="str">
            <v>Tables</v>
          </cell>
          <cell r="D6804">
            <v>1193456.2219999998</v>
          </cell>
          <cell r="E6804">
            <v>-551245.35199999996</v>
          </cell>
          <cell r="I6804">
            <v>-100800</v>
          </cell>
          <cell r="J6804">
            <v>7</v>
          </cell>
        </row>
        <row r="6805">
          <cell r="B6805" t="str">
            <v>China</v>
          </cell>
          <cell r="C6805" t="str">
            <v>Kitchen</v>
          </cell>
          <cell r="D6805">
            <v>19744180.679999996</v>
          </cell>
          <cell r="E6805">
            <v>-9033782.0160000008</v>
          </cell>
          <cell r="I6805">
            <v>-179400</v>
          </cell>
          <cell r="J6805">
            <v>7</v>
          </cell>
        </row>
        <row r="6806">
          <cell r="B6806" t="str">
            <v>China</v>
          </cell>
          <cell r="C6806" t="str">
            <v>Accessories</v>
          </cell>
          <cell r="D6806">
            <v>1170383.6199999999</v>
          </cell>
          <cell r="E6806">
            <v>-533367.00899999996</v>
          </cell>
          <cell r="I6806">
            <v>-166070</v>
          </cell>
          <cell r="J6806">
            <v>7</v>
          </cell>
        </row>
        <row r="6807">
          <cell r="B6807" t="str">
            <v>China</v>
          </cell>
          <cell r="C6807" t="str">
            <v>Chairs</v>
          </cell>
          <cell r="D6807">
            <v>174979.97999999998</v>
          </cell>
          <cell r="E6807">
            <v>-106245.10399999999</v>
          </cell>
          <cell r="I6807">
            <v>-195410</v>
          </cell>
          <cell r="J6807">
            <v>7</v>
          </cell>
        </row>
        <row r="6808">
          <cell r="B6808" t="str">
            <v>China</v>
          </cell>
          <cell r="C6808" t="str">
            <v>Tables</v>
          </cell>
          <cell r="D6808">
            <v>3097430.8539999998</v>
          </cell>
          <cell r="E6808">
            <v>-1614271.379</v>
          </cell>
          <cell r="I6808">
            <v>-143170</v>
          </cell>
          <cell r="J6808">
            <v>7</v>
          </cell>
        </row>
        <row r="6809">
          <cell r="B6809" t="str">
            <v>China</v>
          </cell>
          <cell r="C6809" t="str">
            <v>Kitchen</v>
          </cell>
          <cell r="D6809">
            <v>217443.198</v>
          </cell>
          <cell r="E6809">
            <v>-117391.92499999999</v>
          </cell>
          <cell r="I6809">
            <v>-125390</v>
          </cell>
          <cell r="J6809">
            <v>7</v>
          </cell>
        </row>
        <row r="6810">
          <cell r="B6810" t="str">
            <v>China</v>
          </cell>
          <cell r="C6810" t="str">
            <v>Accessories</v>
          </cell>
          <cell r="D6810">
            <v>1365914.2349999999</v>
          </cell>
          <cell r="E6810">
            <v>-682117.79999999993</v>
          </cell>
          <cell r="I6810">
            <v>-152460</v>
          </cell>
          <cell r="J6810">
            <v>7</v>
          </cell>
        </row>
        <row r="6811">
          <cell r="B6811" t="str">
            <v>China</v>
          </cell>
          <cell r="C6811" t="str">
            <v>Chairs</v>
          </cell>
          <cell r="D6811">
            <v>264225.95500000002</v>
          </cell>
          <cell r="E6811">
            <v>-17664.359999999997</v>
          </cell>
          <cell r="I6811">
            <v>-181880</v>
          </cell>
          <cell r="J6811">
            <v>7</v>
          </cell>
        </row>
        <row r="6812">
          <cell r="B6812" t="str">
            <v>China</v>
          </cell>
          <cell r="C6812" t="str">
            <v>Tables</v>
          </cell>
          <cell r="D6812">
            <v>493607.81399999995</v>
          </cell>
          <cell r="E6812">
            <v>-358173.89299999998</v>
          </cell>
          <cell r="I6812">
            <v>-188250</v>
          </cell>
          <cell r="J6812">
            <v>7</v>
          </cell>
        </row>
        <row r="6813">
          <cell r="B6813" t="str">
            <v>China</v>
          </cell>
          <cell r="C6813" t="str">
            <v>Kitchen</v>
          </cell>
          <cell r="D6813">
            <v>1516231.5559999999</v>
          </cell>
          <cell r="E6813">
            <v>-658688.03700000001</v>
          </cell>
          <cell r="I6813">
            <v>-231950</v>
          </cell>
          <cell r="J6813">
            <v>7</v>
          </cell>
        </row>
        <row r="6814">
          <cell r="B6814" t="str">
            <v>China</v>
          </cell>
          <cell r="C6814" t="str">
            <v>Accessories</v>
          </cell>
          <cell r="D6814">
            <v>8297893.862999999</v>
          </cell>
          <cell r="E6814">
            <v>-801766.77</v>
          </cell>
          <cell r="I6814">
            <v>-237890</v>
          </cell>
          <cell r="J6814">
            <v>7</v>
          </cell>
        </row>
        <row r="6815">
          <cell r="B6815" t="str">
            <v>China</v>
          </cell>
          <cell r="C6815" t="str">
            <v>Chairs</v>
          </cell>
          <cell r="D6815">
            <v>1845038.048</v>
          </cell>
          <cell r="E6815">
            <v>-1427708.1629999999</v>
          </cell>
          <cell r="I6815">
            <v>-158960</v>
          </cell>
          <cell r="J6815">
            <v>7</v>
          </cell>
        </row>
        <row r="6816">
          <cell r="B6816" t="str">
            <v>China</v>
          </cell>
          <cell r="C6816" t="str">
            <v>Tables</v>
          </cell>
          <cell r="D6816">
            <v>378962.26900000003</v>
          </cell>
          <cell r="E6816">
            <v>-281437.02299999999</v>
          </cell>
          <cell r="I6816">
            <v>-216420</v>
          </cell>
          <cell r="J6816">
            <v>7</v>
          </cell>
        </row>
        <row r="6817">
          <cell r="B6817" t="str">
            <v>China</v>
          </cell>
          <cell r="C6817" t="str">
            <v>Kitchen</v>
          </cell>
          <cell r="D6817">
            <v>40712.090999999993</v>
          </cell>
          <cell r="E6817">
            <v>-61875.247000000003</v>
          </cell>
          <cell r="I6817">
            <v>-238170</v>
          </cell>
          <cell r="J6817">
            <v>7</v>
          </cell>
        </row>
        <row r="6818">
          <cell r="B6818" t="str">
            <v>China</v>
          </cell>
          <cell r="C6818" t="str">
            <v>Accessories</v>
          </cell>
          <cell r="D6818">
            <v>40342.840999999993</v>
          </cell>
          <cell r="E6818">
            <v>-51719.926999999996</v>
          </cell>
          <cell r="I6818">
            <v>-230190</v>
          </cell>
          <cell r="J6818">
            <v>7</v>
          </cell>
        </row>
        <row r="6819">
          <cell r="B6819" t="str">
            <v>China</v>
          </cell>
          <cell r="C6819" t="str">
            <v>Chairs</v>
          </cell>
          <cell r="D6819">
            <v>2025310.4339999999</v>
          </cell>
          <cell r="E6819">
            <v>-417426.40799999994</v>
          </cell>
          <cell r="I6819">
            <v>-158530</v>
          </cell>
          <cell r="J6819">
            <v>7</v>
          </cell>
        </row>
        <row r="6820">
          <cell r="B6820" t="str">
            <v>China</v>
          </cell>
          <cell r="C6820" t="str">
            <v>Chairs</v>
          </cell>
          <cell r="D6820">
            <v>695125.15099999995</v>
          </cell>
          <cell r="E6820">
            <v>-285104.34399999998</v>
          </cell>
          <cell r="I6820">
            <v>-270470</v>
          </cell>
          <cell r="J6820">
            <v>7</v>
          </cell>
        </row>
        <row r="6821">
          <cell r="B6821" t="str">
            <v>China</v>
          </cell>
          <cell r="C6821" t="str">
            <v>Tables</v>
          </cell>
          <cell r="D6821">
            <v>1006248.4039999999</v>
          </cell>
          <cell r="E6821">
            <v>-444383.76499999996</v>
          </cell>
          <cell r="I6821">
            <v>-173380</v>
          </cell>
          <cell r="J6821">
            <v>7</v>
          </cell>
        </row>
        <row r="6822">
          <cell r="B6822" t="str">
            <v>China</v>
          </cell>
          <cell r="C6822" t="str">
            <v>Kitchen</v>
          </cell>
          <cell r="D6822">
            <v>1333428.2919999999</v>
          </cell>
          <cell r="E6822">
            <v>-548486.49099999992</v>
          </cell>
          <cell r="I6822">
            <v>-145370</v>
          </cell>
          <cell r="J6822">
            <v>7</v>
          </cell>
        </row>
        <row r="6823">
          <cell r="B6823" t="str">
            <v>China</v>
          </cell>
          <cell r="C6823" t="str">
            <v>Chairs</v>
          </cell>
          <cell r="D6823">
            <v>2240393.4839999997</v>
          </cell>
          <cell r="E6823">
            <v>-166384.93899999998</v>
          </cell>
          <cell r="I6823">
            <v>-230350</v>
          </cell>
          <cell r="J6823">
            <v>7</v>
          </cell>
        </row>
        <row r="6824">
          <cell r="B6824" t="str">
            <v>China</v>
          </cell>
          <cell r="C6824" t="str">
            <v>Tables</v>
          </cell>
          <cell r="D6824">
            <v>349826.68699999998</v>
          </cell>
          <cell r="E6824">
            <v>-73980.06</v>
          </cell>
          <cell r="I6824">
            <v>-104300</v>
          </cell>
          <cell r="J6824">
            <v>7</v>
          </cell>
        </row>
        <row r="6825">
          <cell r="B6825" t="str">
            <v>China</v>
          </cell>
          <cell r="C6825" t="str">
            <v>Kitchen</v>
          </cell>
          <cell r="D6825">
            <v>780637.06700000004</v>
          </cell>
          <cell r="E6825">
            <v>-156375.57599999997</v>
          </cell>
          <cell r="I6825">
            <v>-201730</v>
          </cell>
          <cell r="J6825">
            <v>7</v>
          </cell>
        </row>
        <row r="6826">
          <cell r="B6826" t="str">
            <v>China</v>
          </cell>
          <cell r="C6826" t="str">
            <v>Chairs</v>
          </cell>
          <cell r="D6826">
            <v>254097.48699999996</v>
          </cell>
          <cell r="E6826">
            <v>-51143.61</v>
          </cell>
          <cell r="I6826">
            <v>-200390</v>
          </cell>
          <cell r="J6826">
            <v>7</v>
          </cell>
        </row>
        <row r="6827">
          <cell r="B6827" t="str">
            <v>China</v>
          </cell>
          <cell r="C6827" t="str">
            <v>Tables</v>
          </cell>
          <cell r="D6827">
            <v>182870.61799999999</v>
          </cell>
          <cell r="E6827">
            <v>-9248.3439999999991</v>
          </cell>
          <cell r="I6827">
            <v>-177950</v>
          </cell>
          <cell r="J6827">
            <v>7</v>
          </cell>
        </row>
        <row r="6828">
          <cell r="B6828" t="str">
            <v>China</v>
          </cell>
          <cell r="C6828" t="str">
            <v>Kitchen</v>
          </cell>
          <cell r="D6828">
            <v>49581</v>
          </cell>
          <cell r="E6828">
            <v>-8191.0079999999998</v>
          </cell>
          <cell r="I6828">
            <v>-227590</v>
          </cell>
          <cell r="J6828">
            <v>7</v>
          </cell>
        </row>
        <row r="6829">
          <cell r="B6829" t="str">
            <v>China</v>
          </cell>
          <cell r="C6829" t="str">
            <v>Chairs</v>
          </cell>
          <cell r="D6829">
            <v>121175.63499999998</v>
          </cell>
          <cell r="E6829">
            <v>-41992.264999999992</v>
          </cell>
          <cell r="I6829">
            <v>-134230</v>
          </cell>
          <cell r="J6829">
            <v>7</v>
          </cell>
        </row>
        <row r="6830">
          <cell r="B6830" t="str">
            <v>China</v>
          </cell>
          <cell r="C6830" t="str">
            <v>Chairs</v>
          </cell>
          <cell r="D6830">
            <v>246763.3</v>
          </cell>
          <cell r="E6830">
            <v>-84975.785999999993</v>
          </cell>
          <cell r="I6830">
            <v>-145640</v>
          </cell>
          <cell r="J6830">
            <v>7</v>
          </cell>
        </row>
        <row r="6831">
          <cell r="B6831" t="str">
            <v>China</v>
          </cell>
          <cell r="C6831" t="str">
            <v>Chairs</v>
          </cell>
          <cell r="D6831">
            <v>53947.032999999996</v>
          </cell>
          <cell r="E6831">
            <v>-12375.65</v>
          </cell>
          <cell r="I6831">
            <v>-212990</v>
          </cell>
          <cell r="J6831">
            <v>7</v>
          </cell>
        </row>
        <row r="6832">
          <cell r="B6832" t="str">
            <v>China</v>
          </cell>
          <cell r="C6832" t="str">
            <v>Chairs</v>
          </cell>
          <cell r="D6832">
            <v>385241.80100000004</v>
          </cell>
          <cell r="E6832">
            <v>-127563.28199999999</v>
          </cell>
          <cell r="I6832">
            <v>-174320</v>
          </cell>
          <cell r="J6832">
            <v>7</v>
          </cell>
        </row>
        <row r="6833">
          <cell r="B6833" t="str">
            <v>China</v>
          </cell>
          <cell r="C6833" t="str">
            <v>Chairs</v>
          </cell>
          <cell r="D6833">
            <v>4718579.6770000001</v>
          </cell>
          <cell r="E6833">
            <v>-4222000.6499999994</v>
          </cell>
          <cell r="I6833">
            <v>-127560</v>
          </cell>
          <cell r="J6833">
            <v>7</v>
          </cell>
        </row>
        <row r="6834">
          <cell r="B6834" t="str">
            <v>China</v>
          </cell>
          <cell r="C6834" t="str">
            <v>Chairs</v>
          </cell>
          <cell r="D6834">
            <v>3606874.3619999997</v>
          </cell>
          <cell r="E6834">
            <v>-3885399.3709999998</v>
          </cell>
          <cell r="I6834">
            <v>-248680</v>
          </cell>
          <cell r="J6834">
            <v>7</v>
          </cell>
        </row>
        <row r="6835">
          <cell r="B6835" t="str">
            <v>China</v>
          </cell>
          <cell r="C6835" t="str">
            <v>Chairs</v>
          </cell>
          <cell r="D6835">
            <v>966125.51</v>
          </cell>
          <cell r="E6835">
            <v>-1072372.686</v>
          </cell>
          <cell r="I6835">
            <v>-75090</v>
          </cell>
          <cell r="J6835">
            <v>7</v>
          </cell>
        </row>
        <row r="6836">
          <cell r="B6836" t="str">
            <v>Germany</v>
          </cell>
          <cell r="C6836" t="str">
            <v>Chairs</v>
          </cell>
          <cell r="D6836">
            <v>-10416.259</v>
          </cell>
          <cell r="E6836">
            <v>1290.9679999999998</v>
          </cell>
          <cell r="I6836">
            <v>-143560</v>
          </cell>
          <cell r="J6836">
            <v>7</v>
          </cell>
        </row>
        <row r="6837">
          <cell r="B6837" t="str">
            <v>Germany</v>
          </cell>
          <cell r="C6837" t="str">
            <v>Chairs</v>
          </cell>
          <cell r="D6837">
            <v>145525.38699999999</v>
          </cell>
          <cell r="E6837">
            <v>-38170.845999999998</v>
          </cell>
          <cell r="I6837">
            <v>-211800</v>
          </cell>
          <cell r="J6837">
            <v>7</v>
          </cell>
        </row>
        <row r="6838">
          <cell r="B6838" t="str">
            <v>Germany</v>
          </cell>
          <cell r="C6838" t="str">
            <v>Chairs</v>
          </cell>
          <cell r="D6838">
            <v>1191889.615</v>
          </cell>
          <cell r="E6838">
            <v>-419851.83799999993</v>
          </cell>
          <cell r="I6838">
            <v>-78050</v>
          </cell>
          <cell r="J6838">
            <v>7</v>
          </cell>
        </row>
        <row r="6839">
          <cell r="B6839" t="str">
            <v>Germany</v>
          </cell>
          <cell r="C6839" t="str">
            <v>Chairs</v>
          </cell>
          <cell r="D6839">
            <v>5141007.3470000001</v>
          </cell>
          <cell r="E6839">
            <v>-344454.35499999998</v>
          </cell>
          <cell r="I6839">
            <v>-155150</v>
          </cell>
          <cell r="J6839">
            <v>7</v>
          </cell>
        </row>
        <row r="6840">
          <cell r="B6840" t="str">
            <v>Germany</v>
          </cell>
          <cell r="C6840" t="str">
            <v>Chairs</v>
          </cell>
          <cell r="D6840">
            <v>5903059.5399999991</v>
          </cell>
          <cell r="E6840">
            <v>-4690240.2819999997</v>
          </cell>
          <cell r="I6840">
            <v>-187200</v>
          </cell>
          <cell r="J6840">
            <v>7</v>
          </cell>
        </row>
        <row r="6841">
          <cell r="B6841" t="str">
            <v>Germany</v>
          </cell>
          <cell r="C6841" t="str">
            <v>Chairs</v>
          </cell>
          <cell r="D6841">
            <v>-24581.353999999999</v>
          </cell>
          <cell r="E6841">
            <v>15243.781000000001</v>
          </cell>
          <cell r="I6841">
            <v>-184620</v>
          </cell>
          <cell r="J6841">
            <v>7</v>
          </cell>
        </row>
        <row r="6842">
          <cell r="B6842" t="str">
            <v>Germany</v>
          </cell>
          <cell r="C6842" t="str">
            <v>Chairs</v>
          </cell>
          <cell r="D6842">
            <v>4707.1009999999997</v>
          </cell>
          <cell r="E6842">
            <v>-350.74900000000002</v>
          </cell>
          <cell r="I6842">
            <v>-206470</v>
          </cell>
          <cell r="J6842">
            <v>7</v>
          </cell>
        </row>
        <row r="6843">
          <cell r="B6843" t="str">
            <v>Germany</v>
          </cell>
          <cell r="C6843" t="str">
            <v>Chairs</v>
          </cell>
          <cell r="D6843">
            <v>-49929.158999999992</v>
          </cell>
          <cell r="E6843">
            <v>2743.3979999999997</v>
          </cell>
          <cell r="I6843">
            <v>-254680</v>
          </cell>
          <cell r="J6843">
            <v>7</v>
          </cell>
        </row>
        <row r="6844">
          <cell r="B6844" t="str">
            <v>Germany</v>
          </cell>
          <cell r="C6844" t="str">
            <v>Chairs</v>
          </cell>
          <cell r="D6844">
            <v>200218.13</v>
          </cell>
          <cell r="E6844">
            <v>-13341.769</v>
          </cell>
          <cell r="I6844">
            <v>-237160</v>
          </cell>
          <cell r="J6844">
            <v>7</v>
          </cell>
        </row>
        <row r="6845">
          <cell r="B6845" t="str">
            <v>Germany</v>
          </cell>
          <cell r="C6845" t="str">
            <v>Chairs</v>
          </cell>
          <cell r="D6845">
            <v>22454.999</v>
          </cell>
          <cell r="E6845">
            <v>-25455.185000000001</v>
          </cell>
          <cell r="I6845">
            <v>-170930</v>
          </cell>
          <cell r="J6845">
            <v>7</v>
          </cell>
        </row>
        <row r="6846">
          <cell r="B6846" t="str">
            <v>Germany</v>
          </cell>
          <cell r="C6846" t="str">
            <v>Chairs</v>
          </cell>
          <cell r="D6846">
            <v>128799.42599999999</v>
          </cell>
          <cell r="E6846">
            <v>-59203.402999999991</v>
          </cell>
          <cell r="I6846">
            <v>-135860</v>
          </cell>
          <cell r="J6846">
            <v>7</v>
          </cell>
        </row>
        <row r="6847">
          <cell r="B6847" t="str">
            <v>Germany</v>
          </cell>
          <cell r="C6847" t="str">
            <v>Chairs</v>
          </cell>
          <cell r="D6847">
            <v>-553234.91299999994</v>
          </cell>
          <cell r="E6847">
            <v>163080.17599999998</v>
          </cell>
          <cell r="I6847">
            <v>-167990</v>
          </cell>
          <cell r="J6847">
            <v>7</v>
          </cell>
        </row>
        <row r="6848">
          <cell r="B6848" t="str">
            <v>Germany</v>
          </cell>
          <cell r="C6848" t="str">
            <v>Chairs</v>
          </cell>
          <cell r="D6848">
            <v>-100576.53899999999</v>
          </cell>
          <cell r="E6848">
            <v>44322.620999999999</v>
          </cell>
          <cell r="I6848">
            <v>-174150</v>
          </cell>
          <cell r="J6848">
            <v>7</v>
          </cell>
        </row>
        <row r="6849">
          <cell r="B6849" t="str">
            <v>Germany</v>
          </cell>
          <cell r="C6849" t="str">
            <v>Chairs</v>
          </cell>
          <cell r="D6849">
            <v>165330.01799999998</v>
          </cell>
          <cell r="E6849">
            <v>-51530.667999999998</v>
          </cell>
          <cell r="I6849">
            <v>-132610</v>
          </cell>
          <cell r="J6849">
            <v>7</v>
          </cell>
        </row>
        <row r="6850">
          <cell r="B6850" t="str">
            <v>Germany</v>
          </cell>
          <cell r="C6850" t="str">
            <v>Chairs</v>
          </cell>
          <cell r="D6850">
            <v>6633778.1579999989</v>
          </cell>
          <cell r="E6850">
            <v>-1963754.4779999999</v>
          </cell>
          <cell r="I6850">
            <v>-251440</v>
          </cell>
          <cell r="J6850">
            <v>7</v>
          </cell>
        </row>
        <row r="6851">
          <cell r="B6851" t="str">
            <v>Germany</v>
          </cell>
          <cell r="C6851" t="str">
            <v>Chairs</v>
          </cell>
          <cell r="D6851">
            <v>160504.85499999998</v>
          </cell>
          <cell r="E6851">
            <v>-50107.903999999995</v>
          </cell>
          <cell r="I6851">
            <v>-192760</v>
          </cell>
          <cell r="J6851">
            <v>7</v>
          </cell>
        </row>
        <row r="6852">
          <cell r="B6852" t="str">
            <v>Germany</v>
          </cell>
          <cell r="C6852" t="str">
            <v>Chairs</v>
          </cell>
          <cell r="D6852">
            <v>142581.215</v>
          </cell>
          <cell r="E6852">
            <v>-32418.448999999997</v>
          </cell>
          <cell r="I6852">
            <v>-252950</v>
          </cell>
          <cell r="J6852">
            <v>7</v>
          </cell>
        </row>
        <row r="6853">
          <cell r="B6853" t="str">
            <v>Germany</v>
          </cell>
          <cell r="C6853" t="str">
            <v>Chairs</v>
          </cell>
          <cell r="D6853">
            <v>196345.38699999996</v>
          </cell>
          <cell r="E6853">
            <v>-40467.839999999997</v>
          </cell>
          <cell r="I6853">
            <v>-196200</v>
          </cell>
          <cell r="J6853">
            <v>7</v>
          </cell>
        </row>
        <row r="6854">
          <cell r="B6854" t="str">
            <v>Germany</v>
          </cell>
          <cell r="C6854" t="str">
            <v>Chairs</v>
          </cell>
          <cell r="D6854">
            <v>439916.55399999995</v>
          </cell>
          <cell r="E6854">
            <v>-73258.731</v>
          </cell>
          <cell r="I6854">
            <v>-191480</v>
          </cell>
          <cell r="J6854">
            <v>7</v>
          </cell>
        </row>
        <row r="6855">
          <cell r="B6855" t="str">
            <v>Germany</v>
          </cell>
          <cell r="C6855" t="str">
            <v>Tables</v>
          </cell>
          <cell r="D6855">
            <v>310930.739</v>
          </cell>
          <cell r="E6855">
            <v>-79370.500999999989</v>
          </cell>
          <cell r="I6855">
            <v>-133110</v>
          </cell>
          <cell r="J6855">
            <v>7</v>
          </cell>
        </row>
        <row r="6856">
          <cell r="B6856" t="str">
            <v>Germany</v>
          </cell>
          <cell r="C6856" t="str">
            <v>Kitchen</v>
          </cell>
          <cell r="D6856">
            <v>143823.24599999998</v>
          </cell>
          <cell r="E6856">
            <v>-37920.553999999996</v>
          </cell>
          <cell r="I6856">
            <v>-186320</v>
          </cell>
          <cell r="J6856">
            <v>7</v>
          </cell>
        </row>
        <row r="6857">
          <cell r="B6857" t="str">
            <v>Germany</v>
          </cell>
          <cell r="C6857" t="str">
            <v>Chairs</v>
          </cell>
          <cell r="D6857">
            <v>67861.269</v>
          </cell>
          <cell r="E6857">
            <v>-28750.903999999999</v>
          </cell>
          <cell r="I6857">
            <v>-133190</v>
          </cell>
          <cell r="J6857">
            <v>7</v>
          </cell>
        </row>
        <row r="6858">
          <cell r="B6858" t="str">
            <v>Germany</v>
          </cell>
          <cell r="C6858" t="str">
            <v>Chairs</v>
          </cell>
          <cell r="D6858">
            <v>113237.859</v>
          </cell>
          <cell r="E6858">
            <v>-155570.19099999999</v>
          </cell>
          <cell r="I6858">
            <v>-153130</v>
          </cell>
          <cell r="J6858">
            <v>7</v>
          </cell>
        </row>
        <row r="6859">
          <cell r="B6859" t="str">
            <v>Germany</v>
          </cell>
          <cell r="C6859" t="str">
            <v>Chairs</v>
          </cell>
          <cell r="D6859">
            <v>8664312.4680000003</v>
          </cell>
          <cell r="E6859">
            <v>-5839256.1430000002</v>
          </cell>
          <cell r="I6859">
            <v>-221800</v>
          </cell>
          <cell r="J6859">
            <v>7</v>
          </cell>
        </row>
        <row r="6860">
          <cell r="B6860" t="str">
            <v>Germany</v>
          </cell>
          <cell r="C6860" t="str">
            <v>Chairs</v>
          </cell>
          <cell r="D6860">
            <v>2546724.5299999998</v>
          </cell>
          <cell r="E6860">
            <v>-1709280.2580000001</v>
          </cell>
          <cell r="I6860">
            <v>-208660</v>
          </cell>
          <cell r="J6860">
            <v>7</v>
          </cell>
        </row>
        <row r="6861">
          <cell r="B6861" t="str">
            <v>Germany</v>
          </cell>
          <cell r="C6861" t="str">
            <v>Chairs</v>
          </cell>
          <cell r="D6861">
            <v>612197.12399999995</v>
          </cell>
          <cell r="E6861">
            <v>-198400.31400000001</v>
          </cell>
          <cell r="I6861">
            <v>-167810</v>
          </cell>
          <cell r="J6861">
            <v>7</v>
          </cell>
        </row>
        <row r="6862">
          <cell r="B6862" t="str">
            <v>Germany</v>
          </cell>
          <cell r="C6862" t="str">
            <v>Tables</v>
          </cell>
          <cell r="D6862">
            <v>2092998.5719999999</v>
          </cell>
          <cell r="E6862">
            <v>-39753.888999999996</v>
          </cell>
          <cell r="I6862">
            <v>-100520</v>
          </cell>
          <cell r="J6862">
            <v>7</v>
          </cell>
        </row>
        <row r="6863">
          <cell r="B6863" t="str">
            <v>Germany</v>
          </cell>
          <cell r="C6863" t="str">
            <v>Kitchen</v>
          </cell>
          <cell r="D6863">
            <v>1016781.3459999999</v>
          </cell>
          <cell r="E6863">
            <v>-85736.875</v>
          </cell>
          <cell r="I6863">
            <v>-109540</v>
          </cell>
          <cell r="J6863">
            <v>7</v>
          </cell>
        </row>
        <row r="6864">
          <cell r="B6864" t="str">
            <v>Germany</v>
          </cell>
          <cell r="C6864" t="str">
            <v>Chairs</v>
          </cell>
          <cell r="D6864">
            <v>6769790.1319999993</v>
          </cell>
          <cell r="E6864">
            <v>-227363.66799999998</v>
          </cell>
          <cell r="I6864">
            <v>-150780</v>
          </cell>
          <cell r="J6864">
            <v>7</v>
          </cell>
        </row>
        <row r="6865">
          <cell r="B6865" t="str">
            <v>Germany</v>
          </cell>
          <cell r="C6865" t="str">
            <v>Chairs</v>
          </cell>
          <cell r="D6865">
            <v>776882.71499999997</v>
          </cell>
          <cell r="E6865">
            <v>-32772.18</v>
          </cell>
          <cell r="I6865">
            <v>-225350</v>
          </cell>
          <cell r="J6865">
            <v>7</v>
          </cell>
        </row>
        <row r="6866">
          <cell r="B6866" t="str">
            <v>Germany</v>
          </cell>
          <cell r="C6866" t="str">
            <v>Chairs</v>
          </cell>
          <cell r="D6866">
            <v>7396488.5609999998</v>
          </cell>
          <cell r="E6866">
            <v>-271442.93400000001</v>
          </cell>
          <cell r="I6866">
            <v>-141730</v>
          </cell>
          <cell r="J6866">
            <v>7</v>
          </cell>
        </row>
        <row r="6867">
          <cell r="B6867" t="str">
            <v>Germany</v>
          </cell>
          <cell r="C6867" t="str">
            <v>Tables</v>
          </cell>
          <cell r="D6867">
            <v>1654149.4620000001</v>
          </cell>
          <cell r="E6867">
            <v>-249731.74799999999</v>
          </cell>
          <cell r="I6867">
            <v>-146340</v>
          </cell>
          <cell r="J6867">
            <v>7</v>
          </cell>
        </row>
        <row r="6868">
          <cell r="B6868" t="str">
            <v>Germany</v>
          </cell>
          <cell r="C6868" t="str">
            <v>Kitchen</v>
          </cell>
          <cell r="D6868">
            <v>273021.71399999998</v>
          </cell>
          <cell r="E6868">
            <v>-25605.132000000001</v>
          </cell>
          <cell r="I6868">
            <v>-190260</v>
          </cell>
          <cell r="J6868">
            <v>7</v>
          </cell>
        </row>
        <row r="6869">
          <cell r="B6869" t="str">
            <v>Germany</v>
          </cell>
          <cell r="C6869" t="str">
            <v>Chairs</v>
          </cell>
          <cell r="D6869">
            <v>202860.742</v>
          </cell>
          <cell r="E6869">
            <v>-32173.574999999997</v>
          </cell>
          <cell r="I6869">
            <v>-105780</v>
          </cell>
          <cell r="J6869">
            <v>7</v>
          </cell>
        </row>
        <row r="6870">
          <cell r="B6870" t="str">
            <v>Germany</v>
          </cell>
          <cell r="C6870" t="str">
            <v>Chairs</v>
          </cell>
          <cell r="D6870">
            <v>1050907.186</v>
          </cell>
          <cell r="E6870">
            <v>-113581.77599999998</v>
          </cell>
          <cell r="I6870">
            <v>-254590</v>
          </cell>
          <cell r="J6870">
            <v>7</v>
          </cell>
        </row>
        <row r="6871">
          <cell r="B6871" t="str">
            <v>Germany</v>
          </cell>
          <cell r="C6871" t="str">
            <v>Tables</v>
          </cell>
          <cell r="D6871">
            <v>152387.21399999998</v>
          </cell>
          <cell r="E6871">
            <v>-8127.5249999999996</v>
          </cell>
          <cell r="I6871">
            <v>-201010</v>
          </cell>
          <cell r="J6871">
            <v>7</v>
          </cell>
        </row>
        <row r="6872">
          <cell r="B6872" t="str">
            <v>Germany</v>
          </cell>
          <cell r="C6872" t="str">
            <v>Kitchen</v>
          </cell>
          <cell r="D6872">
            <v>657507.78099999996</v>
          </cell>
          <cell r="E6872">
            <v>-26078.248</v>
          </cell>
          <cell r="I6872">
            <v>-264970</v>
          </cell>
          <cell r="J6872">
            <v>7</v>
          </cell>
        </row>
        <row r="6873">
          <cell r="B6873" t="str">
            <v>Germany</v>
          </cell>
          <cell r="C6873" t="str">
            <v>Chairs</v>
          </cell>
          <cell r="D6873">
            <v>2389351.6709999996</v>
          </cell>
          <cell r="E6873">
            <v>-99570.778999999995</v>
          </cell>
          <cell r="I6873">
            <v>-265600</v>
          </cell>
          <cell r="J6873">
            <v>7</v>
          </cell>
        </row>
        <row r="6874">
          <cell r="B6874" t="str">
            <v>Germany</v>
          </cell>
          <cell r="C6874" t="str">
            <v>Chairs</v>
          </cell>
          <cell r="D6874">
            <v>10777795.734999999</v>
          </cell>
          <cell r="E6874">
            <v>-362971.11900000001</v>
          </cell>
          <cell r="I6874">
            <v>-196350</v>
          </cell>
          <cell r="J6874">
            <v>7</v>
          </cell>
        </row>
        <row r="6875">
          <cell r="B6875" t="str">
            <v>Germany</v>
          </cell>
          <cell r="C6875" t="str">
            <v>Chairs</v>
          </cell>
          <cell r="D6875">
            <v>50951.676999999996</v>
          </cell>
          <cell r="E6875">
            <v>-8269.0229999999992</v>
          </cell>
          <cell r="I6875">
            <v>-206620</v>
          </cell>
          <cell r="J6875">
            <v>7</v>
          </cell>
        </row>
        <row r="6876">
          <cell r="B6876" t="str">
            <v>Germany</v>
          </cell>
          <cell r="C6876" t="str">
            <v>Tables</v>
          </cell>
          <cell r="D6876">
            <v>74982.39</v>
          </cell>
          <cell r="E6876">
            <v>-10072.034</v>
          </cell>
          <cell r="I6876">
            <v>-204220</v>
          </cell>
          <cell r="J6876">
            <v>7</v>
          </cell>
        </row>
        <row r="6877">
          <cell r="B6877" t="str">
            <v>Germany</v>
          </cell>
          <cell r="C6877" t="str">
            <v>Kitchen</v>
          </cell>
          <cell r="D6877">
            <v>59301.710999999996</v>
          </cell>
          <cell r="E6877">
            <v>-6634.6349999999993</v>
          </cell>
          <cell r="I6877">
            <v>-144710</v>
          </cell>
          <cell r="J6877">
            <v>7</v>
          </cell>
        </row>
        <row r="6878">
          <cell r="B6878" t="str">
            <v>Germany</v>
          </cell>
          <cell r="C6878" t="str">
            <v>Accessories</v>
          </cell>
          <cell r="D6878">
            <v>47921.264999999992</v>
          </cell>
          <cell r="E6878">
            <v>-40660.409999999996</v>
          </cell>
          <cell r="I6878">
            <v>-149280</v>
          </cell>
          <cell r="J6878">
            <v>7</v>
          </cell>
        </row>
        <row r="6879">
          <cell r="B6879" t="str">
            <v>Germany</v>
          </cell>
          <cell r="C6879" t="str">
            <v>Chairs</v>
          </cell>
          <cell r="D6879">
            <v>208751.26300000001</v>
          </cell>
          <cell r="E6879">
            <v>-207937.34499999997</v>
          </cell>
          <cell r="I6879">
            <v>-195990</v>
          </cell>
          <cell r="J6879">
            <v>7</v>
          </cell>
        </row>
        <row r="6880">
          <cell r="B6880" t="str">
            <v>Germany</v>
          </cell>
          <cell r="C6880" t="str">
            <v>Tables</v>
          </cell>
          <cell r="D6880">
            <v>207333.364</v>
          </cell>
          <cell r="E6880">
            <v>-208007.26099999997</v>
          </cell>
          <cell r="I6880">
            <v>-190170</v>
          </cell>
          <cell r="J6880">
            <v>7</v>
          </cell>
        </row>
        <row r="6881">
          <cell r="B6881" t="str">
            <v>Germany</v>
          </cell>
          <cell r="C6881" t="str">
            <v>Kitchen</v>
          </cell>
          <cell r="D6881">
            <v>209372.65299999996</v>
          </cell>
          <cell r="E6881">
            <v>-208473.31399999995</v>
          </cell>
          <cell r="I6881">
            <v>-171220</v>
          </cell>
          <cell r="J6881">
            <v>7</v>
          </cell>
        </row>
        <row r="6882">
          <cell r="B6882" t="str">
            <v>Germany</v>
          </cell>
          <cell r="C6882" t="str">
            <v>Accessories</v>
          </cell>
          <cell r="D6882">
            <v>1254998.7869999998</v>
          </cell>
          <cell r="E6882">
            <v>-1247949.584</v>
          </cell>
          <cell r="I6882">
            <v>-260140</v>
          </cell>
          <cell r="J6882">
            <v>7</v>
          </cell>
        </row>
        <row r="6883">
          <cell r="B6883" t="str">
            <v>Germany</v>
          </cell>
          <cell r="C6883" t="str">
            <v>Chairs</v>
          </cell>
          <cell r="D6883">
            <v>835087.90399999998</v>
          </cell>
          <cell r="E6883">
            <v>-833893.22799999977</v>
          </cell>
          <cell r="I6883">
            <v>-173850</v>
          </cell>
          <cell r="J6883">
            <v>7</v>
          </cell>
        </row>
        <row r="6884">
          <cell r="B6884" t="str">
            <v>Germany</v>
          </cell>
          <cell r="C6884" t="str">
            <v>Tables</v>
          </cell>
          <cell r="D6884">
            <v>15148.755999999999</v>
          </cell>
          <cell r="E6884">
            <v>-4236.8269999999993</v>
          </cell>
          <cell r="I6884">
            <v>-208910</v>
          </cell>
          <cell r="J6884">
            <v>7</v>
          </cell>
        </row>
        <row r="6885">
          <cell r="B6885" t="str">
            <v>Germany</v>
          </cell>
          <cell r="C6885" t="str">
            <v>Kitchen</v>
          </cell>
          <cell r="D6885">
            <v>13040.706</v>
          </cell>
          <cell r="E6885">
            <v>-1202.0749999999998</v>
          </cell>
          <cell r="I6885">
            <v>-187210</v>
          </cell>
          <cell r="J6885">
            <v>7</v>
          </cell>
        </row>
        <row r="6886">
          <cell r="B6886" t="str">
            <v>Germany</v>
          </cell>
          <cell r="C6886" t="str">
            <v>Accessories</v>
          </cell>
          <cell r="D6886">
            <v>59352.243999999992</v>
          </cell>
          <cell r="E6886">
            <v>-21476.056</v>
          </cell>
          <cell r="I6886">
            <v>-124920</v>
          </cell>
          <cell r="J6886">
            <v>7</v>
          </cell>
        </row>
        <row r="6887">
          <cell r="B6887" t="str">
            <v>Germany</v>
          </cell>
          <cell r="C6887" t="str">
            <v>Chairs</v>
          </cell>
          <cell r="D6887">
            <v>93704.071999999986</v>
          </cell>
          <cell r="E6887">
            <v>-29999.976999999999</v>
          </cell>
          <cell r="I6887">
            <v>-166430</v>
          </cell>
          <cell r="J6887">
            <v>7</v>
          </cell>
        </row>
        <row r="6888">
          <cell r="B6888" t="str">
            <v>Germany</v>
          </cell>
          <cell r="C6888" t="str">
            <v>Tables</v>
          </cell>
          <cell r="D6888">
            <v>28359.967999999997</v>
          </cell>
          <cell r="E6888">
            <v>-27303.261999999995</v>
          </cell>
          <cell r="I6888">
            <v>-191860</v>
          </cell>
          <cell r="J6888">
            <v>7</v>
          </cell>
        </row>
        <row r="6889">
          <cell r="B6889" t="str">
            <v>Germany</v>
          </cell>
          <cell r="C6889" t="str">
            <v>Kitchen</v>
          </cell>
          <cell r="D6889">
            <v>113439.86500000001</v>
          </cell>
          <cell r="E6889">
            <v>-169606.25499999998</v>
          </cell>
          <cell r="I6889">
            <v>-272580</v>
          </cell>
          <cell r="J6889">
            <v>7</v>
          </cell>
        </row>
        <row r="6890">
          <cell r="B6890" t="str">
            <v>Germany</v>
          </cell>
          <cell r="C6890" t="str">
            <v>Accessories</v>
          </cell>
          <cell r="D6890">
            <v>167391.21699999998</v>
          </cell>
          <cell r="E6890">
            <v>-173711.49599999998</v>
          </cell>
          <cell r="I6890">
            <v>-198630</v>
          </cell>
          <cell r="J6890">
            <v>7</v>
          </cell>
        </row>
        <row r="6891">
          <cell r="B6891" t="str">
            <v>Germany</v>
          </cell>
          <cell r="C6891" t="str">
            <v>Chairs</v>
          </cell>
          <cell r="D6891">
            <v>175239.386</v>
          </cell>
          <cell r="E6891">
            <v>-18978.672999999999</v>
          </cell>
          <cell r="I6891">
            <v>-133470</v>
          </cell>
          <cell r="J6891">
            <v>7</v>
          </cell>
        </row>
        <row r="6892">
          <cell r="B6892" t="str">
            <v>Germany</v>
          </cell>
          <cell r="C6892" t="str">
            <v>Chairs</v>
          </cell>
          <cell r="D6892">
            <v>540264.36800000002</v>
          </cell>
          <cell r="E6892">
            <v>-149607.829</v>
          </cell>
          <cell r="I6892">
            <v>-275220</v>
          </cell>
          <cell r="J6892">
            <v>7</v>
          </cell>
        </row>
        <row r="6893">
          <cell r="B6893" t="str">
            <v>Germany</v>
          </cell>
          <cell r="C6893" t="str">
            <v>Tables</v>
          </cell>
          <cell r="D6893">
            <v>111655.075</v>
          </cell>
          <cell r="E6893">
            <v>-76934.493999999992</v>
          </cell>
          <cell r="I6893">
            <v>-156860</v>
          </cell>
          <cell r="J6893">
            <v>7</v>
          </cell>
        </row>
        <row r="6894">
          <cell r="B6894" t="str">
            <v>Germany</v>
          </cell>
          <cell r="C6894" t="str">
            <v>Kitchen</v>
          </cell>
          <cell r="D6894">
            <v>509170.31900000002</v>
          </cell>
          <cell r="E6894">
            <v>-218416.16299999997</v>
          </cell>
          <cell r="I6894">
            <v>-107330</v>
          </cell>
          <cell r="J6894">
            <v>7</v>
          </cell>
        </row>
        <row r="6895">
          <cell r="B6895" t="str">
            <v>Germany</v>
          </cell>
          <cell r="C6895" t="str">
            <v>Chairs</v>
          </cell>
          <cell r="D6895">
            <v>-38522.197</v>
          </cell>
          <cell r="E6895">
            <v>5719.5320000000002</v>
          </cell>
          <cell r="I6895">
            <v>-170890</v>
          </cell>
          <cell r="J6895">
            <v>7</v>
          </cell>
        </row>
        <row r="6896">
          <cell r="B6896" t="str">
            <v>Germany</v>
          </cell>
          <cell r="C6896" t="str">
            <v>Tables</v>
          </cell>
          <cell r="D6896">
            <v>75213.396999999997</v>
          </cell>
          <cell r="E6896">
            <v>-41619.983999999997</v>
          </cell>
          <cell r="I6896">
            <v>-82310</v>
          </cell>
          <cell r="J6896">
            <v>7</v>
          </cell>
        </row>
        <row r="6897">
          <cell r="B6897" t="str">
            <v>Germany</v>
          </cell>
          <cell r="C6897" t="str">
            <v>Kitchen</v>
          </cell>
          <cell r="D6897">
            <v>45529.049999999996</v>
          </cell>
          <cell r="E6897">
            <v>-28211.302</v>
          </cell>
          <cell r="I6897">
            <v>-167670</v>
          </cell>
          <cell r="J6897">
            <v>7</v>
          </cell>
        </row>
        <row r="6898">
          <cell r="B6898" t="str">
            <v>Germany</v>
          </cell>
          <cell r="C6898" t="str">
            <v>Chairs</v>
          </cell>
          <cell r="D6898">
            <v>128436.06999999999</v>
          </cell>
          <cell r="E6898">
            <v>-152118.40700000001</v>
          </cell>
          <cell r="I6898">
            <v>-179900</v>
          </cell>
          <cell r="J6898">
            <v>7</v>
          </cell>
        </row>
        <row r="6899">
          <cell r="B6899" t="str">
            <v>Germany</v>
          </cell>
          <cell r="C6899" t="str">
            <v>Tables</v>
          </cell>
          <cell r="D6899">
            <v>123278.841</v>
          </cell>
          <cell r="E6899">
            <v>-151246.01799999998</v>
          </cell>
          <cell r="I6899">
            <v>-149760</v>
          </cell>
          <cell r="J6899">
            <v>7</v>
          </cell>
        </row>
        <row r="6900">
          <cell r="B6900" t="str">
            <v>Germany</v>
          </cell>
          <cell r="C6900" t="str">
            <v>Kitchen</v>
          </cell>
          <cell r="D6900">
            <v>137787.93700000001</v>
          </cell>
          <cell r="E6900">
            <v>-77583.687999999995</v>
          </cell>
          <cell r="I6900">
            <v>-176600</v>
          </cell>
          <cell r="J6900">
            <v>7</v>
          </cell>
        </row>
        <row r="6901">
          <cell r="B6901" t="str">
            <v>Germany</v>
          </cell>
          <cell r="C6901" t="str">
            <v>Chairs</v>
          </cell>
          <cell r="D6901">
            <v>10523.932999999999</v>
          </cell>
          <cell r="E6901">
            <v>-8117.6479999999992</v>
          </cell>
          <cell r="I6901">
            <v>-171690</v>
          </cell>
          <cell r="J6901">
            <v>7</v>
          </cell>
        </row>
        <row r="6902">
          <cell r="B6902" t="str">
            <v>Germany</v>
          </cell>
          <cell r="C6902" t="str">
            <v>Chairs</v>
          </cell>
          <cell r="D6902">
            <v>62377.160999999993</v>
          </cell>
          <cell r="E6902">
            <v>-15093.819999999998</v>
          </cell>
          <cell r="I6902">
            <v>-143400</v>
          </cell>
          <cell r="J6902">
            <v>7</v>
          </cell>
        </row>
        <row r="6903">
          <cell r="B6903" t="str">
            <v>Germany</v>
          </cell>
          <cell r="C6903" t="str">
            <v>Chairs</v>
          </cell>
          <cell r="D6903">
            <v>196891.21199999997</v>
          </cell>
          <cell r="E6903">
            <v>-43474.521999999997</v>
          </cell>
          <cell r="I6903">
            <v>-191990</v>
          </cell>
          <cell r="J6903">
            <v>7</v>
          </cell>
        </row>
        <row r="6904">
          <cell r="B6904" t="str">
            <v>Germany</v>
          </cell>
          <cell r="C6904" t="str">
            <v>Chairs</v>
          </cell>
          <cell r="D6904">
            <v>121936.18499999998</v>
          </cell>
          <cell r="E6904">
            <v>-26484.275999999998</v>
          </cell>
          <cell r="I6904">
            <v>-107660</v>
          </cell>
          <cell r="J6904">
            <v>7</v>
          </cell>
        </row>
        <row r="6905">
          <cell r="B6905" t="str">
            <v>Germany</v>
          </cell>
          <cell r="C6905" t="str">
            <v>Chairs</v>
          </cell>
          <cell r="D6905">
            <v>84484.547000000006</v>
          </cell>
          <cell r="E6905">
            <v>-43732.653999999995</v>
          </cell>
          <cell r="I6905">
            <v>-137450</v>
          </cell>
          <cell r="J6905">
            <v>7</v>
          </cell>
        </row>
        <row r="6906">
          <cell r="B6906" t="str">
            <v>Germany</v>
          </cell>
          <cell r="C6906" t="str">
            <v>Chairs</v>
          </cell>
          <cell r="D6906">
            <v>67125.891000000003</v>
          </cell>
          <cell r="E6906">
            <v>-110478.71799999999</v>
          </cell>
          <cell r="I6906">
            <v>-127070</v>
          </cell>
          <cell r="J6906">
            <v>7</v>
          </cell>
        </row>
        <row r="6907">
          <cell r="B6907" t="str">
            <v>Germany</v>
          </cell>
          <cell r="C6907" t="str">
            <v>Chairs</v>
          </cell>
          <cell r="D6907">
            <v>166531.16899999999</v>
          </cell>
          <cell r="E6907">
            <v>-87421.921999999991</v>
          </cell>
          <cell r="I6907">
            <v>-206180</v>
          </cell>
          <cell r="J6907">
            <v>7</v>
          </cell>
        </row>
        <row r="6908">
          <cell r="B6908" t="str">
            <v>Germany</v>
          </cell>
          <cell r="C6908" t="str">
            <v>Chairs</v>
          </cell>
          <cell r="D6908">
            <v>269420.13699999999</v>
          </cell>
          <cell r="E6908">
            <v>-140140.20299999998</v>
          </cell>
          <cell r="I6908">
            <v>-136880</v>
          </cell>
          <cell r="J6908">
            <v>7</v>
          </cell>
        </row>
        <row r="6909">
          <cell r="B6909" t="str">
            <v>Germany</v>
          </cell>
          <cell r="C6909" t="str">
            <v>Chairs</v>
          </cell>
          <cell r="D6909">
            <v>232532.38399999999</v>
          </cell>
          <cell r="E6909">
            <v>-125655.54399999998</v>
          </cell>
          <cell r="I6909">
            <v>-218790</v>
          </cell>
          <cell r="J6909">
            <v>7</v>
          </cell>
        </row>
        <row r="6910">
          <cell r="B6910" t="str">
            <v>Germany</v>
          </cell>
          <cell r="C6910" t="str">
            <v>Chairs</v>
          </cell>
          <cell r="D6910">
            <v>39121.481</v>
          </cell>
          <cell r="E6910">
            <v>-24739.224999999999</v>
          </cell>
          <cell r="I6910">
            <v>-234690</v>
          </cell>
          <cell r="J6910">
            <v>7</v>
          </cell>
        </row>
        <row r="6911">
          <cell r="B6911" t="str">
            <v>Germany</v>
          </cell>
          <cell r="C6911" t="str">
            <v>Chairs</v>
          </cell>
          <cell r="D6911">
            <v>13399.784999999998</v>
          </cell>
          <cell r="E6911">
            <v>-15283.401</v>
          </cell>
          <cell r="I6911">
            <v>-232720</v>
          </cell>
          <cell r="J6911">
            <v>7</v>
          </cell>
        </row>
        <row r="6912">
          <cell r="B6912" t="str">
            <v>Germany</v>
          </cell>
          <cell r="C6912" t="str">
            <v>Chairs</v>
          </cell>
          <cell r="D6912">
            <v>131127.647</v>
          </cell>
          <cell r="E6912">
            <v>-76099.694999999992</v>
          </cell>
          <cell r="I6912">
            <v>-105700</v>
          </cell>
          <cell r="J6912">
            <v>7</v>
          </cell>
        </row>
        <row r="6913">
          <cell r="B6913" t="str">
            <v>Germany</v>
          </cell>
          <cell r="C6913" t="str">
            <v>Chairs</v>
          </cell>
          <cell r="D6913">
            <v>244573.06299999999</v>
          </cell>
          <cell r="E6913">
            <v>-87333.519</v>
          </cell>
          <cell r="I6913">
            <v>-210370</v>
          </cell>
          <cell r="J6913">
            <v>7</v>
          </cell>
        </row>
        <row r="6914">
          <cell r="B6914" t="str">
            <v>Germany</v>
          </cell>
          <cell r="C6914" t="str">
            <v>Chairs</v>
          </cell>
          <cell r="D6914">
            <v>418263.321</v>
          </cell>
          <cell r="E6914">
            <v>-147797.37</v>
          </cell>
          <cell r="I6914">
            <v>-125000</v>
          </cell>
          <cell r="J6914">
            <v>7</v>
          </cell>
        </row>
        <row r="6915">
          <cell r="B6915" t="str">
            <v>Germany</v>
          </cell>
          <cell r="C6915" t="str">
            <v>Chairs</v>
          </cell>
          <cell r="D6915">
            <v>72607.079999999987</v>
          </cell>
          <cell r="E6915">
            <v>-30643.010999999995</v>
          </cell>
          <cell r="I6915">
            <v>-138980</v>
          </cell>
          <cell r="J6915">
            <v>7</v>
          </cell>
        </row>
        <row r="6916">
          <cell r="B6916" t="str">
            <v>Germany</v>
          </cell>
          <cell r="C6916" t="str">
            <v>Chairs</v>
          </cell>
          <cell r="D6916">
            <v>27000.302</v>
          </cell>
          <cell r="E6916">
            <v>-11906.383999999998</v>
          </cell>
          <cell r="I6916">
            <v>-183640</v>
          </cell>
          <cell r="J6916">
            <v>7</v>
          </cell>
        </row>
        <row r="6917">
          <cell r="B6917" t="str">
            <v>Germany</v>
          </cell>
          <cell r="C6917" t="str">
            <v>Chairs</v>
          </cell>
          <cell r="D6917">
            <v>259705.22899999996</v>
          </cell>
          <cell r="E6917">
            <v>-78408.490999999995</v>
          </cell>
          <cell r="I6917">
            <v>-146160</v>
          </cell>
          <cell r="J6917">
            <v>7</v>
          </cell>
        </row>
        <row r="6918">
          <cell r="B6918" t="str">
            <v>Germany</v>
          </cell>
          <cell r="C6918" t="str">
            <v>Chairs</v>
          </cell>
          <cell r="D6918">
            <v>1435482.6359999999</v>
          </cell>
          <cell r="E6918">
            <v>-647407.06799999997</v>
          </cell>
          <cell r="I6918">
            <v>-91050</v>
          </cell>
          <cell r="J6918">
            <v>7</v>
          </cell>
        </row>
        <row r="6919">
          <cell r="B6919" t="str">
            <v>Germany</v>
          </cell>
          <cell r="C6919" t="str">
            <v>Chairs</v>
          </cell>
          <cell r="D6919">
            <v>484398.71899999998</v>
          </cell>
          <cell r="E6919">
            <v>-222406.74399999998</v>
          </cell>
          <cell r="I6919">
            <v>-131090</v>
          </cell>
          <cell r="J6919">
            <v>7</v>
          </cell>
        </row>
        <row r="6920">
          <cell r="B6920" t="str">
            <v>Germany</v>
          </cell>
          <cell r="C6920" t="str">
            <v>Chairs</v>
          </cell>
          <cell r="D6920">
            <v>13258.875</v>
          </cell>
          <cell r="E6920">
            <v>-1973.3209999999999</v>
          </cell>
          <cell r="I6920">
            <v>-180160</v>
          </cell>
          <cell r="J6920">
            <v>7</v>
          </cell>
        </row>
        <row r="6921">
          <cell r="B6921" t="str">
            <v>Germany</v>
          </cell>
          <cell r="C6921" t="str">
            <v>Chairs</v>
          </cell>
          <cell r="D6921">
            <v>146021.59599999999</v>
          </cell>
          <cell r="E6921">
            <v>-44476.88</v>
          </cell>
          <cell r="I6921">
            <v>-134890</v>
          </cell>
          <cell r="J6921">
            <v>7</v>
          </cell>
        </row>
        <row r="6922">
          <cell r="B6922" t="str">
            <v>Germany</v>
          </cell>
          <cell r="C6922" t="str">
            <v>Chairs</v>
          </cell>
          <cell r="D6922">
            <v>692205.80799999996</v>
          </cell>
          <cell r="E6922">
            <v>-309471.68699999998</v>
          </cell>
          <cell r="I6922">
            <v>-199910</v>
          </cell>
          <cell r="J6922">
            <v>7</v>
          </cell>
        </row>
        <row r="6923">
          <cell r="B6923" t="str">
            <v>Germany</v>
          </cell>
          <cell r="C6923" t="str">
            <v>Chairs</v>
          </cell>
          <cell r="D6923">
            <v>17406.073999999997</v>
          </cell>
          <cell r="E6923">
            <v>-3385.9839999999999</v>
          </cell>
          <cell r="I6923">
            <v>-283540</v>
          </cell>
          <cell r="J6923">
            <v>7</v>
          </cell>
        </row>
        <row r="6924">
          <cell r="B6924" t="str">
            <v>Germany</v>
          </cell>
          <cell r="C6924" t="str">
            <v>Chairs</v>
          </cell>
          <cell r="D6924">
            <v>107546.06799999998</v>
          </cell>
          <cell r="E6924">
            <v>-51238.683999999994</v>
          </cell>
          <cell r="I6924">
            <v>-231060</v>
          </cell>
          <cell r="J6924">
            <v>7</v>
          </cell>
        </row>
        <row r="6925">
          <cell r="B6925" t="str">
            <v>Germany</v>
          </cell>
          <cell r="C6925" t="str">
            <v>Chairs</v>
          </cell>
          <cell r="D6925">
            <v>15727.067999999999</v>
          </cell>
          <cell r="E6925">
            <v>-14649.137999999999</v>
          </cell>
          <cell r="I6925">
            <v>-174870</v>
          </cell>
          <cell r="J6925">
            <v>7</v>
          </cell>
        </row>
        <row r="6926">
          <cell r="B6926" t="str">
            <v>Germany</v>
          </cell>
          <cell r="C6926" t="str">
            <v>Chairs</v>
          </cell>
          <cell r="D6926">
            <v>54948.991999999998</v>
          </cell>
          <cell r="E6926">
            <v>-60123.314999999995</v>
          </cell>
          <cell r="I6926">
            <v>-131210</v>
          </cell>
          <cell r="J6926">
            <v>7</v>
          </cell>
        </row>
        <row r="6927">
          <cell r="B6927" t="str">
            <v>Germany</v>
          </cell>
          <cell r="C6927" t="str">
            <v>Tables</v>
          </cell>
          <cell r="D6927">
            <v>65671.417000000001</v>
          </cell>
          <cell r="E6927">
            <v>-59220.483</v>
          </cell>
          <cell r="I6927">
            <v>-162820</v>
          </cell>
          <cell r="J6927">
            <v>7</v>
          </cell>
        </row>
        <row r="6928">
          <cell r="B6928" t="str">
            <v>Germany</v>
          </cell>
          <cell r="C6928" t="str">
            <v>Kitchen</v>
          </cell>
          <cell r="D6928">
            <v>123759.18799999999</v>
          </cell>
          <cell r="E6928">
            <v>-180641.42600000001</v>
          </cell>
          <cell r="I6928">
            <v>-171670</v>
          </cell>
          <cell r="J6928">
            <v>7</v>
          </cell>
        </row>
        <row r="6929">
          <cell r="B6929" t="str">
            <v>Germany</v>
          </cell>
          <cell r="C6929" t="str">
            <v>Chairs</v>
          </cell>
          <cell r="D6929">
            <v>3017.8329999999996</v>
          </cell>
          <cell r="E6929">
            <v>-11232.556999999999</v>
          </cell>
          <cell r="I6929">
            <v>-142540</v>
          </cell>
          <cell r="J6929">
            <v>7</v>
          </cell>
        </row>
        <row r="6930">
          <cell r="B6930" t="str">
            <v>Germany</v>
          </cell>
          <cell r="C6930" t="str">
            <v>Chairs</v>
          </cell>
          <cell r="D6930">
            <v>2936.2759999999998</v>
          </cell>
          <cell r="E6930">
            <v>-14003.478999999999</v>
          </cell>
          <cell r="I6930">
            <v>-215770</v>
          </cell>
          <cell r="J6930">
            <v>7</v>
          </cell>
        </row>
        <row r="6931">
          <cell r="B6931" t="str">
            <v>Germany</v>
          </cell>
          <cell r="C6931" t="str">
            <v>Chairs</v>
          </cell>
          <cell r="D6931">
            <v>1353256.2959999999</v>
          </cell>
          <cell r="E6931">
            <v>-504288.42099999991</v>
          </cell>
          <cell r="I6931">
            <v>-191160</v>
          </cell>
          <cell r="J6931">
            <v>7</v>
          </cell>
        </row>
        <row r="6932">
          <cell r="B6932" t="str">
            <v>Germany</v>
          </cell>
          <cell r="C6932" t="str">
            <v>Chairs</v>
          </cell>
          <cell r="D6932">
            <v>-11281.843999999999</v>
          </cell>
          <cell r="E6932">
            <v>1539.4539999999997</v>
          </cell>
          <cell r="I6932">
            <v>-158120</v>
          </cell>
          <cell r="J6932">
            <v>7</v>
          </cell>
        </row>
        <row r="6933">
          <cell r="B6933" t="str">
            <v>Germany</v>
          </cell>
          <cell r="C6933" t="str">
            <v>Chairs</v>
          </cell>
          <cell r="D6933">
            <v>485238.65599999996</v>
          </cell>
          <cell r="E6933">
            <v>-176014.92299999998</v>
          </cell>
          <cell r="I6933">
            <v>-203490</v>
          </cell>
          <cell r="J6933">
            <v>7</v>
          </cell>
        </row>
        <row r="6934">
          <cell r="B6934" t="str">
            <v>Germany</v>
          </cell>
          <cell r="C6934" t="str">
            <v>Tables</v>
          </cell>
          <cell r="D6934">
            <v>-18624.367999999999</v>
          </cell>
          <cell r="E6934">
            <v>2169.9229999999998</v>
          </cell>
          <cell r="I6934">
            <v>-157590</v>
          </cell>
          <cell r="J6934">
            <v>7</v>
          </cell>
        </row>
        <row r="6935">
          <cell r="B6935" t="str">
            <v>Germany</v>
          </cell>
          <cell r="C6935" t="str">
            <v>Kitchen</v>
          </cell>
          <cell r="D6935">
            <v>933911.55200000003</v>
          </cell>
          <cell r="E6935">
            <v>-339620.37900000002</v>
          </cell>
          <cell r="I6935">
            <v>-207080</v>
          </cell>
          <cell r="J6935">
            <v>7</v>
          </cell>
        </row>
        <row r="6936">
          <cell r="B6936" t="str">
            <v>Germany</v>
          </cell>
          <cell r="C6936" t="str">
            <v>Chairs</v>
          </cell>
          <cell r="D6936">
            <v>-49003.737999999998</v>
          </cell>
          <cell r="E6936">
            <v>6047.1319999999996</v>
          </cell>
          <cell r="I6936">
            <v>-172490</v>
          </cell>
          <cell r="J6936">
            <v>7</v>
          </cell>
        </row>
        <row r="6937">
          <cell r="B6937" t="str">
            <v>Germany</v>
          </cell>
          <cell r="C6937" t="str">
            <v>Chairs</v>
          </cell>
          <cell r="D6937">
            <v>398212.24799999996</v>
          </cell>
          <cell r="E6937">
            <v>-164563.02099999998</v>
          </cell>
          <cell r="I6937">
            <v>-182240</v>
          </cell>
          <cell r="J6937">
            <v>7</v>
          </cell>
        </row>
        <row r="6938">
          <cell r="B6938" t="str">
            <v>Germany</v>
          </cell>
          <cell r="C6938" t="str">
            <v>Chairs</v>
          </cell>
          <cell r="D6938">
            <v>273458.283</v>
          </cell>
          <cell r="E6938">
            <v>-168290.878</v>
          </cell>
          <cell r="I6938">
            <v>-123990</v>
          </cell>
          <cell r="J6938">
            <v>7</v>
          </cell>
        </row>
        <row r="6939">
          <cell r="B6939" t="str">
            <v>Germany</v>
          </cell>
          <cell r="C6939" t="str">
            <v>Tables</v>
          </cell>
          <cell r="D6939">
            <v>-50624.966</v>
          </cell>
          <cell r="E6939">
            <v>9151.5969999999979</v>
          </cell>
          <cell r="I6939">
            <v>-210360</v>
          </cell>
          <cell r="J6939">
            <v>7</v>
          </cell>
        </row>
        <row r="6940">
          <cell r="B6940" t="str">
            <v>Germany</v>
          </cell>
          <cell r="C6940" t="str">
            <v>Kitchen</v>
          </cell>
          <cell r="D6940">
            <v>-13532.428</v>
          </cell>
          <cell r="E6940">
            <v>2331</v>
          </cell>
          <cell r="I6940">
            <v>-189800</v>
          </cell>
          <cell r="J6940">
            <v>7</v>
          </cell>
        </row>
        <row r="6941">
          <cell r="B6941" t="str">
            <v>Germany</v>
          </cell>
          <cell r="C6941" t="str">
            <v>Chairs</v>
          </cell>
          <cell r="D6941">
            <v>-24591.475999999999</v>
          </cell>
          <cell r="E6941">
            <v>2840.971</v>
          </cell>
          <cell r="I6941">
            <v>-257160</v>
          </cell>
          <cell r="J6941">
            <v>7</v>
          </cell>
        </row>
        <row r="6942">
          <cell r="B6942" t="str">
            <v>Germany</v>
          </cell>
          <cell r="C6942" t="str">
            <v>Chairs</v>
          </cell>
          <cell r="D6942">
            <v>498083.76799999998</v>
          </cell>
          <cell r="E6942">
            <v>-174394.33199999999</v>
          </cell>
          <cell r="I6942">
            <v>-57810</v>
          </cell>
          <cell r="J6942">
            <v>7</v>
          </cell>
        </row>
        <row r="6943">
          <cell r="B6943" t="str">
            <v>Germany</v>
          </cell>
          <cell r="C6943" t="str">
            <v>Tables</v>
          </cell>
          <cell r="D6943">
            <v>11144.749</v>
          </cell>
          <cell r="E6943">
            <v>-6196.54</v>
          </cell>
          <cell r="I6943">
            <v>-168700</v>
          </cell>
          <cell r="J6943">
            <v>7</v>
          </cell>
        </row>
        <row r="6944">
          <cell r="B6944" t="str">
            <v>Germany</v>
          </cell>
          <cell r="C6944" t="str">
            <v>Kitchen</v>
          </cell>
          <cell r="D6944">
            <v>185707.02499999999</v>
          </cell>
          <cell r="E6944">
            <v>-66836.959000000003</v>
          </cell>
          <cell r="I6944">
            <v>-202410</v>
          </cell>
          <cell r="J6944">
            <v>7</v>
          </cell>
        </row>
        <row r="6945">
          <cell r="B6945" t="str">
            <v>Germany</v>
          </cell>
          <cell r="C6945" t="str">
            <v>Chairs</v>
          </cell>
          <cell r="D6945">
            <v>26331.634000000002</v>
          </cell>
          <cell r="E6945">
            <v>-9349.2489999999998</v>
          </cell>
          <cell r="I6945">
            <v>-219070</v>
          </cell>
          <cell r="J6945">
            <v>7</v>
          </cell>
        </row>
        <row r="6946">
          <cell r="B6946" t="str">
            <v>Germany</v>
          </cell>
          <cell r="C6946" t="str">
            <v>Chairs</v>
          </cell>
          <cell r="D6946">
            <v>331956.90499999997</v>
          </cell>
          <cell r="E6946">
            <v>-117283.51599999999</v>
          </cell>
          <cell r="I6946">
            <v>-144140</v>
          </cell>
          <cell r="J6946">
            <v>7</v>
          </cell>
        </row>
        <row r="6947">
          <cell r="B6947" t="str">
            <v>Germany</v>
          </cell>
          <cell r="C6947" t="str">
            <v>Chairs</v>
          </cell>
          <cell r="D6947">
            <v>10502.155999999999</v>
          </cell>
          <cell r="E6947">
            <v>-7338.9119999999994</v>
          </cell>
          <cell r="I6947">
            <v>-246750</v>
          </cell>
          <cell r="J6947">
            <v>7</v>
          </cell>
        </row>
        <row r="6948">
          <cell r="B6948" t="str">
            <v>Germany</v>
          </cell>
          <cell r="C6948" t="str">
            <v>Tables</v>
          </cell>
          <cell r="D6948">
            <v>541823.83499999996</v>
          </cell>
          <cell r="E6948">
            <v>-336814.33100000001</v>
          </cell>
          <cell r="I6948">
            <v>-225840</v>
          </cell>
          <cell r="J6948">
            <v>7</v>
          </cell>
        </row>
        <row r="6949">
          <cell r="B6949" t="str">
            <v>Germany</v>
          </cell>
          <cell r="C6949" t="str">
            <v>Kitchen</v>
          </cell>
          <cell r="D6949">
            <v>-41697.641999999993</v>
          </cell>
          <cell r="E6949">
            <v>7643.5099999999993</v>
          </cell>
          <cell r="I6949">
            <v>-146630</v>
          </cell>
          <cell r="J6949">
            <v>7</v>
          </cell>
        </row>
        <row r="6950">
          <cell r="B6950" t="str">
            <v>Germany</v>
          </cell>
          <cell r="C6950" t="str">
            <v>Accessories</v>
          </cell>
          <cell r="D6950">
            <v>15884.658999999998</v>
          </cell>
          <cell r="E6950">
            <v>-12601.876</v>
          </cell>
          <cell r="I6950">
            <v>-134380</v>
          </cell>
          <cell r="J6950">
            <v>7</v>
          </cell>
        </row>
        <row r="6951">
          <cell r="B6951" t="str">
            <v>Germany</v>
          </cell>
          <cell r="C6951" t="str">
            <v>Chairs</v>
          </cell>
          <cell r="D6951">
            <v>2364261.9</v>
          </cell>
          <cell r="E6951">
            <v>-94045.671999999991</v>
          </cell>
          <cell r="I6951">
            <v>-227660</v>
          </cell>
          <cell r="J6951">
            <v>7</v>
          </cell>
        </row>
        <row r="6952">
          <cell r="B6952" t="str">
            <v>Germany</v>
          </cell>
          <cell r="C6952" t="str">
            <v>Tables</v>
          </cell>
          <cell r="D6952">
            <v>10475647.405999999</v>
          </cell>
          <cell r="E6952">
            <v>-436494.64600000001</v>
          </cell>
          <cell r="I6952">
            <v>-174780</v>
          </cell>
          <cell r="J6952">
            <v>7</v>
          </cell>
        </row>
        <row r="6953">
          <cell r="B6953" t="str">
            <v>Germany</v>
          </cell>
          <cell r="C6953" t="str">
            <v>Kitchen</v>
          </cell>
          <cell r="D6953">
            <v>-346509.48499999999</v>
          </cell>
          <cell r="E6953">
            <v>0</v>
          </cell>
          <cell r="I6953">
            <v>-248010</v>
          </cell>
          <cell r="J6953">
            <v>7</v>
          </cell>
        </row>
        <row r="6954">
          <cell r="B6954" t="str">
            <v>Germany</v>
          </cell>
          <cell r="C6954" t="str">
            <v>Accessories</v>
          </cell>
          <cell r="D6954">
            <v>12324695.403999999</v>
          </cell>
          <cell r="E6954">
            <v>-538001.78599999996</v>
          </cell>
          <cell r="I6954">
            <v>-287070</v>
          </cell>
          <cell r="J6954">
            <v>7</v>
          </cell>
        </row>
        <row r="6955">
          <cell r="B6955" t="str">
            <v>Germany</v>
          </cell>
          <cell r="C6955" t="str">
            <v>Chairs</v>
          </cell>
          <cell r="D6955">
            <v>57906.849000000002</v>
          </cell>
          <cell r="E6955">
            <v>-8249.9619999999995</v>
          </cell>
          <cell r="I6955">
            <v>-205560</v>
          </cell>
          <cell r="J6955">
            <v>7</v>
          </cell>
        </row>
        <row r="6956">
          <cell r="B6956" t="str">
            <v>Germany</v>
          </cell>
          <cell r="C6956" t="str">
            <v>Tables</v>
          </cell>
          <cell r="D6956">
            <v>186037.92199999999</v>
          </cell>
          <cell r="E6956">
            <v>-23875.25</v>
          </cell>
          <cell r="I6956">
            <v>-98060</v>
          </cell>
          <cell r="J6956">
            <v>7</v>
          </cell>
        </row>
        <row r="6957">
          <cell r="B6957" t="str">
            <v>Germany</v>
          </cell>
          <cell r="C6957" t="str">
            <v>Kitchen</v>
          </cell>
          <cell r="D6957">
            <v>23021.991999999998</v>
          </cell>
          <cell r="E6957">
            <v>-2695.5320000000002</v>
          </cell>
          <cell r="I6957">
            <v>-112890</v>
          </cell>
          <cell r="J6957">
            <v>7</v>
          </cell>
        </row>
        <row r="6958">
          <cell r="B6958" t="str">
            <v>Germany</v>
          </cell>
          <cell r="C6958" t="str">
            <v>Accessories</v>
          </cell>
          <cell r="D6958">
            <v>43311.603999999999</v>
          </cell>
          <cell r="E6958">
            <v>-4133.3109999999997</v>
          </cell>
          <cell r="I6958">
            <v>-159810</v>
          </cell>
          <cell r="J6958">
            <v>7</v>
          </cell>
        </row>
        <row r="6959">
          <cell r="B6959" t="str">
            <v>Germany</v>
          </cell>
          <cell r="C6959" t="str">
            <v>Chairs</v>
          </cell>
          <cell r="D6959">
            <v>126042.53899999999</v>
          </cell>
          <cell r="E6959">
            <v>-72841.607999999993</v>
          </cell>
          <cell r="I6959">
            <v>-191190</v>
          </cell>
          <cell r="J6959">
            <v>7</v>
          </cell>
        </row>
        <row r="6960">
          <cell r="B6960" t="str">
            <v>Germany</v>
          </cell>
          <cell r="C6960" t="str">
            <v>Tables</v>
          </cell>
          <cell r="D6960">
            <v>15698.318999999998</v>
          </cell>
          <cell r="E6960">
            <v>-11006.148999999999</v>
          </cell>
          <cell r="I6960">
            <v>-175180</v>
          </cell>
          <cell r="J6960">
            <v>7</v>
          </cell>
        </row>
        <row r="6961">
          <cell r="B6961" t="str">
            <v>Germany</v>
          </cell>
          <cell r="C6961" t="str">
            <v>Kitchen</v>
          </cell>
          <cell r="D6961">
            <v>366569.39199999999</v>
          </cell>
          <cell r="E6961">
            <v>-61648.845999999998</v>
          </cell>
          <cell r="I6961">
            <v>-137460</v>
          </cell>
          <cell r="J6961">
            <v>7</v>
          </cell>
        </row>
        <row r="6962">
          <cell r="B6962" t="str">
            <v>Germany</v>
          </cell>
          <cell r="C6962" t="str">
            <v>Accessories</v>
          </cell>
          <cell r="D6962">
            <v>296852.98300000001</v>
          </cell>
          <cell r="E6962">
            <v>-33466.852999999996</v>
          </cell>
          <cell r="I6962">
            <v>-100350</v>
          </cell>
          <cell r="J6962">
            <v>7</v>
          </cell>
        </row>
        <row r="6963">
          <cell r="B6963" t="str">
            <v>Germany</v>
          </cell>
          <cell r="C6963" t="str">
            <v>Chairs</v>
          </cell>
          <cell r="D6963">
            <v>180066.94299999997</v>
          </cell>
          <cell r="E6963">
            <v>-35315.286999999997</v>
          </cell>
          <cell r="I6963">
            <v>-223130</v>
          </cell>
          <cell r="J6963">
            <v>7</v>
          </cell>
        </row>
        <row r="6964">
          <cell r="B6964" t="str">
            <v>Germany</v>
          </cell>
          <cell r="C6964" t="str">
            <v>Chairs</v>
          </cell>
          <cell r="D6964">
            <v>66970.189999999988</v>
          </cell>
          <cell r="E6964">
            <v>-7210.5599999999986</v>
          </cell>
          <cell r="I6964">
            <v>-144790</v>
          </cell>
          <cell r="J6964">
            <v>7</v>
          </cell>
        </row>
        <row r="6965">
          <cell r="B6965" t="str">
            <v>Germany</v>
          </cell>
          <cell r="C6965" t="str">
            <v>Tables</v>
          </cell>
          <cell r="D6965">
            <v>688732.18400000001</v>
          </cell>
          <cell r="E6965">
            <v>-51694.839</v>
          </cell>
          <cell r="I6965">
            <v>-140430</v>
          </cell>
          <cell r="J6965">
            <v>7</v>
          </cell>
        </row>
        <row r="6966">
          <cell r="B6966" t="str">
            <v>Germany</v>
          </cell>
          <cell r="C6966" t="str">
            <v>Kitchen</v>
          </cell>
          <cell r="D6966">
            <v>5274990.1330000004</v>
          </cell>
          <cell r="E6966">
            <v>-305844.21000000002</v>
          </cell>
          <cell r="I6966">
            <v>-161470</v>
          </cell>
          <cell r="J6966">
            <v>7</v>
          </cell>
        </row>
        <row r="6967">
          <cell r="B6967" t="str">
            <v>Germany</v>
          </cell>
          <cell r="C6967" t="str">
            <v>Chairs</v>
          </cell>
          <cell r="D6967">
            <v>25265.982</v>
          </cell>
          <cell r="E6967">
            <v>-14560.699999999999</v>
          </cell>
          <cell r="I6967">
            <v>-169020</v>
          </cell>
          <cell r="J6967">
            <v>7</v>
          </cell>
        </row>
        <row r="6968">
          <cell r="B6968" t="str">
            <v>Germany</v>
          </cell>
          <cell r="C6968" t="str">
            <v>Tables</v>
          </cell>
          <cell r="D6968">
            <v>50503.851999999999</v>
          </cell>
          <cell r="E6968">
            <v>-29265.46</v>
          </cell>
          <cell r="I6968">
            <v>-167840</v>
          </cell>
          <cell r="J6968">
            <v>7</v>
          </cell>
        </row>
        <row r="6969">
          <cell r="B6969" t="str">
            <v>Germany</v>
          </cell>
          <cell r="C6969" t="str">
            <v>Kitchen</v>
          </cell>
          <cell r="D6969">
            <v>120753.24800000001</v>
          </cell>
          <cell r="E6969">
            <v>-24851.491000000002</v>
          </cell>
          <cell r="I6969">
            <v>-106340</v>
          </cell>
          <cell r="J6969">
            <v>7</v>
          </cell>
        </row>
        <row r="6970">
          <cell r="B6970" t="str">
            <v>Germany</v>
          </cell>
          <cell r="C6970" t="str">
            <v>Chairs</v>
          </cell>
          <cell r="D6970">
            <v>43005.745999999999</v>
          </cell>
          <cell r="E6970">
            <v>-13837.011999999999</v>
          </cell>
          <cell r="I6970">
            <v>-148630</v>
          </cell>
          <cell r="J6970">
            <v>7</v>
          </cell>
        </row>
        <row r="6971">
          <cell r="B6971" t="str">
            <v>Germany</v>
          </cell>
          <cell r="C6971" t="str">
            <v>Tables</v>
          </cell>
          <cell r="D6971">
            <v>1585176.4459999998</v>
          </cell>
          <cell r="E6971">
            <v>-421337.56</v>
          </cell>
          <cell r="I6971">
            <v>-47600</v>
          </cell>
          <cell r="J6971">
            <v>7</v>
          </cell>
        </row>
        <row r="6972">
          <cell r="B6972" t="str">
            <v>Germany</v>
          </cell>
          <cell r="C6972" t="str">
            <v>Kitchen</v>
          </cell>
          <cell r="D6972">
            <v>730727.15099999995</v>
          </cell>
          <cell r="E6972">
            <v>-195505.28200000001</v>
          </cell>
          <cell r="I6972">
            <v>-193880</v>
          </cell>
          <cell r="J6972">
            <v>7</v>
          </cell>
        </row>
        <row r="6973">
          <cell r="B6973" t="str">
            <v>Germany</v>
          </cell>
          <cell r="C6973" t="str">
            <v>Chairs</v>
          </cell>
          <cell r="D6973">
            <v>7391.7479999999987</v>
          </cell>
          <cell r="E6973">
            <v>-3509.7019999999998</v>
          </cell>
          <cell r="I6973">
            <v>-195100</v>
          </cell>
          <cell r="J6973">
            <v>7</v>
          </cell>
        </row>
        <row r="6974">
          <cell r="B6974" t="str">
            <v>Germany</v>
          </cell>
          <cell r="C6974" t="str">
            <v>Chairs</v>
          </cell>
          <cell r="D6974">
            <v>52366.663999999997</v>
          </cell>
          <cell r="E6974">
            <v>-933.226</v>
          </cell>
          <cell r="I6974">
            <v>-73890</v>
          </cell>
          <cell r="J6974">
            <v>7</v>
          </cell>
        </row>
        <row r="6975">
          <cell r="B6975" t="str">
            <v>Germany</v>
          </cell>
          <cell r="C6975" t="str">
            <v>Chairs</v>
          </cell>
          <cell r="D6975">
            <v>289245.49499999994</v>
          </cell>
          <cell r="E6975">
            <v>-224757.736</v>
          </cell>
          <cell r="I6975">
            <v>-246160</v>
          </cell>
          <cell r="J6975">
            <v>7</v>
          </cell>
        </row>
        <row r="6976">
          <cell r="B6976" t="str">
            <v>Germany</v>
          </cell>
          <cell r="C6976" t="str">
            <v>Chairs</v>
          </cell>
          <cell r="D6976">
            <v>1208337.97</v>
          </cell>
          <cell r="E6976">
            <v>-748079.45799999987</v>
          </cell>
          <cell r="I6976">
            <v>-67400</v>
          </cell>
          <cell r="J6976">
            <v>7</v>
          </cell>
        </row>
        <row r="6977">
          <cell r="B6977" t="str">
            <v>Germany</v>
          </cell>
          <cell r="C6977" t="str">
            <v>Chairs</v>
          </cell>
          <cell r="D6977">
            <v>617086.47</v>
          </cell>
          <cell r="E6977">
            <v>-384554.15599999996</v>
          </cell>
          <cell r="I6977">
            <v>-146760</v>
          </cell>
          <cell r="J6977">
            <v>7</v>
          </cell>
        </row>
        <row r="6978">
          <cell r="B6978" t="str">
            <v>Germany</v>
          </cell>
          <cell r="C6978" t="str">
            <v>Chairs</v>
          </cell>
          <cell r="D6978">
            <v>9767901.8919999991</v>
          </cell>
          <cell r="E6978">
            <v>-135818.57800000001</v>
          </cell>
          <cell r="I6978">
            <v>-139860</v>
          </cell>
          <cell r="J6978">
            <v>7</v>
          </cell>
        </row>
        <row r="6979">
          <cell r="B6979" t="str">
            <v>Germany</v>
          </cell>
          <cell r="C6979" t="str">
            <v>Chairs</v>
          </cell>
          <cell r="D6979">
            <v>3008668.9639999997</v>
          </cell>
          <cell r="E6979">
            <v>-126085.27399999999</v>
          </cell>
          <cell r="I6979">
            <v>-79940</v>
          </cell>
          <cell r="J6979">
            <v>7</v>
          </cell>
        </row>
        <row r="6980">
          <cell r="B6980" t="str">
            <v>Germany</v>
          </cell>
          <cell r="C6980" t="str">
            <v>Chairs</v>
          </cell>
          <cell r="D6980">
            <v>851823.59499999997</v>
          </cell>
          <cell r="E6980">
            <v>-44278.478999999999</v>
          </cell>
          <cell r="I6980">
            <v>-245410</v>
          </cell>
          <cell r="J6980">
            <v>7</v>
          </cell>
        </row>
        <row r="6981">
          <cell r="B6981" t="str">
            <v>Germany</v>
          </cell>
          <cell r="C6981" t="str">
            <v>Chairs</v>
          </cell>
          <cell r="D6981">
            <v>19799467.421999998</v>
          </cell>
          <cell r="E6981">
            <v>-981305.402</v>
          </cell>
          <cell r="I6981">
            <v>-75590</v>
          </cell>
          <cell r="J6981">
            <v>7</v>
          </cell>
        </row>
        <row r="6982">
          <cell r="B6982" t="str">
            <v>Germany</v>
          </cell>
          <cell r="C6982" t="str">
            <v>Chairs</v>
          </cell>
          <cell r="D6982">
            <v>9541254.1629999988</v>
          </cell>
          <cell r="E6982">
            <v>-375150.80399999995</v>
          </cell>
          <cell r="I6982">
            <v>-191140</v>
          </cell>
          <cell r="J6982">
            <v>7</v>
          </cell>
        </row>
        <row r="6983">
          <cell r="B6983" t="str">
            <v>Germany</v>
          </cell>
          <cell r="C6983" t="str">
            <v>Chairs</v>
          </cell>
          <cell r="D6983">
            <v>661371.66899999999</v>
          </cell>
          <cell r="E6983">
            <v>-295040.61999999994</v>
          </cell>
          <cell r="I6983">
            <v>-196770</v>
          </cell>
          <cell r="J6983">
            <v>7</v>
          </cell>
        </row>
        <row r="6984">
          <cell r="B6984" t="str">
            <v>Germany</v>
          </cell>
          <cell r="C6984" t="str">
            <v>Chairs</v>
          </cell>
          <cell r="D6984">
            <v>403869.52899999998</v>
          </cell>
          <cell r="E6984">
            <v>-354880.26699999999</v>
          </cell>
          <cell r="I6984">
            <v>-266430</v>
          </cell>
          <cell r="J6984">
            <v>7</v>
          </cell>
        </row>
        <row r="6985">
          <cell r="B6985" t="str">
            <v>Germany</v>
          </cell>
          <cell r="C6985" t="str">
            <v>Chairs</v>
          </cell>
          <cell r="D6985">
            <v>2409657.355</v>
          </cell>
          <cell r="E6985">
            <v>-550785.60600000003</v>
          </cell>
          <cell r="I6985">
            <v>-198150</v>
          </cell>
          <cell r="J6985">
            <v>7</v>
          </cell>
        </row>
        <row r="6986">
          <cell r="B6986" t="str">
            <v>Germany</v>
          </cell>
          <cell r="C6986" t="str">
            <v>Chairs</v>
          </cell>
          <cell r="D6986">
            <v>325563.27999999997</v>
          </cell>
          <cell r="E6986">
            <v>-77144.144</v>
          </cell>
          <cell r="I6986">
            <v>-185990</v>
          </cell>
          <cell r="J6986">
            <v>7</v>
          </cell>
        </row>
        <row r="6987">
          <cell r="B6987" t="str">
            <v>Germany</v>
          </cell>
          <cell r="C6987" t="str">
            <v>Chairs</v>
          </cell>
          <cell r="D6987">
            <v>224288.16199999998</v>
          </cell>
          <cell r="E6987">
            <v>-53298.903000000006</v>
          </cell>
          <cell r="I6987">
            <v>-198030</v>
          </cell>
          <cell r="J6987">
            <v>7</v>
          </cell>
        </row>
        <row r="6988">
          <cell r="B6988" t="str">
            <v>Germany</v>
          </cell>
          <cell r="C6988" t="str">
            <v>Chairs</v>
          </cell>
          <cell r="D6988">
            <v>66277.59599999999</v>
          </cell>
          <cell r="E6988">
            <v>-29499.756999999998</v>
          </cell>
          <cell r="I6988">
            <v>-217300</v>
          </cell>
          <cell r="J6988">
            <v>7</v>
          </cell>
        </row>
        <row r="6989">
          <cell r="B6989" t="str">
            <v>Germany</v>
          </cell>
          <cell r="C6989" t="str">
            <v>Chairs</v>
          </cell>
          <cell r="D6989">
            <v>1551057.6969999999</v>
          </cell>
          <cell r="E6989">
            <v>-773280.38199999998</v>
          </cell>
          <cell r="I6989">
            <v>-214250</v>
          </cell>
          <cell r="J6989">
            <v>7</v>
          </cell>
        </row>
        <row r="6990">
          <cell r="B6990" t="str">
            <v>Germany</v>
          </cell>
          <cell r="C6990" t="str">
            <v>Chairs</v>
          </cell>
          <cell r="D6990">
            <v>18511.562999999998</v>
          </cell>
          <cell r="E6990">
            <v>-16323.789999999997</v>
          </cell>
          <cell r="I6990">
            <v>-217980</v>
          </cell>
          <cell r="J6990">
            <v>7</v>
          </cell>
        </row>
        <row r="6991">
          <cell r="B6991" t="str">
            <v>Germany</v>
          </cell>
          <cell r="C6991" t="str">
            <v>Chairs</v>
          </cell>
          <cell r="D6991">
            <v>1829892.9879999999</v>
          </cell>
          <cell r="E6991">
            <v>-1689764.5099999998</v>
          </cell>
          <cell r="I6991">
            <v>-141290</v>
          </cell>
          <cell r="J6991">
            <v>7</v>
          </cell>
        </row>
        <row r="6992">
          <cell r="B6992" t="str">
            <v>Germany</v>
          </cell>
          <cell r="C6992" t="str">
            <v>Chairs</v>
          </cell>
          <cell r="D6992">
            <v>2815648.1149999998</v>
          </cell>
          <cell r="E6992">
            <v>-629660.94099999999</v>
          </cell>
          <cell r="I6992">
            <v>-211880</v>
          </cell>
          <cell r="J6992">
            <v>7</v>
          </cell>
        </row>
        <row r="6993">
          <cell r="B6993" t="str">
            <v>Spain</v>
          </cell>
          <cell r="C6993" t="str">
            <v>Chairs</v>
          </cell>
          <cell r="D6993">
            <v>755969.21399999992</v>
          </cell>
          <cell r="E6993">
            <v>-78359.217999999993</v>
          </cell>
          <cell r="I6993">
            <v>-168910</v>
          </cell>
          <cell r="J6993">
            <v>7</v>
          </cell>
        </row>
        <row r="6994">
          <cell r="B6994" t="str">
            <v>Spain</v>
          </cell>
          <cell r="C6994" t="str">
            <v>Chairs</v>
          </cell>
          <cell r="D6994">
            <v>664809.61399999994</v>
          </cell>
          <cell r="E6994">
            <v>-826772.87</v>
          </cell>
          <cell r="I6994">
            <v>-208600</v>
          </cell>
          <cell r="J6994">
            <v>7</v>
          </cell>
        </row>
        <row r="6995">
          <cell r="B6995" t="str">
            <v>Spain</v>
          </cell>
          <cell r="C6995" t="str">
            <v>Chairs</v>
          </cell>
          <cell r="D6995">
            <v>1154005.3770000001</v>
          </cell>
          <cell r="E6995">
            <v>-1360704.4569999999</v>
          </cell>
          <cell r="I6995">
            <v>-221000</v>
          </cell>
          <cell r="J6995">
            <v>7</v>
          </cell>
        </row>
        <row r="6996">
          <cell r="B6996" t="str">
            <v>Spain</v>
          </cell>
          <cell r="C6996" t="str">
            <v>Chairs</v>
          </cell>
          <cell r="D6996">
            <v>-176634.304</v>
          </cell>
          <cell r="E6996">
            <v>14424.388999999999</v>
          </cell>
          <cell r="I6996">
            <v>-134220</v>
          </cell>
          <cell r="J6996">
            <v>7</v>
          </cell>
        </row>
        <row r="6997">
          <cell r="B6997" t="str">
            <v>Spain</v>
          </cell>
          <cell r="C6997" t="str">
            <v>Chairs</v>
          </cell>
          <cell r="D6997">
            <v>1140241.5149999999</v>
          </cell>
          <cell r="E6997">
            <v>-166959.74400000001</v>
          </cell>
          <cell r="I6997">
            <v>-163350</v>
          </cell>
          <cell r="J6997">
            <v>7</v>
          </cell>
        </row>
        <row r="6998">
          <cell r="B6998" t="str">
            <v>Spain</v>
          </cell>
          <cell r="C6998" t="str">
            <v>Chairs</v>
          </cell>
          <cell r="D6998">
            <v>3022732.5869999998</v>
          </cell>
          <cell r="E6998">
            <v>-2294774.727</v>
          </cell>
          <cell r="I6998">
            <v>-249260</v>
          </cell>
          <cell r="J6998">
            <v>7</v>
          </cell>
        </row>
        <row r="6999">
          <cell r="B6999" t="str">
            <v>Spain</v>
          </cell>
          <cell r="C6999" t="str">
            <v>Tables</v>
          </cell>
          <cell r="D6999">
            <v>26473.755000000001</v>
          </cell>
          <cell r="E6999">
            <v>-1105.104</v>
          </cell>
          <cell r="I6999">
            <v>-256060</v>
          </cell>
          <cell r="J6999">
            <v>7</v>
          </cell>
        </row>
        <row r="7000">
          <cell r="B7000" t="str">
            <v>Spain</v>
          </cell>
          <cell r="C7000" t="str">
            <v>Kitchen</v>
          </cell>
          <cell r="D7000">
            <v>979951.25199999998</v>
          </cell>
          <cell r="E7000">
            <v>-633590.86</v>
          </cell>
          <cell r="I7000">
            <v>-210650</v>
          </cell>
          <cell r="J7000">
            <v>7</v>
          </cell>
        </row>
        <row r="7001">
          <cell r="B7001" t="str">
            <v>Spain</v>
          </cell>
          <cell r="C7001" t="str">
            <v>Chairs</v>
          </cell>
          <cell r="D7001">
            <v>729227.576</v>
          </cell>
          <cell r="E7001">
            <v>-640956.57499999995</v>
          </cell>
          <cell r="I7001">
            <v>-206900</v>
          </cell>
          <cell r="J7001">
            <v>7</v>
          </cell>
        </row>
        <row r="7002">
          <cell r="B7002" t="str">
            <v>Spain</v>
          </cell>
          <cell r="C7002" t="str">
            <v>Chairs</v>
          </cell>
          <cell r="D7002">
            <v>289795.97499999998</v>
          </cell>
          <cell r="E7002">
            <v>-67568.423999999999</v>
          </cell>
          <cell r="I7002">
            <v>-111760</v>
          </cell>
          <cell r="J7002">
            <v>7</v>
          </cell>
        </row>
        <row r="7003">
          <cell r="B7003" t="str">
            <v>Spain</v>
          </cell>
          <cell r="C7003" t="str">
            <v>Chairs</v>
          </cell>
          <cell r="D7003">
            <v>108859.55499999999</v>
          </cell>
          <cell r="E7003">
            <v>-19538.631000000001</v>
          </cell>
          <cell r="I7003">
            <v>-146930</v>
          </cell>
          <cell r="J7003">
            <v>7</v>
          </cell>
        </row>
        <row r="7004">
          <cell r="B7004" t="str">
            <v>Spain</v>
          </cell>
          <cell r="C7004" t="str">
            <v>Chairs</v>
          </cell>
          <cell r="D7004">
            <v>149610.88799999998</v>
          </cell>
          <cell r="E7004">
            <v>-50250.143999999993</v>
          </cell>
          <cell r="I7004">
            <v>-142210</v>
          </cell>
          <cell r="J7004">
            <v>7</v>
          </cell>
        </row>
        <row r="7005">
          <cell r="B7005" t="str">
            <v>Spain</v>
          </cell>
          <cell r="C7005" t="str">
            <v>Chairs</v>
          </cell>
          <cell r="D7005">
            <v>84319.290999999997</v>
          </cell>
          <cell r="E7005">
            <v>-61769.644999999997</v>
          </cell>
          <cell r="I7005">
            <v>-191350</v>
          </cell>
          <cell r="J7005">
            <v>7</v>
          </cell>
        </row>
        <row r="7006">
          <cell r="B7006" t="str">
            <v>Spain</v>
          </cell>
          <cell r="C7006" t="str">
            <v>Tables</v>
          </cell>
          <cell r="D7006">
            <v>1743897.9040000001</v>
          </cell>
          <cell r="E7006">
            <v>-108550.428</v>
          </cell>
          <cell r="I7006">
            <v>-135760</v>
          </cell>
          <cell r="J7006">
            <v>7</v>
          </cell>
        </row>
        <row r="7007">
          <cell r="B7007" t="str">
            <v>Spain</v>
          </cell>
          <cell r="C7007" t="str">
            <v>Kitchen</v>
          </cell>
          <cell r="D7007">
            <v>352956.03699999995</v>
          </cell>
          <cell r="E7007">
            <v>-23377.416999999998</v>
          </cell>
          <cell r="I7007">
            <v>-207290</v>
          </cell>
          <cell r="J7007">
            <v>7</v>
          </cell>
        </row>
        <row r="7008">
          <cell r="B7008" t="str">
            <v>Spain</v>
          </cell>
          <cell r="C7008" t="str">
            <v>Chairs</v>
          </cell>
          <cell r="D7008">
            <v>1152839.5549999999</v>
          </cell>
          <cell r="E7008">
            <v>-66672.332999999999</v>
          </cell>
          <cell r="I7008">
            <v>-163700</v>
          </cell>
          <cell r="J7008">
            <v>7</v>
          </cell>
        </row>
        <row r="7009">
          <cell r="B7009" t="str">
            <v>Spain</v>
          </cell>
          <cell r="C7009" t="str">
            <v>Chairs</v>
          </cell>
          <cell r="D7009">
            <v>711073.68499999994</v>
          </cell>
          <cell r="E7009">
            <v>-51796.317999999999</v>
          </cell>
          <cell r="I7009">
            <v>-132360</v>
          </cell>
          <cell r="J7009">
            <v>7</v>
          </cell>
        </row>
        <row r="7010">
          <cell r="B7010" t="str">
            <v>Spain</v>
          </cell>
          <cell r="C7010" t="str">
            <v>Chairs</v>
          </cell>
          <cell r="D7010">
            <v>4408158.4749999996</v>
          </cell>
          <cell r="E7010">
            <v>-203357.53199999995</v>
          </cell>
          <cell r="I7010">
            <v>-246430</v>
          </cell>
          <cell r="J7010">
            <v>7</v>
          </cell>
        </row>
        <row r="7011">
          <cell r="B7011" t="str">
            <v>Spain</v>
          </cell>
          <cell r="C7011" t="str">
            <v>Tables</v>
          </cell>
          <cell r="D7011">
            <v>199784.70399999997</v>
          </cell>
          <cell r="E7011">
            <v>-207963.54599999997</v>
          </cell>
          <cell r="I7011">
            <v>-172050</v>
          </cell>
          <cell r="J7011">
            <v>7</v>
          </cell>
        </row>
        <row r="7012">
          <cell r="B7012" t="str">
            <v>Spain</v>
          </cell>
          <cell r="C7012" t="str">
            <v>Kitchen</v>
          </cell>
          <cell r="D7012">
            <v>398610.68799999997</v>
          </cell>
          <cell r="E7012">
            <v>-415919.58799999993</v>
          </cell>
          <cell r="I7012">
            <v>-306090</v>
          </cell>
          <cell r="J7012">
            <v>7</v>
          </cell>
        </row>
        <row r="7013">
          <cell r="B7013" t="str">
            <v>Spain</v>
          </cell>
          <cell r="C7013" t="str">
            <v>Chairs</v>
          </cell>
          <cell r="D7013">
            <v>791449.34399999992</v>
          </cell>
          <cell r="E7013">
            <v>-832620.2429999999</v>
          </cell>
          <cell r="I7013">
            <v>-73790</v>
          </cell>
          <cell r="J7013">
            <v>7</v>
          </cell>
        </row>
        <row r="7014">
          <cell r="B7014" t="str">
            <v>Spain</v>
          </cell>
          <cell r="C7014" t="str">
            <v>Chairs</v>
          </cell>
          <cell r="D7014">
            <v>993776.89599999995</v>
          </cell>
          <cell r="E7014">
            <v>-1042366.5349999999</v>
          </cell>
          <cell r="I7014">
            <v>-205390</v>
          </cell>
          <cell r="J7014">
            <v>7</v>
          </cell>
        </row>
        <row r="7015">
          <cell r="B7015" t="str">
            <v>Spain</v>
          </cell>
          <cell r="C7015" t="str">
            <v>Tables</v>
          </cell>
          <cell r="D7015">
            <v>72094.574999999997</v>
          </cell>
          <cell r="E7015">
            <v>-24380.608</v>
          </cell>
          <cell r="I7015">
            <v>-250980</v>
          </cell>
          <cell r="J7015">
            <v>7</v>
          </cell>
        </row>
        <row r="7016">
          <cell r="B7016" t="str">
            <v>Spain</v>
          </cell>
          <cell r="C7016" t="str">
            <v>Kitchen</v>
          </cell>
          <cell r="D7016">
            <v>75568.093999999997</v>
          </cell>
          <cell r="E7016">
            <v>-24156.845999999998</v>
          </cell>
          <cell r="I7016">
            <v>-170870</v>
          </cell>
          <cell r="J7016">
            <v>7</v>
          </cell>
        </row>
        <row r="7017">
          <cell r="B7017" t="str">
            <v>Spain</v>
          </cell>
          <cell r="C7017" t="str">
            <v>Chairs</v>
          </cell>
          <cell r="D7017">
            <v>7947.2119999999995</v>
          </cell>
          <cell r="E7017">
            <v>-12225.268999999998</v>
          </cell>
          <cell r="I7017">
            <v>-105210</v>
          </cell>
          <cell r="J7017">
            <v>7</v>
          </cell>
        </row>
        <row r="7018">
          <cell r="B7018" t="str">
            <v>Spain</v>
          </cell>
          <cell r="C7018" t="str">
            <v>Chairs</v>
          </cell>
          <cell r="D7018">
            <v>107571.45</v>
          </cell>
          <cell r="E7018">
            <v>-83896.987999999998</v>
          </cell>
          <cell r="I7018">
            <v>-209110</v>
          </cell>
          <cell r="J7018">
            <v>7</v>
          </cell>
        </row>
        <row r="7019">
          <cell r="B7019" t="str">
            <v>Spain</v>
          </cell>
          <cell r="C7019" t="str">
            <v>Chairs</v>
          </cell>
          <cell r="D7019">
            <v>105650.97899999999</v>
          </cell>
          <cell r="E7019">
            <v>-83641.256999999998</v>
          </cell>
          <cell r="I7019">
            <v>-163170</v>
          </cell>
          <cell r="J7019">
            <v>7</v>
          </cell>
        </row>
        <row r="7020">
          <cell r="B7020" t="str">
            <v>Spain</v>
          </cell>
          <cell r="C7020" t="str">
            <v>Tables</v>
          </cell>
          <cell r="D7020">
            <v>125501.45299999999</v>
          </cell>
          <cell r="E7020">
            <v>-92439.024999999994</v>
          </cell>
          <cell r="I7020">
            <v>-105010</v>
          </cell>
          <cell r="J7020">
            <v>7</v>
          </cell>
        </row>
        <row r="7021">
          <cell r="B7021" t="str">
            <v>Spain</v>
          </cell>
          <cell r="C7021" t="str">
            <v>Kitchen</v>
          </cell>
          <cell r="D7021">
            <v>260752.61799999999</v>
          </cell>
          <cell r="E7021">
            <v>-466132.64599999989</v>
          </cell>
          <cell r="I7021">
            <v>-213540</v>
          </cell>
          <cell r="J7021">
            <v>7</v>
          </cell>
        </row>
        <row r="7022">
          <cell r="B7022" t="str">
            <v>Spain</v>
          </cell>
          <cell r="C7022" t="str">
            <v>Accessories</v>
          </cell>
          <cell r="D7022">
            <v>206001.35500000001</v>
          </cell>
          <cell r="E7022">
            <v>-447777.77100000001</v>
          </cell>
          <cell r="I7022">
            <v>-114050</v>
          </cell>
          <cell r="J7022">
            <v>7</v>
          </cell>
        </row>
        <row r="7023">
          <cell r="B7023" t="str">
            <v>Spain</v>
          </cell>
          <cell r="C7023" t="str">
            <v>Chairs</v>
          </cell>
          <cell r="D7023">
            <v>40969.11</v>
          </cell>
          <cell r="E7023">
            <v>-19749.862999999998</v>
          </cell>
          <cell r="I7023">
            <v>-155090</v>
          </cell>
          <cell r="J7023">
            <v>7</v>
          </cell>
        </row>
        <row r="7024">
          <cell r="B7024" t="str">
            <v>Spain</v>
          </cell>
          <cell r="C7024" t="str">
            <v>Tables</v>
          </cell>
          <cell r="D7024">
            <v>349060.16599999997</v>
          </cell>
          <cell r="E7024">
            <v>-901704.22999999986</v>
          </cell>
          <cell r="I7024">
            <v>-251000</v>
          </cell>
          <cell r="J7024">
            <v>7</v>
          </cell>
        </row>
        <row r="7025">
          <cell r="B7025" t="str">
            <v>Spain</v>
          </cell>
          <cell r="C7025" t="str">
            <v>Kitchen</v>
          </cell>
          <cell r="D7025">
            <v>166098.53399999999</v>
          </cell>
          <cell r="E7025">
            <v>-96313.357000000004</v>
          </cell>
          <cell r="I7025">
            <v>-230090</v>
          </cell>
          <cell r="J7025">
            <v>7</v>
          </cell>
        </row>
        <row r="7026">
          <cell r="B7026" t="str">
            <v>Spain</v>
          </cell>
          <cell r="C7026" t="str">
            <v>Accessories</v>
          </cell>
          <cell r="D7026">
            <v>142735.98499999999</v>
          </cell>
          <cell r="E7026">
            <v>-87359.398000000001</v>
          </cell>
          <cell r="I7026">
            <v>-180070</v>
          </cell>
          <cell r="J7026">
            <v>7</v>
          </cell>
        </row>
        <row r="7027">
          <cell r="B7027" t="str">
            <v>Spain</v>
          </cell>
          <cell r="C7027" t="str">
            <v>Chairs</v>
          </cell>
          <cell r="D7027">
            <v>219146.71799999999</v>
          </cell>
          <cell r="E7027">
            <v>-135746.079</v>
          </cell>
          <cell r="I7027">
            <v>-260960</v>
          </cell>
          <cell r="J7027">
            <v>7</v>
          </cell>
        </row>
        <row r="7028">
          <cell r="B7028" t="str">
            <v>Spain</v>
          </cell>
          <cell r="C7028" t="str">
            <v>Tables</v>
          </cell>
          <cell r="D7028">
            <v>2159.136</v>
          </cell>
          <cell r="E7028">
            <v>-419.54500000000002</v>
          </cell>
          <cell r="I7028">
            <v>-248620</v>
          </cell>
          <cell r="J7028">
            <v>7</v>
          </cell>
        </row>
        <row r="7029">
          <cell r="B7029" t="str">
            <v>Spain</v>
          </cell>
          <cell r="C7029" t="str">
            <v>Kitchen</v>
          </cell>
          <cell r="D7029">
            <v>8951.7819999999992</v>
          </cell>
          <cell r="E7029">
            <v>-8313.2350000000006</v>
          </cell>
          <cell r="I7029">
            <v>-206960</v>
          </cell>
          <cell r="J7029">
            <v>7</v>
          </cell>
        </row>
        <row r="7030">
          <cell r="B7030" t="str">
            <v>Spain</v>
          </cell>
          <cell r="C7030" t="str">
            <v>Accessories</v>
          </cell>
          <cell r="D7030">
            <v>61169.457999999999</v>
          </cell>
          <cell r="E7030">
            <v>-96985.433999999994</v>
          </cell>
          <cell r="I7030">
            <v>-220400</v>
          </cell>
          <cell r="J7030">
            <v>7</v>
          </cell>
        </row>
        <row r="7031">
          <cell r="B7031" t="str">
            <v>Spain</v>
          </cell>
          <cell r="C7031" t="str">
            <v>Chairs</v>
          </cell>
          <cell r="D7031">
            <v>51372.068999999996</v>
          </cell>
          <cell r="E7031">
            <v>-79205.314999999988</v>
          </cell>
          <cell r="I7031">
            <v>-255740</v>
          </cell>
          <cell r="J7031">
            <v>7</v>
          </cell>
        </row>
        <row r="7032">
          <cell r="B7032" t="str">
            <v>Spain</v>
          </cell>
          <cell r="C7032" t="str">
            <v>Tables</v>
          </cell>
          <cell r="D7032">
            <v>74295.710999999996</v>
          </cell>
          <cell r="E7032">
            <v>-42496.811000000002</v>
          </cell>
          <cell r="I7032">
            <v>-135540</v>
          </cell>
          <cell r="J7032">
            <v>7</v>
          </cell>
        </row>
        <row r="7033">
          <cell r="B7033" t="str">
            <v>Spain</v>
          </cell>
          <cell r="C7033" t="str">
            <v>Kitchen</v>
          </cell>
          <cell r="D7033">
            <v>3420.6969999999997</v>
          </cell>
          <cell r="E7033">
            <v>-1908.7459999999996</v>
          </cell>
          <cell r="I7033">
            <v>-226340</v>
          </cell>
          <cell r="J7033">
            <v>7</v>
          </cell>
        </row>
        <row r="7034">
          <cell r="B7034" t="str">
            <v>Spain</v>
          </cell>
          <cell r="C7034" t="str">
            <v>Accessories</v>
          </cell>
          <cell r="D7034">
            <v>15082.556999999997</v>
          </cell>
          <cell r="E7034">
            <v>-2109.52</v>
          </cell>
          <cell r="I7034">
            <v>-221850</v>
          </cell>
          <cell r="J7034">
            <v>7</v>
          </cell>
        </row>
        <row r="7035">
          <cell r="B7035" t="str">
            <v>Spain</v>
          </cell>
          <cell r="C7035" t="str">
            <v>Chairs</v>
          </cell>
          <cell r="D7035">
            <v>54089.083999999995</v>
          </cell>
          <cell r="E7035">
            <v>-4632.4179999999997</v>
          </cell>
          <cell r="I7035">
            <v>-243840</v>
          </cell>
          <cell r="J7035">
            <v>7</v>
          </cell>
        </row>
        <row r="7036">
          <cell r="B7036" t="str">
            <v>Spain</v>
          </cell>
          <cell r="C7036" t="str">
            <v>Chairs</v>
          </cell>
          <cell r="D7036">
            <v>4786.2219999999998</v>
          </cell>
          <cell r="E7036">
            <v>-2256.261</v>
          </cell>
          <cell r="I7036">
            <v>-211860</v>
          </cell>
          <cell r="J7036">
            <v>7</v>
          </cell>
        </row>
        <row r="7037">
          <cell r="B7037" t="str">
            <v>Spain</v>
          </cell>
          <cell r="C7037" t="str">
            <v>Tables</v>
          </cell>
          <cell r="D7037">
            <v>184026.43</v>
          </cell>
          <cell r="E7037">
            <v>-77558.00499999999</v>
          </cell>
          <cell r="I7037">
            <v>-153740</v>
          </cell>
          <cell r="J7037">
            <v>7</v>
          </cell>
        </row>
        <row r="7038">
          <cell r="B7038" t="str">
            <v>Spain</v>
          </cell>
          <cell r="C7038" t="str">
            <v>Kitchen</v>
          </cell>
          <cell r="D7038">
            <v>815834.03999999992</v>
          </cell>
          <cell r="E7038">
            <v>-326837.658</v>
          </cell>
          <cell r="I7038">
            <v>-228010</v>
          </cell>
          <cell r="J7038">
            <v>7</v>
          </cell>
        </row>
        <row r="7039">
          <cell r="B7039" t="str">
            <v>Spain</v>
          </cell>
          <cell r="C7039" t="str">
            <v>Chairs</v>
          </cell>
          <cell r="D7039">
            <v>126503.27199999998</v>
          </cell>
          <cell r="E7039">
            <v>-39049.765999999996</v>
          </cell>
          <cell r="I7039">
            <v>-176910</v>
          </cell>
          <cell r="J7039">
            <v>7</v>
          </cell>
        </row>
        <row r="7040">
          <cell r="B7040" t="str">
            <v>Spain</v>
          </cell>
          <cell r="C7040" t="str">
            <v>Tables</v>
          </cell>
          <cell r="D7040">
            <v>55205.864000000001</v>
          </cell>
          <cell r="E7040">
            <v>-82826.491999999998</v>
          </cell>
          <cell r="I7040">
            <v>-221070</v>
          </cell>
          <cell r="J7040">
            <v>7</v>
          </cell>
        </row>
        <row r="7041">
          <cell r="B7041" t="str">
            <v>Spain</v>
          </cell>
          <cell r="C7041" t="str">
            <v>Kitchen</v>
          </cell>
          <cell r="D7041">
            <v>223580.448</v>
          </cell>
          <cell r="E7041">
            <v>-311786.98600000003</v>
          </cell>
          <cell r="I7041">
            <v>-207370</v>
          </cell>
          <cell r="J7041">
            <v>7</v>
          </cell>
        </row>
        <row r="7042">
          <cell r="B7042" t="str">
            <v>Spain</v>
          </cell>
          <cell r="C7042" t="str">
            <v>Chairs</v>
          </cell>
          <cell r="D7042">
            <v>127807.86900000001</v>
          </cell>
          <cell r="E7042">
            <v>-166015.087</v>
          </cell>
          <cell r="I7042">
            <v>-175480</v>
          </cell>
          <cell r="J7042">
            <v>7</v>
          </cell>
        </row>
        <row r="7043">
          <cell r="B7043" t="str">
            <v>Spain</v>
          </cell>
          <cell r="C7043" t="str">
            <v>Tables</v>
          </cell>
          <cell r="D7043">
            <v>247975.81199999998</v>
          </cell>
          <cell r="E7043">
            <v>-113505.58799999999</v>
          </cell>
          <cell r="I7043">
            <v>-163870</v>
          </cell>
          <cell r="J7043">
            <v>7</v>
          </cell>
        </row>
        <row r="7044">
          <cell r="B7044" t="str">
            <v>Spain</v>
          </cell>
          <cell r="C7044" t="str">
            <v>Kitchen</v>
          </cell>
          <cell r="D7044">
            <v>440894.03399999999</v>
          </cell>
          <cell r="E7044">
            <v>-200743.22799999997</v>
          </cell>
          <cell r="I7044">
            <v>-136930</v>
          </cell>
          <cell r="J7044">
            <v>7</v>
          </cell>
        </row>
        <row r="7045">
          <cell r="B7045" t="str">
            <v>Spain</v>
          </cell>
          <cell r="C7045" t="str">
            <v>Chairs</v>
          </cell>
          <cell r="D7045">
            <v>15058.483999999999</v>
          </cell>
          <cell r="E7045">
            <v>-12441.477999999999</v>
          </cell>
          <cell r="I7045">
            <v>-164460</v>
          </cell>
          <cell r="J7045">
            <v>7</v>
          </cell>
        </row>
        <row r="7046">
          <cell r="B7046" t="str">
            <v>Spain</v>
          </cell>
          <cell r="C7046" t="str">
            <v>Chairs</v>
          </cell>
          <cell r="D7046">
            <v>28823.732</v>
          </cell>
          <cell r="E7046">
            <v>-17849.719999999998</v>
          </cell>
          <cell r="I7046">
            <v>-111780</v>
          </cell>
          <cell r="J7046">
            <v>7</v>
          </cell>
        </row>
        <row r="7047">
          <cell r="B7047" t="str">
            <v>Spain</v>
          </cell>
          <cell r="C7047" t="str">
            <v>Chairs</v>
          </cell>
          <cell r="D7047">
            <v>375641.56</v>
          </cell>
          <cell r="E7047">
            <v>-169178.89799999999</v>
          </cell>
          <cell r="I7047">
            <v>-139080</v>
          </cell>
          <cell r="J7047">
            <v>7</v>
          </cell>
        </row>
        <row r="7048">
          <cell r="B7048" t="str">
            <v>Spain</v>
          </cell>
          <cell r="C7048" t="str">
            <v>Chairs</v>
          </cell>
          <cell r="D7048">
            <v>296366.20299999998</v>
          </cell>
          <cell r="E7048">
            <v>-375668.89500000002</v>
          </cell>
          <cell r="I7048">
            <v>-164570</v>
          </cell>
          <cell r="J7048">
            <v>7</v>
          </cell>
        </row>
        <row r="7049">
          <cell r="B7049" t="str">
            <v>Spain</v>
          </cell>
          <cell r="C7049" t="str">
            <v>Chairs</v>
          </cell>
          <cell r="D7049">
            <v>185113.446</v>
          </cell>
          <cell r="E7049">
            <v>-233539.41100000002</v>
          </cell>
          <cell r="I7049">
            <v>-138960</v>
          </cell>
          <cell r="J7049">
            <v>7</v>
          </cell>
        </row>
        <row r="7050">
          <cell r="B7050" t="str">
            <v>Spain</v>
          </cell>
          <cell r="C7050" t="str">
            <v>Chairs</v>
          </cell>
          <cell r="D7050">
            <v>168667.492</v>
          </cell>
          <cell r="E7050">
            <v>-213623.33299999998</v>
          </cell>
          <cell r="I7050">
            <v>-121990</v>
          </cell>
          <cell r="J7050">
            <v>7</v>
          </cell>
        </row>
        <row r="7051">
          <cell r="B7051" t="str">
            <v>Spain</v>
          </cell>
          <cell r="C7051" t="str">
            <v>Chairs</v>
          </cell>
          <cell r="D7051">
            <v>56871.268999999993</v>
          </cell>
          <cell r="E7051">
            <v>-69854.350999999995</v>
          </cell>
          <cell r="I7051">
            <v>-124880</v>
          </cell>
          <cell r="J7051">
            <v>7</v>
          </cell>
        </row>
        <row r="7052">
          <cell r="B7052" t="str">
            <v>Spain</v>
          </cell>
          <cell r="C7052" t="str">
            <v>Chairs</v>
          </cell>
          <cell r="D7052">
            <v>161124.58600000001</v>
          </cell>
          <cell r="E7052">
            <v>-44473.1</v>
          </cell>
          <cell r="I7052">
            <v>-260910</v>
          </cell>
          <cell r="J7052">
            <v>7</v>
          </cell>
        </row>
        <row r="7053">
          <cell r="B7053" t="str">
            <v>Spain</v>
          </cell>
          <cell r="C7053" t="str">
            <v>Chairs</v>
          </cell>
          <cell r="D7053">
            <v>281484.86099999998</v>
          </cell>
          <cell r="E7053">
            <v>-97825.174999999988</v>
          </cell>
          <cell r="I7053">
            <v>-223150</v>
          </cell>
          <cell r="J7053">
            <v>7</v>
          </cell>
        </row>
        <row r="7054">
          <cell r="B7054" t="str">
            <v>Spain</v>
          </cell>
          <cell r="C7054" t="str">
            <v>Chairs</v>
          </cell>
          <cell r="D7054">
            <v>82588.974999999991</v>
          </cell>
          <cell r="E7054">
            <v>-26589.5</v>
          </cell>
          <cell r="I7054">
            <v>-247080</v>
          </cell>
          <cell r="J7054">
            <v>7</v>
          </cell>
        </row>
        <row r="7055">
          <cell r="B7055" t="str">
            <v>Spain</v>
          </cell>
          <cell r="C7055" t="str">
            <v>Chairs</v>
          </cell>
          <cell r="D7055">
            <v>56678.705999999998</v>
          </cell>
          <cell r="E7055">
            <v>-17962.518</v>
          </cell>
          <cell r="I7055">
            <v>-81180</v>
          </cell>
          <cell r="J7055">
            <v>7</v>
          </cell>
        </row>
        <row r="7056">
          <cell r="B7056" t="str">
            <v>Spain</v>
          </cell>
          <cell r="C7056" t="str">
            <v>Chairs</v>
          </cell>
          <cell r="D7056">
            <v>64279.270999999993</v>
          </cell>
          <cell r="E7056">
            <v>-23083.375</v>
          </cell>
          <cell r="I7056">
            <v>-188230</v>
          </cell>
          <cell r="J7056">
            <v>7</v>
          </cell>
        </row>
        <row r="7057">
          <cell r="B7057" t="str">
            <v>Spain</v>
          </cell>
          <cell r="C7057" t="str">
            <v>Chairs</v>
          </cell>
          <cell r="D7057">
            <v>1661446.8639999998</v>
          </cell>
          <cell r="E7057">
            <v>-2154151.111</v>
          </cell>
          <cell r="I7057">
            <v>-187910</v>
          </cell>
          <cell r="J7057">
            <v>7</v>
          </cell>
        </row>
        <row r="7058">
          <cell r="B7058" t="str">
            <v>Spain</v>
          </cell>
          <cell r="C7058" t="str">
            <v>Chairs</v>
          </cell>
          <cell r="D7058">
            <v>674907.00899999996</v>
          </cell>
          <cell r="E7058">
            <v>-888948.57799999986</v>
          </cell>
          <cell r="I7058">
            <v>-217010</v>
          </cell>
          <cell r="J7058">
            <v>7</v>
          </cell>
        </row>
        <row r="7059">
          <cell r="B7059" t="str">
            <v>Spain</v>
          </cell>
          <cell r="C7059" t="str">
            <v>Chairs</v>
          </cell>
          <cell r="D7059">
            <v>408312.40799999994</v>
          </cell>
          <cell r="E7059">
            <v>-532538.77599999995</v>
          </cell>
          <cell r="I7059">
            <v>-280390</v>
          </cell>
          <cell r="J7059">
            <v>7</v>
          </cell>
        </row>
        <row r="7060">
          <cell r="B7060" t="str">
            <v>Spain</v>
          </cell>
          <cell r="C7060" t="str">
            <v>Chairs</v>
          </cell>
          <cell r="D7060">
            <v>826703.47899999993</v>
          </cell>
          <cell r="E7060">
            <v>-1089411.82</v>
          </cell>
          <cell r="I7060">
            <v>-191390</v>
          </cell>
          <cell r="J7060">
            <v>7</v>
          </cell>
        </row>
        <row r="7061">
          <cell r="B7061" t="str">
            <v>Spain</v>
          </cell>
          <cell r="C7061" t="str">
            <v>Chairs</v>
          </cell>
          <cell r="D7061">
            <v>26313.468999999997</v>
          </cell>
          <cell r="E7061">
            <v>-5844.51</v>
          </cell>
          <cell r="I7061">
            <v>-193960</v>
          </cell>
          <cell r="J7061">
            <v>7</v>
          </cell>
        </row>
        <row r="7062">
          <cell r="B7062" t="str">
            <v>Spain</v>
          </cell>
          <cell r="C7062" t="str">
            <v>Chairs</v>
          </cell>
          <cell r="D7062">
            <v>256233.42499999999</v>
          </cell>
          <cell r="E7062">
            <v>-352064.96499999997</v>
          </cell>
          <cell r="I7062">
            <v>-187340</v>
          </cell>
          <cell r="J7062">
            <v>7</v>
          </cell>
        </row>
        <row r="7063">
          <cell r="B7063" t="str">
            <v>Spain</v>
          </cell>
          <cell r="C7063" t="str">
            <v>Chairs</v>
          </cell>
          <cell r="D7063">
            <v>136315.99100000001</v>
          </cell>
          <cell r="E7063">
            <v>-179787.951</v>
          </cell>
          <cell r="I7063">
            <v>-140680</v>
          </cell>
          <cell r="J7063">
            <v>7</v>
          </cell>
        </row>
        <row r="7064">
          <cell r="B7064" t="str">
            <v>Spain</v>
          </cell>
          <cell r="C7064" t="str">
            <v>Chairs</v>
          </cell>
          <cell r="D7064">
            <v>274297.24699999997</v>
          </cell>
          <cell r="E7064">
            <v>-362933.02499999997</v>
          </cell>
          <cell r="I7064">
            <v>-214660</v>
          </cell>
          <cell r="J7064">
            <v>7</v>
          </cell>
        </row>
        <row r="7065">
          <cell r="B7065" t="str">
            <v>Spain</v>
          </cell>
          <cell r="C7065" t="str">
            <v>Chairs</v>
          </cell>
          <cell r="D7065">
            <v>61600.497000000003</v>
          </cell>
          <cell r="E7065">
            <v>-84820.148000000001</v>
          </cell>
          <cell r="I7065">
            <v>-113580</v>
          </cell>
          <cell r="J7065">
            <v>7</v>
          </cell>
        </row>
        <row r="7066">
          <cell r="B7066" t="str">
            <v>Spain</v>
          </cell>
          <cell r="C7066" t="str">
            <v>Chairs</v>
          </cell>
          <cell r="D7066">
            <v>60854.177999999993</v>
          </cell>
          <cell r="E7066">
            <v>-83669.123999999996</v>
          </cell>
          <cell r="I7066">
            <v>-116460</v>
          </cell>
          <cell r="J7066">
            <v>7</v>
          </cell>
        </row>
        <row r="7067">
          <cell r="B7067" t="str">
            <v>Spain</v>
          </cell>
          <cell r="C7067" t="str">
            <v>Chairs</v>
          </cell>
          <cell r="D7067">
            <v>51949.093000000001</v>
          </cell>
          <cell r="E7067">
            <v>-67600.007999999987</v>
          </cell>
          <cell r="I7067">
            <v>-182200</v>
          </cell>
          <cell r="J7067">
            <v>7</v>
          </cell>
        </row>
        <row r="7068">
          <cell r="B7068" t="str">
            <v>Spain</v>
          </cell>
          <cell r="C7068" t="str">
            <v>Chairs</v>
          </cell>
          <cell r="D7068">
            <v>54109.313999999998</v>
          </cell>
          <cell r="E7068">
            <v>-70925.148000000001</v>
          </cell>
          <cell r="I7068">
            <v>-198880</v>
          </cell>
          <cell r="J7068">
            <v>7</v>
          </cell>
        </row>
        <row r="7069">
          <cell r="B7069" t="str">
            <v>Spain</v>
          </cell>
          <cell r="C7069" t="str">
            <v>Chairs</v>
          </cell>
          <cell r="D7069">
            <v>40561.401999999995</v>
          </cell>
          <cell r="E7069">
            <v>-50519.552999999993</v>
          </cell>
          <cell r="I7069">
            <v>-94500</v>
          </cell>
          <cell r="J7069">
            <v>7</v>
          </cell>
        </row>
        <row r="7070">
          <cell r="B7070" t="str">
            <v>Spain</v>
          </cell>
          <cell r="C7070" t="str">
            <v>Chairs</v>
          </cell>
          <cell r="D7070">
            <v>36410.828999999998</v>
          </cell>
          <cell r="E7070">
            <v>-45544.260999999999</v>
          </cell>
          <cell r="I7070">
            <v>-201660</v>
          </cell>
          <cell r="J7070">
            <v>7</v>
          </cell>
        </row>
        <row r="7071">
          <cell r="B7071" t="str">
            <v>Spain</v>
          </cell>
          <cell r="C7071" t="str">
            <v>Tables</v>
          </cell>
          <cell r="D7071">
            <v>61413.883999999991</v>
          </cell>
          <cell r="E7071">
            <v>-77710.940999999992</v>
          </cell>
          <cell r="I7071">
            <v>-131070</v>
          </cell>
          <cell r="J7071">
            <v>7</v>
          </cell>
        </row>
        <row r="7072">
          <cell r="B7072" t="str">
            <v>Spain</v>
          </cell>
          <cell r="C7072" t="str">
            <v>Kitchen</v>
          </cell>
          <cell r="D7072">
            <v>306263.11799999996</v>
          </cell>
          <cell r="E7072">
            <v>-300329.44899999996</v>
          </cell>
          <cell r="I7072">
            <v>-123570</v>
          </cell>
          <cell r="J7072">
            <v>7</v>
          </cell>
        </row>
        <row r="7073">
          <cell r="B7073" t="str">
            <v>Spain</v>
          </cell>
          <cell r="C7073" t="str">
            <v>Chairs</v>
          </cell>
          <cell r="D7073">
            <v>450608.13</v>
          </cell>
          <cell r="E7073">
            <v>-438229.05699999997</v>
          </cell>
          <cell r="I7073">
            <v>-263680</v>
          </cell>
          <cell r="J7073">
            <v>7</v>
          </cell>
        </row>
        <row r="7074">
          <cell r="B7074" t="str">
            <v>Spain</v>
          </cell>
          <cell r="C7074" t="str">
            <v>Chairs</v>
          </cell>
          <cell r="D7074">
            <v>728330.16200000001</v>
          </cell>
          <cell r="E7074">
            <v>-746436.45299999998</v>
          </cell>
          <cell r="I7074">
            <v>-172150</v>
          </cell>
          <cell r="J7074">
            <v>7</v>
          </cell>
        </row>
        <row r="7075">
          <cell r="B7075" t="str">
            <v>Spain</v>
          </cell>
          <cell r="C7075" t="str">
            <v>Chairs</v>
          </cell>
          <cell r="D7075">
            <v>1441067.2359999998</v>
          </cell>
          <cell r="E7075">
            <v>-46042.752</v>
          </cell>
          <cell r="I7075">
            <v>-152530</v>
          </cell>
          <cell r="J7075">
            <v>7</v>
          </cell>
        </row>
        <row r="7076">
          <cell r="B7076" t="str">
            <v>Spain</v>
          </cell>
          <cell r="C7076" t="str">
            <v>Chairs</v>
          </cell>
          <cell r="D7076">
            <v>340791.696</v>
          </cell>
          <cell r="E7076">
            <v>-214136.26499999998</v>
          </cell>
          <cell r="I7076">
            <v>-111160</v>
          </cell>
          <cell r="J7076">
            <v>7</v>
          </cell>
        </row>
        <row r="7077">
          <cell r="B7077" t="str">
            <v>Spain</v>
          </cell>
          <cell r="C7077" t="str">
            <v>Chairs</v>
          </cell>
          <cell r="D7077">
            <v>147501.361</v>
          </cell>
          <cell r="E7077">
            <v>-29652.300999999992</v>
          </cell>
          <cell r="I7077">
            <v>-151650</v>
          </cell>
          <cell r="J7077">
            <v>7</v>
          </cell>
        </row>
        <row r="7078">
          <cell r="B7078" t="str">
            <v>Spain</v>
          </cell>
          <cell r="C7078" t="str">
            <v>Tables</v>
          </cell>
          <cell r="D7078">
            <v>149277.345</v>
          </cell>
          <cell r="E7078">
            <v>-125549.44499999998</v>
          </cell>
          <cell r="I7078">
            <v>-139810</v>
          </cell>
          <cell r="J7078">
            <v>7</v>
          </cell>
        </row>
        <row r="7079">
          <cell r="B7079" t="str">
            <v>Spain</v>
          </cell>
          <cell r="C7079" t="str">
            <v>Kitchen</v>
          </cell>
          <cell r="D7079">
            <v>201917.56199999998</v>
          </cell>
          <cell r="E7079">
            <v>-25966.954999999998</v>
          </cell>
          <cell r="I7079">
            <v>-191900</v>
          </cell>
          <cell r="J7079">
            <v>7</v>
          </cell>
        </row>
        <row r="7080">
          <cell r="B7080" t="str">
            <v>Spain</v>
          </cell>
          <cell r="C7080" t="str">
            <v>Chairs</v>
          </cell>
          <cell r="D7080">
            <v>25057.787999999997</v>
          </cell>
          <cell r="E7080">
            <v>-27894.271999999997</v>
          </cell>
          <cell r="I7080">
            <v>-169200</v>
          </cell>
          <cell r="J7080">
            <v>7</v>
          </cell>
        </row>
        <row r="7081">
          <cell r="B7081" t="str">
            <v>Spain</v>
          </cell>
          <cell r="C7081" t="str">
            <v>Chairs</v>
          </cell>
          <cell r="D7081">
            <v>47237.743000000002</v>
          </cell>
          <cell r="E7081">
            <v>-31243.414999999997</v>
          </cell>
          <cell r="I7081">
            <v>-177260</v>
          </cell>
          <cell r="J7081">
            <v>7</v>
          </cell>
        </row>
        <row r="7082">
          <cell r="B7082" t="str">
            <v>Spain</v>
          </cell>
          <cell r="C7082" t="str">
            <v>Chairs</v>
          </cell>
          <cell r="D7082">
            <v>208542.726</v>
          </cell>
          <cell r="E7082">
            <v>-93639.986999999994</v>
          </cell>
          <cell r="I7082">
            <v>-210570</v>
          </cell>
          <cell r="J7082">
            <v>7</v>
          </cell>
        </row>
        <row r="7083">
          <cell r="B7083" t="str">
            <v>Spain</v>
          </cell>
          <cell r="C7083" t="str">
            <v>Tables</v>
          </cell>
          <cell r="D7083">
            <v>687780.12800000003</v>
          </cell>
          <cell r="E7083">
            <v>-102489.63899999998</v>
          </cell>
          <cell r="I7083">
            <v>-161790</v>
          </cell>
          <cell r="J7083">
            <v>7</v>
          </cell>
        </row>
        <row r="7084">
          <cell r="B7084" t="str">
            <v>Spain</v>
          </cell>
          <cell r="C7084" t="str">
            <v>Kitchen</v>
          </cell>
          <cell r="D7084">
            <v>216841.56199999998</v>
          </cell>
          <cell r="E7084">
            <v>-56601.082999999999</v>
          </cell>
          <cell r="I7084">
            <v>-218440</v>
          </cell>
          <cell r="J7084">
            <v>7</v>
          </cell>
        </row>
        <row r="7085">
          <cell r="B7085" t="str">
            <v>Spain</v>
          </cell>
          <cell r="C7085" t="str">
            <v>Chairs</v>
          </cell>
          <cell r="D7085">
            <v>333301.32499999995</v>
          </cell>
          <cell r="E7085">
            <v>-33370.092000000004</v>
          </cell>
          <cell r="I7085">
            <v>-109600</v>
          </cell>
          <cell r="J7085">
            <v>7</v>
          </cell>
        </row>
        <row r="7086">
          <cell r="B7086" t="str">
            <v>Spain</v>
          </cell>
          <cell r="C7086" t="str">
            <v>Chairs</v>
          </cell>
          <cell r="D7086">
            <v>40406.856</v>
          </cell>
          <cell r="E7086">
            <v>-21802.332999999999</v>
          </cell>
          <cell r="I7086">
            <v>-220790</v>
          </cell>
          <cell r="J7086">
            <v>7</v>
          </cell>
        </row>
        <row r="7087">
          <cell r="B7087" t="str">
            <v>Spain</v>
          </cell>
          <cell r="C7087" t="str">
            <v>Tables</v>
          </cell>
          <cell r="D7087">
            <v>9547040.152999999</v>
          </cell>
          <cell r="E7087">
            <v>-696278.24699999997</v>
          </cell>
          <cell r="I7087">
            <v>-163950</v>
          </cell>
          <cell r="J7087">
            <v>7</v>
          </cell>
        </row>
        <row r="7088">
          <cell r="B7088" t="str">
            <v>Spain</v>
          </cell>
          <cell r="C7088" t="str">
            <v>Kitchen</v>
          </cell>
          <cell r="D7088">
            <v>172693.283</v>
          </cell>
          <cell r="E7088">
            <v>-71315.909</v>
          </cell>
          <cell r="I7088">
            <v>-142760</v>
          </cell>
          <cell r="J7088">
            <v>7</v>
          </cell>
        </row>
        <row r="7089">
          <cell r="B7089" t="str">
            <v>Spain</v>
          </cell>
          <cell r="C7089" t="str">
            <v>Chairs</v>
          </cell>
          <cell r="D7089">
            <v>174538.658</v>
          </cell>
          <cell r="E7089">
            <v>-98794.583999999988</v>
          </cell>
          <cell r="I7089">
            <v>-212060</v>
          </cell>
          <cell r="J7089">
            <v>7</v>
          </cell>
        </row>
        <row r="7090">
          <cell r="B7090" t="str">
            <v>Spain</v>
          </cell>
          <cell r="C7090" t="str">
            <v>Chairs</v>
          </cell>
          <cell r="D7090">
            <v>251033.06899999996</v>
          </cell>
          <cell r="E7090">
            <v>-142188.99799999999</v>
          </cell>
          <cell r="I7090">
            <v>-255290</v>
          </cell>
          <cell r="J7090">
            <v>7</v>
          </cell>
        </row>
        <row r="7091">
          <cell r="B7091" t="str">
            <v>Spain</v>
          </cell>
          <cell r="C7091" t="str">
            <v>Chairs</v>
          </cell>
          <cell r="D7091">
            <v>438874.38</v>
          </cell>
          <cell r="E7091">
            <v>-119346.24799999998</v>
          </cell>
          <cell r="I7091">
            <v>-223820</v>
          </cell>
          <cell r="J7091">
            <v>7</v>
          </cell>
        </row>
        <row r="7092">
          <cell r="B7092" t="str">
            <v>Spain</v>
          </cell>
          <cell r="C7092" t="str">
            <v>Tables</v>
          </cell>
          <cell r="D7092">
            <v>2096.6329999999998</v>
          </cell>
          <cell r="E7092">
            <v>-2626.5539999999996</v>
          </cell>
          <cell r="I7092">
            <v>-108110</v>
          </cell>
          <cell r="J7092">
            <v>7</v>
          </cell>
        </row>
        <row r="7093">
          <cell r="B7093" t="str">
            <v>Spain</v>
          </cell>
          <cell r="C7093" t="str">
            <v>Kitchen</v>
          </cell>
          <cell r="D7093">
            <v>4489263.0789999999</v>
          </cell>
          <cell r="E7093">
            <v>-21875.062999999998</v>
          </cell>
          <cell r="I7093">
            <v>-220100</v>
          </cell>
          <cell r="J7093">
            <v>7</v>
          </cell>
        </row>
        <row r="7094">
          <cell r="B7094" t="str">
            <v>Spain</v>
          </cell>
          <cell r="C7094" t="str">
            <v>Accessories</v>
          </cell>
          <cell r="D7094">
            <v>226090.508</v>
          </cell>
          <cell r="E7094">
            <v>-212007.13799999998</v>
          </cell>
          <cell r="I7094">
            <v>-198990</v>
          </cell>
          <cell r="J7094">
            <v>7</v>
          </cell>
        </row>
        <row r="7095">
          <cell r="B7095" t="str">
            <v>Spain</v>
          </cell>
          <cell r="C7095" t="str">
            <v>Chairs</v>
          </cell>
          <cell r="D7095">
            <v>50934.135000000002</v>
          </cell>
          <cell r="E7095">
            <v>-23679.921999999999</v>
          </cell>
          <cell r="I7095">
            <v>-157660</v>
          </cell>
          <cell r="J7095">
            <v>7</v>
          </cell>
        </row>
        <row r="7096">
          <cell r="B7096" t="str">
            <v>Spain</v>
          </cell>
          <cell r="C7096" t="str">
            <v>Tables</v>
          </cell>
          <cell r="D7096">
            <v>689794.35699999996</v>
          </cell>
          <cell r="E7096">
            <v>-16077.564999999999</v>
          </cell>
          <cell r="I7096">
            <v>-250490</v>
          </cell>
          <cell r="J7096">
            <v>7</v>
          </cell>
        </row>
        <row r="7097">
          <cell r="B7097" t="str">
            <v>Spain</v>
          </cell>
          <cell r="C7097" t="str">
            <v>Kitchen</v>
          </cell>
          <cell r="D7097">
            <v>6102154.2470000004</v>
          </cell>
          <cell r="E7097">
            <v>-433357.93199999997</v>
          </cell>
          <cell r="I7097">
            <v>-180750</v>
          </cell>
          <cell r="J7097">
            <v>7</v>
          </cell>
        </row>
        <row r="7098">
          <cell r="B7098" t="str">
            <v>Spain</v>
          </cell>
          <cell r="C7098" t="str">
            <v>Accessories</v>
          </cell>
          <cell r="D7098">
            <v>147354.30499999999</v>
          </cell>
          <cell r="E7098">
            <v>-11673.199999999999</v>
          </cell>
          <cell r="I7098">
            <v>-141170</v>
          </cell>
          <cell r="J7098">
            <v>7</v>
          </cell>
        </row>
        <row r="7099">
          <cell r="B7099" t="str">
            <v>Spain</v>
          </cell>
          <cell r="C7099" t="str">
            <v>Chairs</v>
          </cell>
          <cell r="D7099">
            <v>662241.30699999991</v>
          </cell>
          <cell r="E7099">
            <v>-394911.79699999996</v>
          </cell>
          <cell r="I7099">
            <v>-166880</v>
          </cell>
          <cell r="J7099">
            <v>7</v>
          </cell>
        </row>
        <row r="7100">
          <cell r="B7100" t="str">
            <v>Spain</v>
          </cell>
          <cell r="C7100" t="str">
            <v>Tables</v>
          </cell>
          <cell r="D7100">
            <v>408135.48999999993</v>
          </cell>
          <cell r="E7100">
            <v>-413563.00300000003</v>
          </cell>
          <cell r="I7100">
            <v>-276920</v>
          </cell>
          <cell r="J7100">
            <v>7</v>
          </cell>
        </row>
        <row r="7101">
          <cell r="B7101" t="str">
            <v>Spain</v>
          </cell>
          <cell r="C7101" t="str">
            <v>Kitchen</v>
          </cell>
          <cell r="D7101">
            <v>479532.01099999994</v>
          </cell>
          <cell r="E7101">
            <v>-136516.83499999999</v>
          </cell>
          <cell r="I7101">
            <v>-218500</v>
          </cell>
          <cell r="J7101">
            <v>7</v>
          </cell>
        </row>
        <row r="7102">
          <cell r="B7102" t="str">
            <v>Spain</v>
          </cell>
          <cell r="C7102" t="str">
            <v>Accessories</v>
          </cell>
          <cell r="D7102">
            <v>442609.3</v>
          </cell>
          <cell r="E7102">
            <v>-228727.36599999998</v>
          </cell>
          <cell r="I7102">
            <v>-147170</v>
          </cell>
          <cell r="J7102">
            <v>7</v>
          </cell>
        </row>
        <row r="7103">
          <cell r="B7103" t="str">
            <v>Spain</v>
          </cell>
          <cell r="C7103" t="str">
            <v>Chairs</v>
          </cell>
          <cell r="D7103">
            <v>298359.50199999998</v>
          </cell>
          <cell r="E7103">
            <v>-303239.04099999997</v>
          </cell>
          <cell r="I7103">
            <v>-132880</v>
          </cell>
          <cell r="J7103">
            <v>7</v>
          </cell>
        </row>
        <row r="7104">
          <cell r="B7104" t="str">
            <v>France</v>
          </cell>
          <cell r="C7104" t="str">
            <v>Tables</v>
          </cell>
          <cell r="D7104">
            <v>703285.16299999994</v>
          </cell>
          <cell r="E7104">
            <v>-91255.814999999988</v>
          </cell>
          <cell r="I7104">
            <v>-126340</v>
          </cell>
          <cell r="J7104">
            <v>7</v>
          </cell>
        </row>
        <row r="7105">
          <cell r="B7105" t="str">
            <v>France</v>
          </cell>
          <cell r="C7105" t="str">
            <v>Kitchen</v>
          </cell>
          <cell r="D7105">
            <v>1617445.872</v>
          </cell>
          <cell r="E7105">
            <v>-1362654.6779999998</v>
          </cell>
          <cell r="I7105">
            <v>-216140</v>
          </cell>
          <cell r="J7105">
            <v>7</v>
          </cell>
        </row>
        <row r="7106">
          <cell r="B7106" t="str">
            <v>France</v>
          </cell>
          <cell r="C7106" t="str">
            <v>Accessories</v>
          </cell>
          <cell r="D7106">
            <v>2640367.5619999999</v>
          </cell>
          <cell r="E7106">
            <v>-348210.723</v>
          </cell>
          <cell r="I7106">
            <v>-96940</v>
          </cell>
          <cell r="J7106">
            <v>7</v>
          </cell>
        </row>
        <row r="7107">
          <cell r="B7107" t="str">
            <v>France</v>
          </cell>
          <cell r="C7107" t="str">
            <v>Chairs</v>
          </cell>
          <cell r="D7107">
            <v>340961.02599999995</v>
          </cell>
          <cell r="E7107">
            <v>-328313.66399999999</v>
          </cell>
          <cell r="I7107">
            <v>-176420</v>
          </cell>
          <cell r="J7107">
            <v>7</v>
          </cell>
        </row>
        <row r="7108">
          <cell r="B7108" t="str">
            <v>France</v>
          </cell>
          <cell r="C7108" t="str">
            <v>Chairs</v>
          </cell>
          <cell r="D7108">
            <v>2147842.102</v>
          </cell>
          <cell r="E7108">
            <v>-2041353.3769999999</v>
          </cell>
          <cell r="I7108">
            <v>-75440</v>
          </cell>
          <cell r="J7108">
            <v>7</v>
          </cell>
        </row>
        <row r="7109">
          <cell r="B7109" t="str">
            <v>France</v>
          </cell>
          <cell r="C7109" t="str">
            <v>Tables</v>
          </cell>
          <cell r="D7109">
            <v>15571.367</v>
          </cell>
          <cell r="E7109">
            <v>-1682.492</v>
          </cell>
          <cell r="I7109">
            <v>-161620</v>
          </cell>
          <cell r="J7109">
            <v>7</v>
          </cell>
        </row>
        <row r="7110">
          <cell r="B7110" t="str">
            <v>France</v>
          </cell>
          <cell r="C7110" t="str">
            <v>Kitchen</v>
          </cell>
          <cell r="D7110">
            <v>1186990.875</v>
          </cell>
          <cell r="E7110">
            <v>-683169.56400000001</v>
          </cell>
          <cell r="I7110">
            <v>-119710</v>
          </cell>
          <cell r="J7110">
            <v>7</v>
          </cell>
        </row>
        <row r="7111">
          <cell r="B7111" t="str">
            <v>France</v>
          </cell>
          <cell r="C7111" t="str">
            <v>Chairs</v>
          </cell>
          <cell r="D7111">
            <v>1202753.9509999999</v>
          </cell>
          <cell r="E7111">
            <v>-648042.17799999996</v>
          </cell>
          <cell r="I7111">
            <v>-272210</v>
          </cell>
          <cell r="J7111">
            <v>7</v>
          </cell>
        </row>
        <row r="7112">
          <cell r="B7112" t="str">
            <v>France</v>
          </cell>
          <cell r="C7112" t="str">
            <v>Tables</v>
          </cell>
          <cell r="D7112">
            <v>261542.56099999996</v>
          </cell>
          <cell r="E7112">
            <v>-53254.606999999996</v>
          </cell>
          <cell r="I7112">
            <v>-191490</v>
          </cell>
          <cell r="J7112">
            <v>7</v>
          </cell>
        </row>
        <row r="7113">
          <cell r="B7113" t="str">
            <v>France</v>
          </cell>
          <cell r="C7113" t="str">
            <v>Kitchen</v>
          </cell>
          <cell r="D7113">
            <v>210740.52299999999</v>
          </cell>
          <cell r="E7113">
            <v>-52612.42</v>
          </cell>
          <cell r="I7113">
            <v>-202230</v>
          </cell>
          <cell r="J7113">
            <v>7</v>
          </cell>
        </row>
        <row r="7114">
          <cell r="B7114" t="str">
            <v>France</v>
          </cell>
          <cell r="C7114" t="str">
            <v>Chairs</v>
          </cell>
          <cell r="D7114">
            <v>90726.306999999986</v>
          </cell>
          <cell r="E7114">
            <v>-13684.236999999999</v>
          </cell>
          <cell r="I7114">
            <v>-183700</v>
          </cell>
          <cell r="J7114">
            <v>7</v>
          </cell>
        </row>
        <row r="7115">
          <cell r="B7115" t="str">
            <v>France</v>
          </cell>
          <cell r="C7115" t="str">
            <v>Tables</v>
          </cell>
          <cell r="D7115">
            <v>120111.474</v>
          </cell>
          <cell r="E7115">
            <v>-38310.320999999996</v>
          </cell>
          <cell r="I7115">
            <v>-169110</v>
          </cell>
          <cell r="J7115">
            <v>7</v>
          </cell>
        </row>
        <row r="7116">
          <cell r="B7116" t="str">
            <v>France</v>
          </cell>
          <cell r="C7116" t="str">
            <v>Kitchen</v>
          </cell>
          <cell r="D7116">
            <v>95998.888999999981</v>
          </cell>
          <cell r="E7116">
            <v>-150393.35499999998</v>
          </cell>
          <cell r="I7116">
            <v>-219570</v>
          </cell>
          <cell r="J7116">
            <v>7</v>
          </cell>
        </row>
        <row r="7117">
          <cell r="B7117" t="str">
            <v>France</v>
          </cell>
          <cell r="C7117" t="str">
            <v>Chairs</v>
          </cell>
          <cell r="D7117">
            <v>2348657.0729999999</v>
          </cell>
          <cell r="E7117">
            <v>-60183.767000000007</v>
          </cell>
          <cell r="I7117">
            <v>-144730</v>
          </cell>
          <cell r="J7117">
            <v>7</v>
          </cell>
        </row>
        <row r="7118">
          <cell r="B7118" t="str">
            <v>France</v>
          </cell>
          <cell r="C7118" t="str">
            <v>Chairs</v>
          </cell>
          <cell r="D7118">
            <v>3289401.8360000001</v>
          </cell>
          <cell r="E7118">
            <v>-160452.34099999999</v>
          </cell>
          <cell r="I7118">
            <v>-221720</v>
          </cell>
          <cell r="J7118">
            <v>7</v>
          </cell>
        </row>
        <row r="7119">
          <cell r="B7119" t="str">
            <v>France</v>
          </cell>
          <cell r="C7119" t="str">
            <v>Chairs</v>
          </cell>
          <cell r="D7119">
            <v>491292.88599999994</v>
          </cell>
          <cell r="E7119">
            <v>-63100.414999999994</v>
          </cell>
          <cell r="I7119">
            <v>-182590</v>
          </cell>
          <cell r="J7119">
            <v>7</v>
          </cell>
        </row>
        <row r="7120">
          <cell r="B7120" t="str">
            <v>France</v>
          </cell>
          <cell r="C7120" t="str">
            <v>Chairs</v>
          </cell>
          <cell r="D7120">
            <v>733055.46299999999</v>
          </cell>
          <cell r="E7120">
            <v>-74354.168000000005</v>
          </cell>
          <cell r="I7120">
            <v>-87640</v>
          </cell>
          <cell r="J7120">
            <v>7</v>
          </cell>
        </row>
        <row r="7121">
          <cell r="B7121" t="str">
            <v>France</v>
          </cell>
          <cell r="C7121" t="str">
            <v>Chairs</v>
          </cell>
          <cell r="D7121">
            <v>3133134.3050000002</v>
          </cell>
          <cell r="E7121">
            <v>-286358.22600000002</v>
          </cell>
          <cell r="I7121">
            <v>-219740</v>
          </cell>
          <cell r="J7121">
            <v>7</v>
          </cell>
        </row>
        <row r="7122">
          <cell r="B7122" t="str">
            <v>France</v>
          </cell>
          <cell r="C7122" t="str">
            <v>Chairs</v>
          </cell>
          <cell r="D7122">
            <v>3208194.4509999994</v>
          </cell>
          <cell r="E7122">
            <v>-264135.83699999994</v>
          </cell>
          <cell r="I7122">
            <v>-137230</v>
          </cell>
          <cell r="J7122">
            <v>7</v>
          </cell>
        </row>
        <row r="7123">
          <cell r="B7123" t="str">
            <v>France</v>
          </cell>
          <cell r="C7123" t="str">
            <v>Chairs</v>
          </cell>
          <cell r="D7123">
            <v>189553.07699999999</v>
          </cell>
          <cell r="E7123">
            <v>-15332.386999999999</v>
          </cell>
          <cell r="I7123">
            <v>-154610</v>
          </cell>
          <cell r="J7123">
            <v>7</v>
          </cell>
        </row>
        <row r="7124">
          <cell r="B7124" t="str">
            <v>France</v>
          </cell>
          <cell r="C7124" t="str">
            <v>Chairs</v>
          </cell>
          <cell r="D7124">
            <v>623468.98599999992</v>
          </cell>
          <cell r="E7124">
            <v>-31056.34</v>
          </cell>
          <cell r="I7124">
            <v>-115690</v>
          </cell>
          <cell r="J7124">
            <v>7</v>
          </cell>
        </row>
        <row r="7125">
          <cell r="B7125" t="str">
            <v>France</v>
          </cell>
          <cell r="C7125" t="str">
            <v>Chairs</v>
          </cell>
          <cell r="D7125">
            <v>3280431.7069999995</v>
          </cell>
          <cell r="E7125">
            <v>-169349.06799999997</v>
          </cell>
          <cell r="I7125">
            <v>-186180</v>
          </cell>
          <cell r="J7125">
            <v>7</v>
          </cell>
        </row>
        <row r="7126">
          <cell r="B7126" t="str">
            <v>France</v>
          </cell>
          <cell r="C7126" t="str">
            <v>Chairs</v>
          </cell>
          <cell r="D7126">
            <v>1171292.409</v>
          </cell>
          <cell r="E7126">
            <v>-72823.001999999993</v>
          </cell>
          <cell r="I7126">
            <v>-160900</v>
          </cell>
          <cell r="J7126">
            <v>7</v>
          </cell>
        </row>
        <row r="7127">
          <cell r="B7127" t="str">
            <v>France</v>
          </cell>
          <cell r="C7127" t="str">
            <v>Chairs</v>
          </cell>
          <cell r="D7127">
            <v>-3070.6059999999998</v>
          </cell>
          <cell r="E7127">
            <v>-99.399999999999991</v>
          </cell>
          <cell r="I7127">
            <v>-136030</v>
          </cell>
          <cell r="J7127">
            <v>7</v>
          </cell>
        </row>
        <row r="7128">
          <cell r="B7128" t="str">
            <v>France</v>
          </cell>
          <cell r="C7128" t="str">
            <v>Chairs</v>
          </cell>
          <cell r="D7128">
            <v>487341.65899999999</v>
          </cell>
          <cell r="E7128">
            <v>-796535.97099999979</v>
          </cell>
          <cell r="I7128">
            <v>-188720</v>
          </cell>
          <cell r="J7128">
            <v>7</v>
          </cell>
        </row>
        <row r="7129">
          <cell r="B7129" t="str">
            <v>France</v>
          </cell>
          <cell r="C7129" t="str">
            <v>Chairs</v>
          </cell>
          <cell r="D7129">
            <v>244339.571</v>
          </cell>
          <cell r="E7129">
            <v>-416946.61399999988</v>
          </cell>
          <cell r="I7129">
            <v>-160240</v>
          </cell>
          <cell r="J7129">
            <v>7</v>
          </cell>
        </row>
        <row r="7130">
          <cell r="B7130" t="str">
            <v>France</v>
          </cell>
          <cell r="C7130" t="str">
            <v>Chairs</v>
          </cell>
          <cell r="D7130">
            <v>116489.77199999998</v>
          </cell>
          <cell r="E7130">
            <v>-22818.663</v>
          </cell>
          <cell r="I7130">
            <v>-181890</v>
          </cell>
          <cell r="J7130">
            <v>7</v>
          </cell>
        </row>
        <row r="7131">
          <cell r="B7131" t="str">
            <v>France</v>
          </cell>
          <cell r="C7131" t="str">
            <v>Chairs</v>
          </cell>
          <cell r="D7131">
            <v>89462.345000000001</v>
          </cell>
          <cell r="E7131">
            <v>-7088.2629999999999</v>
          </cell>
          <cell r="I7131">
            <v>-266460</v>
          </cell>
          <cell r="J7131">
            <v>7</v>
          </cell>
        </row>
        <row r="7132">
          <cell r="B7132" t="str">
            <v>France</v>
          </cell>
          <cell r="C7132" t="str">
            <v>Chairs</v>
          </cell>
          <cell r="D7132">
            <v>129123.16899999999</v>
          </cell>
          <cell r="E7132">
            <v>-78604.798999999985</v>
          </cell>
          <cell r="I7132">
            <v>-54000</v>
          </cell>
          <cell r="J7132">
            <v>7</v>
          </cell>
        </row>
        <row r="7133">
          <cell r="B7133" t="str">
            <v>France</v>
          </cell>
          <cell r="C7133" t="str">
            <v>Chairs</v>
          </cell>
          <cell r="D7133">
            <v>115900.099</v>
          </cell>
          <cell r="E7133">
            <v>-100165.303</v>
          </cell>
          <cell r="I7133">
            <v>-128450</v>
          </cell>
          <cell r="J7133">
            <v>7</v>
          </cell>
        </row>
        <row r="7134">
          <cell r="B7134" t="str">
            <v>France</v>
          </cell>
          <cell r="C7134" t="str">
            <v>Chairs</v>
          </cell>
          <cell r="D7134">
            <v>108328.03099999999</v>
          </cell>
          <cell r="E7134">
            <v>-34373.429999999993</v>
          </cell>
          <cell r="I7134">
            <v>-152800</v>
          </cell>
          <cell r="J7134">
            <v>7</v>
          </cell>
        </row>
        <row r="7135">
          <cell r="B7135" t="str">
            <v>France</v>
          </cell>
          <cell r="C7135" t="str">
            <v>Chairs</v>
          </cell>
          <cell r="D7135">
            <v>83544.34199999999</v>
          </cell>
          <cell r="E7135">
            <v>-116001.54999999999</v>
          </cell>
          <cell r="I7135">
            <v>-94830</v>
          </cell>
          <cell r="J7135">
            <v>7</v>
          </cell>
        </row>
        <row r="7136">
          <cell r="B7136" t="str">
            <v>France</v>
          </cell>
          <cell r="C7136" t="str">
            <v>Chairs</v>
          </cell>
          <cell r="D7136">
            <v>61705.370999999992</v>
          </cell>
          <cell r="E7136">
            <v>-60747.273999999998</v>
          </cell>
          <cell r="I7136">
            <v>-214470</v>
          </cell>
          <cell r="J7136">
            <v>7</v>
          </cell>
        </row>
        <row r="7137">
          <cell r="B7137" t="str">
            <v>France</v>
          </cell>
          <cell r="C7137" t="str">
            <v>Chairs</v>
          </cell>
          <cell r="D7137">
            <v>60201.406999999992</v>
          </cell>
          <cell r="E7137">
            <v>-60649.644999999997</v>
          </cell>
          <cell r="I7137">
            <v>-152590</v>
          </cell>
          <cell r="J7137">
            <v>7</v>
          </cell>
        </row>
        <row r="7138">
          <cell r="B7138" t="str">
            <v>France</v>
          </cell>
          <cell r="C7138" t="str">
            <v>Chairs</v>
          </cell>
          <cell r="D7138">
            <v>27055.895999999997</v>
          </cell>
          <cell r="E7138">
            <v>-50681.659000000007</v>
          </cell>
          <cell r="I7138">
            <v>-193290</v>
          </cell>
          <cell r="J7138">
            <v>7</v>
          </cell>
        </row>
        <row r="7139">
          <cell r="B7139" t="str">
            <v>France</v>
          </cell>
          <cell r="C7139" t="str">
            <v>Chairs</v>
          </cell>
          <cell r="D7139">
            <v>46456.998</v>
          </cell>
          <cell r="E7139">
            <v>-87780.706999999995</v>
          </cell>
          <cell r="I7139">
            <v>-158150</v>
          </cell>
          <cell r="J7139">
            <v>7</v>
          </cell>
        </row>
        <row r="7140">
          <cell r="B7140" t="str">
            <v>France</v>
          </cell>
          <cell r="C7140" t="str">
            <v>Chairs</v>
          </cell>
          <cell r="D7140">
            <v>23536.449999999997</v>
          </cell>
          <cell r="E7140">
            <v>-24303.993000000002</v>
          </cell>
          <cell r="I7140">
            <v>-141900</v>
          </cell>
          <cell r="J7140">
            <v>7</v>
          </cell>
        </row>
        <row r="7141">
          <cell r="B7141" t="str">
            <v>France</v>
          </cell>
          <cell r="C7141" t="str">
            <v>Chairs</v>
          </cell>
          <cell r="D7141">
            <v>15128.155000000001</v>
          </cell>
          <cell r="E7141">
            <v>-8468.9919999999984</v>
          </cell>
          <cell r="I7141">
            <v>-218420</v>
          </cell>
          <cell r="J7141">
            <v>7</v>
          </cell>
        </row>
        <row r="7142">
          <cell r="B7142" t="str">
            <v>France</v>
          </cell>
          <cell r="C7142" t="str">
            <v>Chairs</v>
          </cell>
          <cell r="D7142">
            <v>18275.718999999997</v>
          </cell>
          <cell r="E7142">
            <v>-6206.3890000000001</v>
          </cell>
          <cell r="I7142">
            <v>-140880</v>
          </cell>
          <cell r="J7142">
            <v>7</v>
          </cell>
        </row>
        <row r="7143">
          <cell r="B7143" t="str">
            <v>France</v>
          </cell>
          <cell r="C7143" t="str">
            <v>Tables</v>
          </cell>
          <cell r="D7143">
            <v>40417.110999999997</v>
          </cell>
          <cell r="E7143">
            <v>-40703.957000000002</v>
          </cell>
          <cell r="I7143">
            <v>-157330</v>
          </cell>
          <cell r="J7143">
            <v>7</v>
          </cell>
        </row>
        <row r="7144">
          <cell r="B7144" t="str">
            <v>France</v>
          </cell>
          <cell r="C7144" t="str">
            <v>Kitchen</v>
          </cell>
          <cell r="D7144">
            <v>58202.976999999999</v>
          </cell>
          <cell r="E7144">
            <v>-53444.530999999995</v>
          </cell>
          <cell r="I7144">
            <v>-204340</v>
          </cell>
          <cell r="J7144">
            <v>7</v>
          </cell>
        </row>
        <row r="7145">
          <cell r="B7145" t="str">
            <v>France</v>
          </cell>
          <cell r="C7145" t="str">
            <v>Chairs</v>
          </cell>
          <cell r="D7145">
            <v>747.07499999999993</v>
          </cell>
          <cell r="E7145">
            <v>-5719.98</v>
          </cell>
          <cell r="I7145">
            <v>-176130</v>
          </cell>
          <cell r="J7145">
            <v>7</v>
          </cell>
        </row>
        <row r="7146">
          <cell r="B7146" t="str">
            <v>France</v>
          </cell>
          <cell r="C7146" t="str">
            <v>Chairs</v>
          </cell>
          <cell r="D7146">
            <v>10297.055999999999</v>
          </cell>
          <cell r="E7146">
            <v>-10096.632</v>
          </cell>
          <cell r="I7146">
            <v>-113420</v>
          </cell>
          <cell r="J7146">
            <v>7</v>
          </cell>
        </row>
        <row r="7147">
          <cell r="B7147" t="str">
            <v>France</v>
          </cell>
          <cell r="C7147" t="str">
            <v>Chairs</v>
          </cell>
          <cell r="D7147">
            <v>434670.69099999999</v>
          </cell>
          <cell r="E7147">
            <v>-174507.76699999999</v>
          </cell>
          <cell r="I7147">
            <v>-201410</v>
          </cell>
          <cell r="J7147">
            <v>7</v>
          </cell>
        </row>
        <row r="7148">
          <cell r="B7148" t="str">
            <v>France</v>
          </cell>
          <cell r="C7148" t="str">
            <v>Chairs</v>
          </cell>
          <cell r="D7148">
            <v>140326.69699999999</v>
          </cell>
          <cell r="E7148">
            <v>-51436.021000000008</v>
          </cell>
          <cell r="I7148">
            <v>-207600</v>
          </cell>
          <cell r="J7148">
            <v>7</v>
          </cell>
        </row>
        <row r="7149">
          <cell r="B7149" t="str">
            <v>France</v>
          </cell>
          <cell r="C7149" t="str">
            <v>Chairs</v>
          </cell>
          <cell r="D7149">
            <v>39746.146999999997</v>
          </cell>
          <cell r="E7149">
            <v>-45778.998999999996</v>
          </cell>
          <cell r="I7149">
            <v>-221980</v>
          </cell>
          <cell r="J7149">
            <v>7</v>
          </cell>
        </row>
        <row r="7150">
          <cell r="B7150" t="str">
            <v>France</v>
          </cell>
          <cell r="C7150" t="str">
            <v>Tables</v>
          </cell>
          <cell r="D7150">
            <v>1345190.952</v>
          </cell>
          <cell r="E7150">
            <v>-246438.255</v>
          </cell>
          <cell r="I7150">
            <v>-230040</v>
          </cell>
          <cell r="J7150">
            <v>7</v>
          </cell>
        </row>
        <row r="7151">
          <cell r="B7151" t="str">
            <v>France</v>
          </cell>
          <cell r="C7151" t="str">
            <v>Kitchen</v>
          </cell>
          <cell r="D7151">
            <v>92460.508000000002</v>
          </cell>
          <cell r="E7151">
            <v>-25703.544999999998</v>
          </cell>
          <cell r="I7151">
            <v>-135740</v>
          </cell>
          <cell r="J7151">
            <v>7</v>
          </cell>
        </row>
        <row r="7152">
          <cell r="B7152" t="str">
            <v>France</v>
          </cell>
          <cell r="C7152" t="str">
            <v>Chairs</v>
          </cell>
          <cell r="D7152">
            <v>921184.152</v>
          </cell>
          <cell r="E7152">
            <v>-224365.51200000002</v>
          </cell>
          <cell r="I7152">
            <v>-197730</v>
          </cell>
          <cell r="J7152">
            <v>7</v>
          </cell>
        </row>
        <row r="7153">
          <cell r="B7153" t="str">
            <v>France</v>
          </cell>
          <cell r="C7153" t="str">
            <v>Chairs</v>
          </cell>
          <cell r="D7153">
            <v>98475.173999999999</v>
          </cell>
          <cell r="E7153">
            <v>-63353.374000000003</v>
          </cell>
          <cell r="I7153">
            <v>-201160</v>
          </cell>
          <cell r="J7153">
            <v>7</v>
          </cell>
        </row>
        <row r="7154">
          <cell r="B7154" t="str">
            <v>France</v>
          </cell>
          <cell r="C7154" t="str">
            <v>Chairs</v>
          </cell>
          <cell r="D7154">
            <v>700914.82299999997</v>
          </cell>
          <cell r="E7154">
            <v>-348118.98099999997</v>
          </cell>
          <cell r="I7154">
            <v>-197630</v>
          </cell>
          <cell r="J7154">
            <v>7</v>
          </cell>
        </row>
        <row r="7155">
          <cell r="B7155" t="str">
            <v>France</v>
          </cell>
          <cell r="C7155" t="str">
            <v>Tables</v>
          </cell>
          <cell r="D7155">
            <v>280188.64999999997</v>
          </cell>
          <cell r="E7155">
            <v>-155297.60399999999</v>
          </cell>
          <cell r="I7155">
            <v>-173660</v>
          </cell>
          <cell r="J7155">
            <v>7</v>
          </cell>
        </row>
        <row r="7156">
          <cell r="B7156" t="str">
            <v>France</v>
          </cell>
          <cell r="C7156" t="str">
            <v>Kitchen</v>
          </cell>
          <cell r="D7156">
            <v>660823.07899999991</v>
          </cell>
          <cell r="E7156">
            <v>-340944.75799999997</v>
          </cell>
          <cell r="I7156">
            <v>-147050</v>
          </cell>
          <cell r="J7156">
            <v>7</v>
          </cell>
        </row>
        <row r="7157">
          <cell r="B7157" t="str">
            <v>France</v>
          </cell>
          <cell r="C7157" t="str">
            <v>Chairs</v>
          </cell>
          <cell r="D7157">
            <v>535215.21199999994</v>
          </cell>
          <cell r="E7157">
            <v>-304665.96999999997</v>
          </cell>
          <cell r="I7157">
            <v>-183830</v>
          </cell>
          <cell r="J7157">
            <v>7</v>
          </cell>
        </row>
        <row r="7158">
          <cell r="B7158" t="str">
            <v>France</v>
          </cell>
          <cell r="C7158" t="str">
            <v>Chairs</v>
          </cell>
          <cell r="D7158">
            <v>393852.39600000001</v>
          </cell>
          <cell r="E7158">
            <v>-148760.99699999997</v>
          </cell>
          <cell r="I7158">
            <v>-166160</v>
          </cell>
          <cell r="J7158">
            <v>7</v>
          </cell>
        </row>
        <row r="7159">
          <cell r="B7159" t="str">
            <v>France</v>
          </cell>
          <cell r="C7159" t="str">
            <v>Tables</v>
          </cell>
          <cell r="D7159">
            <v>378352.70199999999</v>
          </cell>
          <cell r="E7159">
            <v>-206681.42599999998</v>
          </cell>
          <cell r="I7159">
            <v>-139960</v>
          </cell>
          <cell r="J7159">
            <v>7</v>
          </cell>
        </row>
        <row r="7160">
          <cell r="B7160" t="str">
            <v>France</v>
          </cell>
          <cell r="C7160" t="str">
            <v>Kitchen</v>
          </cell>
          <cell r="D7160">
            <v>369098.90499999997</v>
          </cell>
          <cell r="E7160">
            <v>-214686.65399999998</v>
          </cell>
          <cell r="I7160">
            <v>-163240</v>
          </cell>
          <cell r="J7160">
            <v>7</v>
          </cell>
        </row>
        <row r="7161">
          <cell r="B7161" t="str">
            <v>France</v>
          </cell>
          <cell r="C7161" t="str">
            <v>Chairs</v>
          </cell>
          <cell r="D7161">
            <v>1182419.406</v>
          </cell>
          <cell r="E7161">
            <v>-500355.46399999998</v>
          </cell>
          <cell r="I7161">
            <v>-284770</v>
          </cell>
          <cell r="J7161">
            <v>7</v>
          </cell>
        </row>
        <row r="7162">
          <cell r="B7162" t="str">
            <v>France</v>
          </cell>
          <cell r="C7162" t="str">
            <v>Chairs</v>
          </cell>
          <cell r="D7162">
            <v>720769.62300000002</v>
          </cell>
          <cell r="E7162">
            <v>-429043.58</v>
          </cell>
          <cell r="I7162">
            <v>-242330</v>
          </cell>
          <cell r="J7162">
            <v>7</v>
          </cell>
        </row>
        <row r="7163">
          <cell r="B7163" t="str">
            <v>France</v>
          </cell>
          <cell r="C7163" t="str">
            <v>Chairs</v>
          </cell>
          <cell r="D7163">
            <v>362906.64899999998</v>
          </cell>
          <cell r="E7163">
            <v>-231166.94999999998</v>
          </cell>
          <cell r="I7163">
            <v>-92750</v>
          </cell>
          <cell r="J7163">
            <v>7</v>
          </cell>
        </row>
        <row r="7164">
          <cell r="B7164" t="str">
            <v>France</v>
          </cell>
          <cell r="C7164" t="str">
            <v>Tables</v>
          </cell>
          <cell r="D7164">
            <v>8003.8280000000004</v>
          </cell>
          <cell r="E7164">
            <v>-9374.2949999999983</v>
          </cell>
          <cell r="I7164">
            <v>-151820</v>
          </cell>
          <cell r="J7164">
            <v>7</v>
          </cell>
        </row>
        <row r="7165">
          <cell r="B7165" t="str">
            <v>France</v>
          </cell>
          <cell r="C7165" t="str">
            <v>Kitchen</v>
          </cell>
          <cell r="D7165">
            <v>181293.73499999999</v>
          </cell>
          <cell r="E7165">
            <v>-73599.96699999999</v>
          </cell>
          <cell r="I7165">
            <v>-122800</v>
          </cell>
          <cell r="J7165">
            <v>7</v>
          </cell>
        </row>
        <row r="7166">
          <cell r="B7166" t="str">
            <v>France</v>
          </cell>
          <cell r="C7166" t="str">
            <v>Accessories</v>
          </cell>
          <cell r="D7166">
            <v>1486046.5619999999</v>
          </cell>
          <cell r="E7166">
            <v>-571742.36699999997</v>
          </cell>
          <cell r="I7166">
            <v>-121220</v>
          </cell>
          <cell r="J7166">
            <v>7</v>
          </cell>
        </row>
        <row r="7167">
          <cell r="B7167" t="str">
            <v>France</v>
          </cell>
          <cell r="C7167" t="str">
            <v>Chairs</v>
          </cell>
          <cell r="D7167">
            <v>69398.462</v>
          </cell>
          <cell r="E7167">
            <v>-31184.916000000001</v>
          </cell>
          <cell r="I7167">
            <v>-138890</v>
          </cell>
          <cell r="J7167">
            <v>7</v>
          </cell>
        </row>
        <row r="7168">
          <cell r="B7168" t="str">
            <v>France</v>
          </cell>
          <cell r="C7168" t="str">
            <v>Tables</v>
          </cell>
          <cell r="D7168">
            <v>16701.817999999999</v>
          </cell>
          <cell r="E7168">
            <v>-32147.919999999998</v>
          </cell>
          <cell r="I7168">
            <v>-169610</v>
          </cell>
          <cell r="J7168">
            <v>7</v>
          </cell>
        </row>
        <row r="7169">
          <cell r="B7169" t="str">
            <v>France</v>
          </cell>
          <cell r="C7169" t="str">
            <v>Kitchen</v>
          </cell>
          <cell r="D7169">
            <v>3019376.1569999997</v>
          </cell>
          <cell r="E7169">
            <v>-5184354.6999999993</v>
          </cell>
          <cell r="I7169">
            <v>-168360</v>
          </cell>
          <cell r="J7169">
            <v>7</v>
          </cell>
        </row>
        <row r="7170">
          <cell r="B7170" t="str">
            <v>France</v>
          </cell>
          <cell r="C7170" t="str">
            <v>Accessories</v>
          </cell>
          <cell r="D7170">
            <v>1244823.118</v>
          </cell>
          <cell r="E7170">
            <v>-1625937.754</v>
          </cell>
          <cell r="I7170">
            <v>-245930</v>
          </cell>
          <cell r="J7170">
            <v>7</v>
          </cell>
        </row>
        <row r="7171">
          <cell r="B7171" t="str">
            <v>France</v>
          </cell>
          <cell r="C7171" t="str">
            <v>Chairs</v>
          </cell>
          <cell r="D7171">
            <v>6165232.8079999993</v>
          </cell>
          <cell r="E7171">
            <v>-254966.50899999999</v>
          </cell>
          <cell r="I7171">
            <v>-190750</v>
          </cell>
          <cell r="J7171">
            <v>7</v>
          </cell>
        </row>
        <row r="7172">
          <cell r="B7172" t="str">
            <v>France</v>
          </cell>
          <cell r="C7172" t="str">
            <v>Tables</v>
          </cell>
          <cell r="D7172">
            <v>9242007.095999999</v>
          </cell>
          <cell r="E7172">
            <v>-406568.26699999999</v>
          </cell>
          <cell r="I7172">
            <v>-118140</v>
          </cell>
          <cell r="J7172">
            <v>7</v>
          </cell>
        </row>
        <row r="7173">
          <cell r="B7173" t="str">
            <v>France</v>
          </cell>
          <cell r="C7173" t="str">
            <v>Kitchen</v>
          </cell>
          <cell r="D7173">
            <v>29252.971999999998</v>
          </cell>
          <cell r="E7173">
            <v>-97294.568000000014</v>
          </cell>
          <cell r="I7173">
            <v>-117380</v>
          </cell>
          <cell r="J7173">
            <v>7</v>
          </cell>
        </row>
        <row r="7174">
          <cell r="B7174" t="str">
            <v>France</v>
          </cell>
          <cell r="C7174" t="str">
            <v>Accessories</v>
          </cell>
          <cell r="D7174">
            <v>44889.830999999998</v>
          </cell>
          <cell r="E7174">
            <v>-41575.155999999995</v>
          </cell>
          <cell r="I7174">
            <v>-213720</v>
          </cell>
          <cell r="J7174">
            <v>7</v>
          </cell>
        </row>
        <row r="7175">
          <cell r="B7175" t="str">
            <v>France</v>
          </cell>
          <cell r="C7175" t="str">
            <v>Chairs</v>
          </cell>
          <cell r="D7175">
            <v>17719.456999999999</v>
          </cell>
          <cell r="E7175">
            <v>-24777.627</v>
          </cell>
          <cell r="I7175">
            <v>-288480</v>
          </cell>
          <cell r="J7175">
            <v>7</v>
          </cell>
        </row>
        <row r="7176">
          <cell r="B7176" t="str">
            <v>France</v>
          </cell>
          <cell r="C7176" t="str">
            <v>Tables</v>
          </cell>
          <cell r="D7176">
            <v>1473.3109999999999</v>
          </cell>
          <cell r="E7176">
            <v>-318.79399999999998</v>
          </cell>
          <cell r="I7176">
            <v>-104520</v>
          </cell>
          <cell r="J7176">
            <v>7</v>
          </cell>
        </row>
        <row r="7177">
          <cell r="B7177" t="str">
            <v>France</v>
          </cell>
          <cell r="C7177" t="str">
            <v>Kitchen</v>
          </cell>
          <cell r="D7177">
            <v>833610.66599999985</v>
          </cell>
          <cell r="E7177">
            <v>-187873.32199999996</v>
          </cell>
          <cell r="I7177">
            <v>-153900</v>
          </cell>
          <cell r="J7177">
            <v>7</v>
          </cell>
        </row>
        <row r="7178">
          <cell r="B7178" t="str">
            <v>France</v>
          </cell>
          <cell r="C7178" t="str">
            <v>Accessories</v>
          </cell>
          <cell r="D7178">
            <v>623721.37800000003</v>
          </cell>
          <cell r="E7178">
            <v>-73060.652000000002</v>
          </cell>
          <cell r="I7178">
            <v>-146730</v>
          </cell>
          <cell r="J7178">
            <v>7</v>
          </cell>
        </row>
        <row r="7179">
          <cell r="B7179" t="str">
            <v>France</v>
          </cell>
          <cell r="C7179" t="str">
            <v>Chairs</v>
          </cell>
          <cell r="D7179">
            <v>361733.17599999998</v>
          </cell>
          <cell r="E7179">
            <v>-79290.287999999986</v>
          </cell>
          <cell r="I7179">
            <v>-134430</v>
          </cell>
          <cell r="J7179">
            <v>7</v>
          </cell>
        </row>
        <row r="7180">
          <cell r="B7180" t="str">
            <v>France</v>
          </cell>
          <cell r="C7180" t="str">
            <v>Chairs</v>
          </cell>
          <cell r="D7180">
            <v>1401858.4719999998</v>
          </cell>
          <cell r="E7180">
            <v>-165758.908</v>
          </cell>
          <cell r="I7180">
            <v>-138050</v>
          </cell>
          <cell r="J7180">
            <v>7</v>
          </cell>
        </row>
        <row r="7181">
          <cell r="B7181" t="str">
            <v>France</v>
          </cell>
          <cell r="C7181" t="str">
            <v>Tables</v>
          </cell>
          <cell r="D7181">
            <v>209585.31999999998</v>
          </cell>
          <cell r="E7181">
            <v>-59628.876999999993</v>
          </cell>
          <cell r="I7181">
            <v>-134690</v>
          </cell>
          <cell r="J7181">
            <v>7</v>
          </cell>
        </row>
        <row r="7182">
          <cell r="B7182" t="str">
            <v>France</v>
          </cell>
          <cell r="C7182" t="str">
            <v>Kitchen</v>
          </cell>
          <cell r="D7182">
            <v>80383.345000000001</v>
          </cell>
          <cell r="E7182">
            <v>-26986.162</v>
          </cell>
          <cell r="I7182">
            <v>-139430</v>
          </cell>
          <cell r="J7182">
            <v>7</v>
          </cell>
        </row>
        <row r="7183">
          <cell r="B7183" t="str">
            <v>France</v>
          </cell>
          <cell r="C7183" t="str">
            <v>Chairs</v>
          </cell>
          <cell r="D7183">
            <v>24416.076999999997</v>
          </cell>
          <cell r="E7183">
            <v>-39138.875999999997</v>
          </cell>
          <cell r="I7183">
            <v>-156180</v>
          </cell>
          <cell r="J7183">
            <v>7</v>
          </cell>
        </row>
        <row r="7184">
          <cell r="B7184" t="str">
            <v>France</v>
          </cell>
          <cell r="C7184" t="str">
            <v>Tables</v>
          </cell>
          <cell r="D7184">
            <v>6899.360999999999</v>
          </cell>
          <cell r="E7184">
            <v>-5294.2889999999998</v>
          </cell>
          <cell r="I7184">
            <v>-191680</v>
          </cell>
          <cell r="J7184">
            <v>7</v>
          </cell>
        </row>
        <row r="7185">
          <cell r="B7185" t="str">
            <v>France</v>
          </cell>
          <cell r="C7185" t="str">
            <v>Kitchen</v>
          </cell>
          <cell r="D7185">
            <v>307306.69199999998</v>
          </cell>
          <cell r="E7185">
            <v>-59746.231999999989</v>
          </cell>
          <cell r="I7185">
            <v>-188090</v>
          </cell>
          <cell r="J7185">
            <v>7</v>
          </cell>
        </row>
        <row r="7186">
          <cell r="B7186" t="str">
            <v>France</v>
          </cell>
          <cell r="C7186" t="str">
            <v>Chairs</v>
          </cell>
          <cell r="D7186">
            <v>6839089.8029999994</v>
          </cell>
          <cell r="E7186">
            <v>-581627.65500000003</v>
          </cell>
          <cell r="I7186">
            <v>-187020</v>
          </cell>
          <cell r="J7186">
            <v>7</v>
          </cell>
        </row>
        <row r="7187">
          <cell r="B7187" t="str">
            <v>France</v>
          </cell>
          <cell r="C7187" t="str">
            <v>Tables</v>
          </cell>
          <cell r="D7187">
            <v>16432.206000000002</v>
          </cell>
          <cell r="E7187">
            <v>-13486.256000000001</v>
          </cell>
          <cell r="I7187">
            <v>-171090</v>
          </cell>
          <cell r="J7187">
            <v>7</v>
          </cell>
        </row>
        <row r="7188">
          <cell r="B7188" t="str">
            <v>France</v>
          </cell>
          <cell r="C7188" t="str">
            <v>Kitchen</v>
          </cell>
          <cell r="D7188">
            <v>564433.98899999994</v>
          </cell>
          <cell r="E7188">
            <v>-209048.50400000002</v>
          </cell>
          <cell r="I7188">
            <v>-159270</v>
          </cell>
          <cell r="J7188">
            <v>7</v>
          </cell>
        </row>
        <row r="7189">
          <cell r="B7189" t="str">
            <v>France</v>
          </cell>
          <cell r="C7189" t="str">
            <v>Chairs</v>
          </cell>
          <cell r="D7189">
            <v>12912.934999999999</v>
          </cell>
          <cell r="E7189">
            <v>-15049.635999999999</v>
          </cell>
          <cell r="I7189">
            <v>-91570</v>
          </cell>
          <cell r="J7189">
            <v>7</v>
          </cell>
        </row>
        <row r="7190">
          <cell r="B7190" t="str">
            <v>France</v>
          </cell>
          <cell r="C7190" t="str">
            <v>Chairs</v>
          </cell>
          <cell r="D7190">
            <v>256177.57899999997</v>
          </cell>
          <cell r="E7190">
            <v>-194605.47399999999</v>
          </cell>
          <cell r="I7190">
            <v>-147980</v>
          </cell>
          <cell r="J7190">
            <v>7</v>
          </cell>
        </row>
        <row r="7191">
          <cell r="B7191" t="str">
            <v>France</v>
          </cell>
          <cell r="C7191" t="str">
            <v>Chairs</v>
          </cell>
          <cell r="D7191">
            <v>511843.17099999997</v>
          </cell>
          <cell r="E7191">
            <v>-215445.15999999997</v>
          </cell>
          <cell r="I7191">
            <v>-179260</v>
          </cell>
          <cell r="J7191">
            <v>7</v>
          </cell>
        </row>
        <row r="7192">
          <cell r="B7192" t="str">
            <v>France</v>
          </cell>
          <cell r="C7192" t="str">
            <v>Chairs</v>
          </cell>
          <cell r="D7192">
            <v>2343498.4579999996</v>
          </cell>
          <cell r="E7192">
            <v>-601806.40799999994</v>
          </cell>
          <cell r="I7192">
            <v>-254260</v>
          </cell>
          <cell r="J7192">
            <v>7</v>
          </cell>
        </row>
        <row r="7193">
          <cell r="B7193" t="str">
            <v>France</v>
          </cell>
          <cell r="C7193" t="str">
            <v>Chairs</v>
          </cell>
          <cell r="D7193">
            <v>8645215.9220000003</v>
          </cell>
          <cell r="E7193">
            <v>-51533.033999999992</v>
          </cell>
          <cell r="I7193">
            <v>-187160</v>
          </cell>
          <cell r="J7193">
            <v>7</v>
          </cell>
        </row>
        <row r="7194">
          <cell r="B7194" t="str">
            <v>France</v>
          </cell>
          <cell r="C7194" t="str">
            <v>Chairs</v>
          </cell>
          <cell r="D7194">
            <v>496188.86099999998</v>
          </cell>
          <cell r="E7194">
            <v>-30720.115999999995</v>
          </cell>
          <cell r="I7194">
            <v>-145360</v>
          </cell>
          <cell r="J7194">
            <v>7</v>
          </cell>
        </row>
        <row r="7195">
          <cell r="B7195" t="str">
            <v>France</v>
          </cell>
          <cell r="C7195" t="str">
            <v>Chairs</v>
          </cell>
          <cell r="D7195">
            <v>895468.60900000005</v>
          </cell>
          <cell r="E7195">
            <v>-70612.870999999999</v>
          </cell>
          <cell r="I7195">
            <v>-95840</v>
          </cell>
          <cell r="J7195">
            <v>7</v>
          </cell>
        </row>
        <row r="7196">
          <cell r="B7196" t="str">
            <v>France</v>
          </cell>
          <cell r="C7196" t="str">
            <v>Chairs</v>
          </cell>
          <cell r="D7196">
            <v>2911767.6069999998</v>
          </cell>
          <cell r="E7196">
            <v>-219453.47899999996</v>
          </cell>
          <cell r="I7196">
            <v>-184640</v>
          </cell>
          <cell r="J7196">
            <v>7</v>
          </cell>
        </row>
        <row r="7197">
          <cell r="B7197" t="str">
            <v>France</v>
          </cell>
          <cell r="C7197" t="str">
            <v>Chairs</v>
          </cell>
          <cell r="D7197">
            <v>1999811.5129999998</v>
          </cell>
          <cell r="E7197">
            <v>-928217.11499999987</v>
          </cell>
          <cell r="I7197">
            <v>-172980</v>
          </cell>
          <cell r="J7197">
            <v>7</v>
          </cell>
        </row>
        <row r="7198">
          <cell r="B7198" t="str">
            <v>France</v>
          </cell>
          <cell r="C7198" t="str">
            <v>Chairs</v>
          </cell>
          <cell r="D7198">
            <v>571064.77399999998</v>
          </cell>
          <cell r="E7198">
            <v>-567500.67499999993</v>
          </cell>
          <cell r="I7198">
            <v>-142370</v>
          </cell>
          <cell r="J7198">
            <v>7</v>
          </cell>
        </row>
        <row r="7199">
          <cell r="B7199" t="str">
            <v>UK</v>
          </cell>
          <cell r="C7199" t="str">
            <v>Chairs</v>
          </cell>
          <cell r="D7199">
            <v>67474.987999999998</v>
          </cell>
          <cell r="E7199">
            <v>-5517.7219999999998</v>
          </cell>
          <cell r="I7199">
            <v>-221200</v>
          </cell>
          <cell r="J7199">
            <v>7</v>
          </cell>
        </row>
        <row r="7200">
          <cell r="B7200" t="str">
            <v>UK</v>
          </cell>
          <cell r="C7200" t="str">
            <v>Chairs</v>
          </cell>
          <cell r="D7200">
            <v>255712.09999999998</v>
          </cell>
          <cell r="E7200">
            <v>-136910.54999999999</v>
          </cell>
          <cell r="I7200">
            <v>-154680</v>
          </cell>
          <cell r="J7200">
            <v>7</v>
          </cell>
        </row>
        <row r="7201">
          <cell r="B7201" t="str">
            <v>UK</v>
          </cell>
          <cell r="C7201" t="str">
            <v>Chairs</v>
          </cell>
          <cell r="D7201">
            <v>996347.77199999988</v>
          </cell>
          <cell r="E7201">
            <v>-1468596.29</v>
          </cell>
          <cell r="I7201">
            <v>-240000</v>
          </cell>
          <cell r="J7201">
            <v>7</v>
          </cell>
        </row>
        <row r="7202">
          <cell r="B7202" t="str">
            <v>UK</v>
          </cell>
          <cell r="C7202" t="str">
            <v>Chairs</v>
          </cell>
          <cell r="D7202">
            <v>747541.00399999996</v>
          </cell>
          <cell r="E7202">
            <v>-971476.54799999984</v>
          </cell>
          <cell r="I7202">
            <v>-145400</v>
          </cell>
          <cell r="J7202">
            <v>7</v>
          </cell>
        </row>
        <row r="7203">
          <cell r="B7203" t="str">
            <v>UK</v>
          </cell>
          <cell r="C7203" t="str">
            <v>Chairs</v>
          </cell>
          <cell r="D7203">
            <v>128012.03099999999</v>
          </cell>
          <cell r="E7203">
            <v>-50643.089</v>
          </cell>
          <cell r="I7203">
            <v>-205500</v>
          </cell>
          <cell r="J7203">
            <v>7</v>
          </cell>
        </row>
        <row r="7204">
          <cell r="B7204" t="str">
            <v>UK</v>
          </cell>
          <cell r="C7204" t="str">
            <v>Chairs</v>
          </cell>
          <cell r="D7204">
            <v>227714.19299999997</v>
          </cell>
          <cell r="E7204">
            <v>-14477.624000000002</v>
          </cell>
          <cell r="I7204">
            <v>-134820</v>
          </cell>
          <cell r="J7204">
            <v>7</v>
          </cell>
        </row>
        <row r="7205">
          <cell r="B7205" t="str">
            <v>UK</v>
          </cell>
          <cell r="C7205" t="str">
            <v>Chairs</v>
          </cell>
          <cell r="D7205">
            <v>32686.548999999999</v>
          </cell>
          <cell r="E7205">
            <v>-3214.3440000000001</v>
          </cell>
          <cell r="I7205">
            <v>-266350</v>
          </cell>
          <cell r="J7205">
            <v>7</v>
          </cell>
        </row>
        <row r="7206">
          <cell r="B7206" t="str">
            <v>UK</v>
          </cell>
          <cell r="C7206" t="str">
            <v>Chairs</v>
          </cell>
          <cell r="D7206">
            <v>886240.51599999983</v>
          </cell>
          <cell r="E7206">
            <v>-598301.99800000002</v>
          </cell>
          <cell r="I7206">
            <v>-121730</v>
          </cell>
          <cell r="J7206">
            <v>7</v>
          </cell>
        </row>
        <row r="7207">
          <cell r="B7207" t="str">
            <v>UK</v>
          </cell>
          <cell r="C7207" t="str">
            <v>Chairs</v>
          </cell>
          <cell r="D7207">
            <v>1213273.7679999999</v>
          </cell>
          <cell r="E7207">
            <v>-559647.35399999993</v>
          </cell>
          <cell r="I7207">
            <v>-143960</v>
          </cell>
          <cell r="J7207">
            <v>7</v>
          </cell>
        </row>
        <row r="7208">
          <cell r="B7208" t="str">
            <v>UK</v>
          </cell>
          <cell r="C7208" t="str">
            <v>Chairs</v>
          </cell>
          <cell r="D7208">
            <v>32179.636999999999</v>
          </cell>
          <cell r="E7208">
            <v>-14188.643</v>
          </cell>
          <cell r="I7208">
            <v>-157810</v>
          </cell>
          <cell r="J7208">
            <v>7</v>
          </cell>
        </row>
        <row r="7209">
          <cell r="B7209" t="str">
            <v>UK</v>
          </cell>
          <cell r="C7209" t="str">
            <v>Chairs</v>
          </cell>
          <cell r="D7209">
            <v>28613.738999999998</v>
          </cell>
          <cell r="E7209">
            <v>-7173.753999999999</v>
          </cell>
          <cell r="I7209">
            <v>-168880</v>
          </cell>
          <cell r="J7209">
            <v>7</v>
          </cell>
        </row>
        <row r="7210">
          <cell r="B7210" t="str">
            <v>UK</v>
          </cell>
          <cell r="C7210" t="str">
            <v>Chairs</v>
          </cell>
          <cell r="D7210">
            <v>176111.019</v>
          </cell>
          <cell r="E7210">
            <v>-124080.92899999999</v>
          </cell>
          <cell r="I7210">
            <v>-174130</v>
          </cell>
          <cell r="J7210">
            <v>7</v>
          </cell>
        </row>
        <row r="7211">
          <cell r="B7211" t="str">
            <v>UK</v>
          </cell>
          <cell r="C7211" t="str">
            <v>Chairs</v>
          </cell>
          <cell r="D7211">
            <v>909676.93599999999</v>
          </cell>
          <cell r="E7211">
            <v>-1767190.831</v>
          </cell>
          <cell r="I7211">
            <v>-244680</v>
          </cell>
          <cell r="J7211">
            <v>7</v>
          </cell>
        </row>
        <row r="7212">
          <cell r="B7212" t="str">
            <v>UK</v>
          </cell>
          <cell r="C7212" t="str">
            <v>Chairs</v>
          </cell>
          <cell r="D7212">
            <v>146472.73899999997</v>
          </cell>
          <cell r="E7212">
            <v>-36420.866999999998</v>
          </cell>
          <cell r="I7212">
            <v>-206280</v>
          </cell>
          <cell r="J7212">
            <v>7</v>
          </cell>
        </row>
        <row r="7213">
          <cell r="B7213" t="str">
            <v>UK</v>
          </cell>
          <cell r="C7213" t="str">
            <v>Chairs</v>
          </cell>
          <cell r="D7213">
            <v>460988.00299999997</v>
          </cell>
          <cell r="E7213">
            <v>-49769.299999999996</v>
          </cell>
          <cell r="I7213">
            <v>-115450</v>
          </cell>
          <cell r="J7213">
            <v>7</v>
          </cell>
        </row>
        <row r="7214">
          <cell r="B7214" t="str">
            <v>UK</v>
          </cell>
          <cell r="C7214" t="str">
            <v>Chairs</v>
          </cell>
          <cell r="D7214">
            <v>235119.52799999996</v>
          </cell>
          <cell r="E7214">
            <v>-64998.465000000004</v>
          </cell>
          <cell r="I7214">
            <v>-231120</v>
          </cell>
          <cell r="J7214">
            <v>7</v>
          </cell>
        </row>
        <row r="7215">
          <cell r="B7215" t="str">
            <v>UK</v>
          </cell>
          <cell r="C7215" t="str">
            <v>Tables</v>
          </cell>
          <cell r="D7215">
            <v>2074327.7169999999</v>
          </cell>
          <cell r="E7215">
            <v>-226640.63799999998</v>
          </cell>
          <cell r="I7215">
            <v>-129680</v>
          </cell>
          <cell r="J7215">
            <v>7</v>
          </cell>
        </row>
        <row r="7216">
          <cell r="B7216" t="str">
            <v>UK</v>
          </cell>
          <cell r="C7216" t="str">
            <v>Kitchen</v>
          </cell>
          <cell r="D7216">
            <v>1448069.8609999998</v>
          </cell>
          <cell r="E7216">
            <v>-136024.21</v>
          </cell>
          <cell r="I7216">
            <v>-122290</v>
          </cell>
          <cell r="J7216">
            <v>7</v>
          </cell>
        </row>
        <row r="7217">
          <cell r="B7217" t="str">
            <v>UK</v>
          </cell>
          <cell r="C7217" t="str">
            <v>Chairs</v>
          </cell>
          <cell r="D7217">
            <v>3637159.0219999999</v>
          </cell>
          <cell r="E7217">
            <v>-308906.78699999995</v>
          </cell>
          <cell r="I7217">
            <v>-206450</v>
          </cell>
          <cell r="J7217">
            <v>7</v>
          </cell>
        </row>
        <row r="7218">
          <cell r="B7218" t="str">
            <v>UK</v>
          </cell>
          <cell r="C7218" t="str">
            <v>Chairs</v>
          </cell>
          <cell r="D7218">
            <v>675404.16999999993</v>
          </cell>
          <cell r="E7218">
            <v>-40089.398999999998</v>
          </cell>
          <cell r="I7218">
            <v>-125720</v>
          </cell>
          <cell r="J7218">
            <v>7</v>
          </cell>
        </row>
        <row r="7219">
          <cell r="B7219" t="str">
            <v>UK</v>
          </cell>
          <cell r="C7219" t="str">
            <v>Chairs</v>
          </cell>
          <cell r="D7219">
            <v>274005.40999999997</v>
          </cell>
          <cell r="E7219">
            <v>-415919.59499999997</v>
          </cell>
          <cell r="I7219">
            <v>-147650</v>
          </cell>
          <cell r="J7219">
            <v>7</v>
          </cell>
        </row>
        <row r="7220">
          <cell r="B7220" t="str">
            <v>UK</v>
          </cell>
          <cell r="C7220" t="str">
            <v>Chairs</v>
          </cell>
          <cell r="D7220">
            <v>1229284.6439999999</v>
          </cell>
          <cell r="E7220">
            <v>-1872171.3079999997</v>
          </cell>
          <cell r="I7220">
            <v>-187390</v>
          </cell>
          <cell r="J7220">
            <v>7</v>
          </cell>
        </row>
        <row r="7221">
          <cell r="B7221" t="str">
            <v>UK</v>
          </cell>
          <cell r="C7221" t="str">
            <v>Chairs</v>
          </cell>
          <cell r="D7221">
            <v>128.023</v>
          </cell>
          <cell r="E7221">
            <v>-2790.3330000000001</v>
          </cell>
          <cell r="I7221">
            <v>-114120</v>
          </cell>
          <cell r="J7221">
            <v>7</v>
          </cell>
        </row>
        <row r="7222">
          <cell r="B7222" t="str">
            <v>UK</v>
          </cell>
          <cell r="C7222" t="str">
            <v>Tables</v>
          </cell>
          <cell r="D7222">
            <v>23548.805</v>
          </cell>
          <cell r="E7222">
            <v>-21263.857999999997</v>
          </cell>
          <cell r="I7222">
            <v>-158030</v>
          </cell>
          <cell r="J7222">
            <v>7</v>
          </cell>
        </row>
        <row r="7223">
          <cell r="B7223" t="str">
            <v>UK</v>
          </cell>
          <cell r="C7223" t="str">
            <v>Kitchen</v>
          </cell>
          <cell r="D7223">
            <v>12390.538999999999</v>
          </cell>
          <cell r="E7223">
            <v>-6585.1799999999994</v>
          </cell>
          <cell r="I7223">
            <v>-161990</v>
          </cell>
          <cell r="J7223">
            <v>7</v>
          </cell>
        </row>
        <row r="7224">
          <cell r="B7224" t="str">
            <v>UK</v>
          </cell>
          <cell r="C7224" t="str">
            <v>Chairs</v>
          </cell>
          <cell r="D7224">
            <v>72200.289000000004</v>
          </cell>
          <cell r="E7224">
            <v>-53317.019000000008</v>
          </cell>
          <cell r="I7224">
            <v>-268580</v>
          </cell>
          <cell r="J7224">
            <v>7</v>
          </cell>
        </row>
        <row r="7225">
          <cell r="B7225" t="str">
            <v>UK</v>
          </cell>
          <cell r="C7225" t="str">
            <v>Chairs</v>
          </cell>
          <cell r="D7225">
            <v>63654.331999999995</v>
          </cell>
          <cell r="E7225">
            <v>-86072.580999999991</v>
          </cell>
          <cell r="I7225">
            <v>-90770</v>
          </cell>
          <cell r="J7225">
            <v>7</v>
          </cell>
        </row>
        <row r="7226">
          <cell r="B7226" t="str">
            <v>UK</v>
          </cell>
          <cell r="C7226" t="str">
            <v>Chairs</v>
          </cell>
          <cell r="D7226">
            <v>108178.88899999998</v>
          </cell>
          <cell r="E7226">
            <v>-91208.74</v>
          </cell>
          <cell r="I7226">
            <v>-116470</v>
          </cell>
          <cell r="J7226">
            <v>7</v>
          </cell>
        </row>
        <row r="7227">
          <cell r="B7227" t="str">
            <v>UK</v>
          </cell>
          <cell r="C7227" t="str">
            <v>Tables</v>
          </cell>
          <cell r="D7227">
            <v>160268.05199999997</v>
          </cell>
          <cell r="E7227">
            <v>-112262.92700000001</v>
          </cell>
          <cell r="I7227">
            <v>-166180</v>
          </cell>
          <cell r="J7227">
            <v>7</v>
          </cell>
        </row>
        <row r="7228">
          <cell r="B7228" t="str">
            <v>UK</v>
          </cell>
          <cell r="C7228" t="str">
            <v>Kitchen</v>
          </cell>
          <cell r="D7228">
            <v>641085.88599999994</v>
          </cell>
          <cell r="E7228">
            <v>-332327.38</v>
          </cell>
          <cell r="I7228">
            <v>-141690</v>
          </cell>
          <cell r="J7228">
            <v>7</v>
          </cell>
        </row>
        <row r="7229">
          <cell r="B7229" t="str">
            <v>UK</v>
          </cell>
          <cell r="C7229" t="str">
            <v>Chairs</v>
          </cell>
          <cell r="D7229">
            <v>892677.30999999994</v>
          </cell>
          <cell r="E7229">
            <v>-379236.15099999995</v>
          </cell>
          <cell r="I7229">
            <v>-133100</v>
          </cell>
          <cell r="J7229">
            <v>7</v>
          </cell>
        </row>
        <row r="7230">
          <cell r="B7230" t="str">
            <v>UK</v>
          </cell>
          <cell r="C7230" t="str">
            <v>Chairs</v>
          </cell>
          <cell r="D7230">
            <v>5716.9209999999994</v>
          </cell>
          <cell r="E7230">
            <v>-7855.5749999999998</v>
          </cell>
          <cell r="I7230">
            <v>-198010</v>
          </cell>
          <cell r="J7230">
            <v>7</v>
          </cell>
        </row>
        <row r="7231">
          <cell r="B7231" t="str">
            <v>UK</v>
          </cell>
          <cell r="C7231" t="str">
            <v>Tables</v>
          </cell>
          <cell r="D7231">
            <v>18041.708999999999</v>
          </cell>
          <cell r="E7231">
            <v>-13325.83</v>
          </cell>
          <cell r="I7231">
            <v>-98900</v>
          </cell>
          <cell r="J7231">
            <v>7</v>
          </cell>
        </row>
        <row r="7232">
          <cell r="B7232" t="str">
            <v>UK</v>
          </cell>
          <cell r="C7232" t="str">
            <v>Kitchen</v>
          </cell>
          <cell r="D7232">
            <v>11049.465</v>
          </cell>
          <cell r="E7232">
            <v>-6792.8419999999996</v>
          </cell>
          <cell r="I7232">
            <v>-228670</v>
          </cell>
          <cell r="J7232">
            <v>7</v>
          </cell>
        </row>
        <row r="7233">
          <cell r="B7233" t="str">
            <v>UK</v>
          </cell>
          <cell r="C7233" t="str">
            <v>Chairs</v>
          </cell>
          <cell r="D7233">
            <v>51980.564999999995</v>
          </cell>
          <cell r="E7233">
            <v>-22194.514999999999</v>
          </cell>
          <cell r="I7233">
            <v>-178930</v>
          </cell>
          <cell r="J7233">
            <v>7</v>
          </cell>
        </row>
        <row r="7234">
          <cell r="B7234" t="str">
            <v>UK</v>
          </cell>
          <cell r="C7234" t="str">
            <v>Chairs</v>
          </cell>
          <cell r="D7234">
            <v>59846.472000000002</v>
          </cell>
          <cell r="E7234">
            <v>-43732.653999999995</v>
          </cell>
          <cell r="I7234">
            <v>-180610</v>
          </cell>
          <cell r="J7234">
            <v>7</v>
          </cell>
        </row>
        <row r="7235">
          <cell r="B7235" t="str">
            <v>UK</v>
          </cell>
          <cell r="C7235" t="str">
            <v>Chairs</v>
          </cell>
          <cell r="D7235">
            <v>15190.14</v>
          </cell>
          <cell r="E7235">
            <v>-6370.6159999999991</v>
          </cell>
          <cell r="I7235">
            <v>-232630</v>
          </cell>
          <cell r="J7235">
            <v>7</v>
          </cell>
        </row>
        <row r="7236">
          <cell r="B7236" t="str">
            <v>UK</v>
          </cell>
          <cell r="C7236" t="str">
            <v>Tables</v>
          </cell>
          <cell r="D7236">
            <v>20539.162</v>
          </cell>
          <cell r="E7236">
            <v>-12465.768</v>
          </cell>
          <cell r="I7236">
            <v>-178340</v>
          </cell>
          <cell r="J7236">
            <v>7</v>
          </cell>
        </row>
        <row r="7237">
          <cell r="B7237" t="str">
            <v>UK</v>
          </cell>
          <cell r="C7237" t="str">
            <v>Kitchen</v>
          </cell>
          <cell r="D7237">
            <v>15434.454</v>
          </cell>
          <cell r="E7237">
            <v>-11648.825999999999</v>
          </cell>
          <cell r="I7237">
            <v>-220970</v>
          </cell>
          <cell r="J7237">
            <v>7</v>
          </cell>
        </row>
        <row r="7238">
          <cell r="B7238" t="str">
            <v>UK</v>
          </cell>
          <cell r="C7238" t="str">
            <v>Accessories</v>
          </cell>
          <cell r="D7238">
            <v>926769.89299999992</v>
          </cell>
          <cell r="E7238">
            <v>-2111972.2539999997</v>
          </cell>
          <cell r="I7238">
            <v>-150330</v>
          </cell>
          <cell r="J7238">
            <v>7</v>
          </cell>
        </row>
        <row r="7239">
          <cell r="B7239" t="str">
            <v>UK</v>
          </cell>
          <cell r="C7239" t="str">
            <v>Chairs</v>
          </cell>
          <cell r="D7239">
            <v>4658790.5559999999</v>
          </cell>
          <cell r="E7239">
            <v>-262090.682</v>
          </cell>
          <cell r="I7239">
            <v>-267610</v>
          </cell>
          <cell r="J7239">
            <v>7</v>
          </cell>
        </row>
        <row r="7240">
          <cell r="B7240" t="str">
            <v>UK</v>
          </cell>
          <cell r="C7240" t="str">
            <v>Tables</v>
          </cell>
          <cell r="D7240">
            <v>92172.842999999993</v>
          </cell>
          <cell r="E7240">
            <v>-36139.340999999993</v>
          </cell>
          <cell r="I7240">
            <v>-206130</v>
          </cell>
          <cell r="J7240">
            <v>7</v>
          </cell>
        </row>
        <row r="7241">
          <cell r="B7241" t="str">
            <v>UK</v>
          </cell>
          <cell r="C7241" t="str">
            <v>Kitchen</v>
          </cell>
          <cell r="D7241">
            <v>44610.803999999996</v>
          </cell>
          <cell r="E7241">
            <v>-9692.9629999999997</v>
          </cell>
          <cell r="I7241">
            <v>-203370</v>
          </cell>
          <cell r="J7241">
            <v>7</v>
          </cell>
        </row>
        <row r="7242">
          <cell r="B7242" t="str">
            <v>UK</v>
          </cell>
          <cell r="C7242" t="str">
            <v>Accessories</v>
          </cell>
          <cell r="D7242">
            <v>26435.304</v>
          </cell>
          <cell r="E7242">
            <v>-12410.713</v>
          </cell>
          <cell r="I7242">
            <v>-215880</v>
          </cell>
          <cell r="J7242">
            <v>7</v>
          </cell>
        </row>
        <row r="7243">
          <cell r="B7243" t="str">
            <v>UK</v>
          </cell>
          <cell r="C7243" t="str">
            <v>Chairs</v>
          </cell>
          <cell r="D7243">
            <v>13442.757999999998</v>
          </cell>
          <cell r="E7243">
            <v>-1951.3899999999996</v>
          </cell>
          <cell r="I7243">
            <v>-148190</v>
          </cell>
          <cell r="J7243">
            <v>7</v>
          </cell>
        </row>
        <row r="7244">
          <cell r="B7244" t="str">
            <v>UK</v>
          </cell>
          <cell r="C7244" t="str">
            <v>Tables</v>
          </cell>
          <cell r="D7244">
            <v>327521.25</v>
          </cell>
          <cell r="E7244">
            <v>-55770.938999999998</v>
          </cell>
          <cell r="I7244">
            <v>-250480</v>
          </cell>
          <cell r="J7244">
            <v>7</v>
          </cell>
        </row>
        <row r="7245">
          <cell r="B7245" t="str">
            <v>UK</v>
          </cell>
          <cell r="C7245" t="str">
            <v>Kitchen</v>
          </cell>
          <cell r="D7245">
            <v>72602.074999999997</v>
          </cell>
          <cell r="E7245">
            <v>-13139.742</v>
          </cell>
          <cell r="I7245">
            <v>-128900</v>
          </cell>
          <cell r="J7245">
            <v>7</v>
          </cell>
        </row>
        <row r="7246">
          <cell r="B7246" t="str">
            <v>UK</v>
          </cell>
          <cell r="C7246" t="str">
            <v>Accessories</v>
          </cell>
          <cell r="D7246">
            <v>452103.28099999996</v>
          </cell>
          <cell r="E7246">
            <v>-108516.79999999999</v>
          </cell>
          <cell r="I7246">
            <v>-189260</v>
          </cell>
          <cell r="J7246">
            <v>7</v>
          </cell>
        </row>
        <row r="7247">
          <cell r="B7247" t="str">
            <v>UK</v>
          </cell>
          <cell r="C7247" t="str">
            <v>Chairs</v>
          </cell>
          <cell r="D7247">
            <v>204252.07599999997</v>
          </cell>
          <cell r="E7247">
            <v>-43768.493999999999</v>
          </cell>
          <cell r="I7247">
            <v>-93930</v>
          </cell>
          <cell r="J7247">
            <v>7</v>
          </cell>
        </row>
        <row r="7248">
          <cell r="B7248" t="str">
            <v>UK</v>
          </cell>
          <cell r="C7248" t="str">
            <v>Tables</v>
          </cell>
          <cell r="D7248">
            <v>480629.26099999994</v>
          </cell>
          <cell r="E7248">
            <v>-156639.266</v>
          </cell>
          <cell r="I7248">
            <v>-170330</v>
          </cell>
          <cell r="J7248">
            <v>7</v>
          </cell>
        </row>
        <row r="7249">
          <cell r="B7249" t="str">
            <v>UK</v>
          </cell>
          <cell r="C7249" t="str">
            <v>Kitchen</v>
          </cell>
          <cell r="D7249">
            <v>93820.398000000001</v>
          </cell>
          <cell r="E7249">
            <v>-20445.159</v>
          </cell>
          <cell r="I7249">
            <v>-235530</v>
          </cell>
          <cell r="J7249">
            <v>7</v>
          </cell>
        </row>
        <row r="7250">
          <cell r="B7250" t="str">
            <v>UK</v>
          </cell>
          <cell r="C7250" t="str">
            <v>Accessories</v>
          </cell>
          <cell r="D7250">
            <v>3364077.9479999994</v>
          </cell>
          <cell r="E7250">
            <v>-453423.103</v>
          </cell>
          <cell r="I7250">
            <v>-184300</v>
          </cell>
          <cell r="J7250">
            <v>7</v>
          </cell>
        </row>
        <row r="7251">
          <cell r="B7251" t="str">
            <v>UK</v>
          </cell>
          <cell r="C7251" t="str">
            <v>Chairs</v>
          </cell>
          <cell r="D7251">
            <v>37680.796999999999</v>
          </cell>
          <cell r="E7251">
            <v>-10789.967999999999</v>
          </cell>
          <cell r="I7251">
            <v>-149280</v>
          </cell>
          <cell r="J7251">
            <v>7</v>
          </cell>
        </row>
        <row r="7252">
          <cell r="B7252" t="str">
            <v>UK</v>
          </cell>
          <cell r="C7252" t="str">
            <v>Chairs</v>
          </cell>
          <cell r="D7252">
            <v>15070.145999999999</v>
          </cell>
          <cell r="E7252">
            <v>-8268.007999999998</v>
          </cell>
          <cell r="I7252">
            <v>-141540</v>
          </cell>
          <cell r="J7252">
            <v>7</v>
          </cell>
        </row>
        <row r="7253">
          <cell r="B7253" t="str">
            <v>UK</v>
          </cell>
          <cell r="C7253" t="str">
            <v>Tables</v>
          </cell>
          <cell r="D7253">
            <v>1145952.8429999999</v>
          </cell>
          <cell r="E7253">
            <v>-434855.77100000001</v>
          </cell>
          <cell r="I7253">
            <v>-206650</v>
          </cell>
          <cell r="J7253">
            <v>7</v>
          </cell>
        </row>
        <row r="7254">
          <cell r="B7254" t="str">
            <v>UK</v>
          </cell>
          <cell r="C7254" t="str">
            <v>Kitchen</v>
          </cell>
          <cell r="D7254">
            <v>871160.24799999991</v>
          </cell>
          <cell r="E7254">
            <v>-201177.49400000001</v>
          </cell>
          <cell r="I7254">
            <v>-123190</v>
          </cell>
          <cell r="J7254">
            <v>7</v>
          </cell>
        </row>
        <row r="7255">
          <cell r="B7255" t="str">
            <v>UK</v>
          </cell>
          <cell r="C7255" t="str">
            <v>Chairs</v>
          </cell>
          <cell r="D7255">
            <v>117616.33799999999</v>
          </cell>
          <cell r="E7255">
            <v>-151373.80999999997</v>
          </cell>
          <cell r="I7255">
            <v>-176260</v>
          </cell>
          <cell r="J7255">
            <v>7</v>
          </cell>
        </row>
        <row r="7256">
          <cell r="B7256" t="str">
            <v>UK</v>
          </cell>
          <cell r="C7256" t="str">
            <v>Tables</v>
          </cell>
          <cell r="D7256">
            <v>294400.86899999995</v>
          </cell>
          <cell r="E7256">
            <v>-31472.161</v>
          </cell>
          <cell r="I7256">
            <v>-190650</v>
          </cell>
          <cell r="J7256">
            <v>7</v>
          </cell>
        </row>
        <row r="7257">
          <cell r="B7257" t="str">
            <v>UK</v>
          </cell>
          <cell r="C7257" t="str">
            <v>Kitchen</v>
          </cell>
          <cell r="D7257">
            <v>3843305.6199999996</v>
          </cell>
          <cell r="E7257">
            <v>-436831.01</v>
          </cell>
          <cell r="I7257">
            <v>-168460</v>
          </cell>
          <cell r="J7257">
            <v>7</v>
          </cell>
        </row>
        <row r="7258">
          <cell r="B7258" t="str">
            <v>UK</v>
          </cell>
          <cell r="C7258" t="str">
            <v>Chairs</v>
          </cell>
          <cell r="D7258">
            <v>597463.86699999997</v>
          </cell>
          <cell r="E7258">
            <v>-756485.87699999986</v>
          </cell>
          <cell r="I7258">
            <v>-188720</v>
          </cell>
          <cell r="J7258">
            <v>7</v>
          </cell>
        </row>
        <row r="7259">
          <cell r="B7259" t="str">
            <v>UK</v>
          </cell>
          <cell r="C7259" t="str">
            <v>Tables</v>
          </cell>
          <cell r="D7259">
            <v>489537.78299999994</v>
          </cell>
          <cell r="E7259">
            <v>-289742.27799999999</v>
          </cell>
          <cell r="I7259">
            <v>-138870</v>
          </cell>
          <cell r="J7259">
            <v>7</v>
          </cell>
        </row>
        <row r="7260">
          <cell r="B7260" t="str">
            <v>UK</v>
          </cell>
          <cell r="C7260" t="str">
            <v>Kitchen</v>
          </cell>
          <cell r="D7260">
            <v>439678.26699999999</v>
          </cell>
          <cell r="E7260">
            <v>-136990.51800000001</v>
          </cell>
          <cell r="I7260">
            <v>-117850</v>
          </cell>
          <cell r="J7260">
            <v>7</v>
          </cell>
        </row>
        <row r="7261">
          <cell r="B7261" t="str">
            <v>UK</v>
          </cell>
          <cell r="C7261" t="str">
            <v>Chairs</v>
          </cell>
          <cell r="D7261">
            <v>446703.06799999997</v>
          </cell>
          <cell r="E7261">
            <v>-270838.77799999999</v>
          </cell>
          <cell r="I7261">
            <v>-156690</v>
          </cell>
          <cell r="J7261">
            <v>7</v>
          </cell>
        </row>
        <row r="7262">
          <cell r="B7262" t="str">
            <v>Greece</v>
          </cell>
          <cell r="C7262" t="str">
            <v>Chairs</v>
          </cell>
          <cell r="D7262">
            <v>223881.42699999997</v>
          </cell>
          <cell r="E7262">
            <v>-478916.99099999998</v>
          </cell>
          <cell r="I7262">
            <v>-229670</v>
          </cell>
          <cell r="J7262">
            <v>7</v>
          </cell>
        </row>
        <row r="7263">
          <cell r="B7263" t="str">
            <v>Greece</v>
          </cell>
          <cell r="C7263" t="str">
            <v>Chairs</v>
          </cell>
          <cell r="D7263">
            <v>14570.359999999999</v>
          </cell>
          <cell r="E7263">
            <v>-10293.653999999999</v>
          </cell>
          <cell r="I7263">
            <v>-176470</v>
          </cell>
          <cell r="J7263">
            <v>7</v>
          </cell>
        </row>
        <row r="7264">
          <cell r="B7264" t="str">
            <v>Greece</v>
          </cell>
          <cell r="C7264" t="str">
            <v>Chairs</v>
          </cell>
          <cell r="D7264">
            <v>3908.982</v>
          </cell>
          <cell r="E7264">
            <v>-7716.0789999999988</v>
          </cell>
          <cell r="I7264">
            <v>-261930</v>
          </cell>
          <cell r="J7264">
            <v>7</v>
          </cell>
        </row>
        <row r="7265">
          <cell r="B7265" t="str">
            <v>Greece</v>
          </cell>
          <cell r="C7265" t="str">
            <v>Chairs</v>
          </cell>
          <cell r="D7265">
            <v>21342.012999999999</v>
          </cell>
          <cell r="E7265">
            <v>-24576.117999999999</v>
          </cell>
          <cell r="I7265">
            <v>-180700</v>
          </cell>
          <cell r="J7265">
            <v>7</v>
          </cell>
        </row>
        <row r="7266">
          <cell r="B7266" t="str">
            <v>Greece</v>
          </cell>
          <cell r="C7266" t="str">
            <v>Chairs</v>
          </cell>
          <cell r="D7266">
            <v>473355.19699999993</v>
          </cell>
          <cell r="E7266">
            <v>-46028.667999999998</v>
          </cell>
          <cell r="I7266">
            <v>-140450</v>
          </cell>
          <cell r="J7266">
            <v>7</v>
          </cell>
        </row>
        <row r="7267">
          <cell r="B7267" t="str">
            <v>Greece</v>
          </cell>
          <cell r="C7267" t="str">
            <v>Chairs</v>
          </cell>
          <cell r="D7267">
            <v>552610.44299999997</v>
          </cell>
          <cell r="E7267">
            <v>-713200.70499999996</v>
          </cell>
          <cell r="I7267">
            <v>-169010</v>
          </cell>
          <cell r="J7267">
            <v>7</v>
          </cell>
        </row>
        <row r="7268">
          <cell r="B7268" t="str">
            <v>Greece</v>
          </cell>
          <cell r="C7268" t="str">
            <v>Chairs</v>
          </cell>
          <cell r="D7268">
            <v>294633.05199999997</v>
          </cell>
          <cell r="E7268">
            <v>-392416.10799999995</v>
          </cell>
          <cell r="I7268">
            <v>-112730</v>
          </cell>
          <cell r="J7268">
            <v>7</v>
          </cell>
        </row>
        <row r="7269">
          <cell r="B7269" t="str">
            <v>Greece</v>
          </cell>
          <cell r="C7269" t="str">
            <v>Chairs</v>
          </cell>
          <cell r="D7269">
            <v>331259.05399999995</v>
          </cell>
          <cell r="E7269">
            <v>-86358.411999999997</v>
          </cell>
          <cell r="I7269">
            <v>-213830</v>
          </cell>
          <cell r="J7269">
            <v>7</v>
          </cell>
        </row>
        <row r="7270">
          <cell r="B7270" t="str">
            <v>Greece</v>
          </cell>
          <cell r="C7270" t="str">
            <v>Chairs</v>
          </cell>
          <cell r="D7270">
            <v>424745.00599999994</v>
          </cell>
          <cell r="E7270">
            <v>-153990.9</v>
          </cell>
          <cell r="I7270">
            <v>-102170</v>
          </cell>
          <cell r="J7270">
            <v>7</v>
          </cell>
        </row>
        <row r="7271">
          <cell r="B7271" t="str">
            <v>Greece</v>
          </cell>
          <cell r="C7271" t="str">
            <v>Chairs</v>
          </cell>
          <cell r="D7271">
            <v>259904.02899999995</v>
          </cell>
          <cell r="E7271">
            <v>-195450.58399999997</v>
          </cell>
          <cell r="I7271">
            <v>-250080</v>
          </cell>
          <cell r="J7271">
            <v>7</v>
          </cell>
        </row>
        <row r="7272">
          <cell r="B7272" t="str">
            <v>Greece</v>
          </cell>
          <cell r="C7272" t="str">
            <v>Chairs</v>
          </cell>
          <cell r="D7272">
            <v>62236.453999999998</v>
          </cell>
          <cell r="E7272">
            <v>-28374.695999999996</v>
          </cell>
          <cell r="I7272">
            <v>-164130</v>
          </cell>
          <cell r="J7272">
            <v>7</v>
          </cell>
        </row>
        <row r="7273">
          <cell r="B7273" t="str">
            <v>Greece</v>
          </cell>
          <cell r="C7273" t="str">
            <v>Chairs</v>
          </cell>
          <cell r="D7273">
            <v>7879.0809999999992</v>
          </cell>
          <cell r="E7273">
            <v>-4440.2749999999996</v>
          </cell>
          <cell r="I7273">
            <v>-102190</v>
          </cell>
          <cell r="J7273">
            <v>7</v>
          </cell>
        </row>
        <row r="7274">
          <cell r="B7274" t="str">
            <v>Greece</v>
          </cell>
          <cell r="C7274" t="str">
            <v>Chairs</v>
          </cell>
          <cell r="D7274">
            <v>119666.4</v>
          </cell>
          <cell r="E7274">
            <v>-36198.518999999993</v>
          </cell>
          <cell r="I7274">
            <v>-203910</v>
          </cell>
          <cell r="J7274">
            <v>7</v>
          </cell>
        </row>
        <row r="7275">
          <cell r="B7275" t="str">
            <v>Greece</v>
          </cell>
          <cell r="C7275" t="str">
            <v>Chairs</v>
          </cell>
          <cell r="D7275">
            <v>19779.570999999996</v>
          </cell>
          <cell r="E7275">
            <v>-9927.0569999999989</v>
          </cell>
          <cell r="I7275">
            <v>-189540</v>
          </cell>
          <cell r="J7275">
            <v>7</v>
          </cell>
        </row>
        <row r="7276">
          <cell r="B7276" t="str">
            <v>Greece</v>
          </cell>
          <cell r="C7276" t="str">
            <v>Chairs</v>
          </cell>
          <cell r="D7276">
            <v>124137.85999999999</v>
          </cell>
          <cell r="E7276">
            <v>-106194.361</v>
          </cell>
          <cell r="I7276">
            <v>-248560</v>
          </cell>
          <cell r="J7276">
            <v>7</v>
          </cell>
        </row>
        <row r="7277">
          <cell r="B7277" t="str">
            <v>Greece</v>
          </cell>
          <cell r="C7277" t="str">
            <v>Chairs</v>
          </cell>
          <cell r="D7277">
            <v>418357.00199999998</v>
          </cell>
          <cell r="E7277">
            <v>-484228.98299999995</v>
          </cell>
          <cell r="I7277">
            <v>-209310</v>
          </cell>
          <cell r="J7277">
            <v>7</v>
          </cell>
        </row>
        <row r="7278">
          <cell r="B7278" t="str">
            <v>Greece</v>
          </cell>
          <cell r="C7278" t="str">
            <v>Chairs</v>
          </cell>
          <cell r="D7278">
            <v>583845.34600000002</v>
          </cell>
          <cell r="E7278">
            <v>-21901.054</v>
          </cell>
          <cell r="I7278">
            <v>-294450</v>
          </cell>
          <cell r="J7278">
            <v>7</v>
          </cell>
        </row>
        <row r="7279">
          <cell r="B7279" t="str">
            <v>Greece</v>
          </cell>
          <cell r="C7279" t="str">
            <v>Chairs</v>
          </cell>
          <cell r="D7279">
            <v>18346.775999999998</v>
          </cell>
          <cell r="E7279">
            <v>-1232.182</v>
          </cell>
          <cell r="I7279">
            <v>-107890</v>
          </cell>
          <cell r="J7279">
            <v>7</v>
          </cell>
        </row>
        <row r="7280">
          <cell r="B7280" t="str">
            <v>Greece</v>
          </cell>
          <cell r="C7280" t="str">
            <v>Chairs</v>
          </cell>
          <cell r="D7280">
            <v>74688.914999999994</v>
          </cell>
          <cell r="E7280">
            <v>-3277.183</v>
          </cell>
          <cell r="I7280">
            <v>-109630</v>
          </cell>
          <cell r="J7280">
            <v>7</v>
          </cell>
        </row>
        <row r="7281">
          <cell r="B7281" t="str">
            <v>Greece</v>
          </cell>
          <cell r="C7281" t="str">
            <v>Chairs</v>
          </cell>
          <cell r="D7281">
            <v>17691.743999999999</v>
          </cell>
          <cell r="E7281">
            <v>-2532.4459999999999</v>
          </cell>
          <cell r="I7281">
            <v>-202480</v>
          </cell>
          <cell r="J7281">
            <v>7</v>
          </cell>
        </row>
        <row r="7282">
          <cell r="B7282" t="str">
            <v>Greece</v>
          </cell>
          <cell r="C7282" t="str">
            <v>Chairs</v>
          </cell>
          <cell r="D7282">
            <v>305251.42899999995</v>
          </cell>
          <cell r="E7282">
            <v>-17367.454999999998</v>
          </cell>
          <cell r="I7282">
            <v>-145080</v>
          </cell>
          <cell r="J7282">
            <v>7</v>
          </cell>
        </row>
        <row r="7283">
          <cell r="B7283" t="str">
            <v>Greece</v>
          </cell>
          <cell r="C7283" t="str">
            <v>Chairs</v>
          </cell>
          <cell r="D7283">
            <v>239169.93099999998</v>
          </cell>
          <cell r="E7283">
            <v>-18673.773999999998</v>
          </cell>
          <cell r="I7283">
            <v>-83620</v>
          </cell>
          <cell r="J7283">
            <v>7</v>
          </cell>
        </row>
        <row r="7284">
          <cell r="B7284" t="str">
            <v>Greece</v>
          </cell>
          <cell r="C7284" t="str">
            <v>Chairs</v>
          </cell>
          <cell r="D7284">
            <v>437466.33</v>
          </cell>
          <cell r="E7284">
            <v>-41606.550999999999</v>
          </cell>
          <cell r="I7284">
            <v>-202920</v>
          </cell>
          <cell r="J7284">
            <v>7</v>
          </cell>
        </row>
        <row r="7285">
          <cell r="B7285" t="str">
            <v>Greece</v>
          </cell>
          <cell r="C7285" t="str">
            <v>Chairs</v>
          </cell>
          <cell r="D7285">
            <v>448954.93999999994</v>
          </cell>
          <cell r="E7285">
            <v>-35077.846999999994</v>
          </cell>
          <cell r="I7285">
            <v>-182890</v>
          </cell>
          <cell r="J7285">
            <v>7</v>
          </cell>
        </row>
        <row r="7286">
          <cell r="B7286" t="str">
            <v>Greece</v>
          </cell>
          <cell r="C7286" t="str">
            <v>Chairs</v>
          </cell>
          <cell r="D7286">
            <v>891894.14999999991</v>
          </cell>
          <cell r="E7286">
            <v>-55275.149999999994</v>
          </cell>
          <cell r="I7286">
            <v>-273450</v>
          </cell>
          <cell r="J7286">
            <v>7</v>
          </cell>
        </row>
        <row r="7287">
          <cell r="B7287" t="str">
            <v>Greece</v>
          </cell>
          <cell r="C7287" t="str">
            <v>Tables</v>
          </cell>
          <cell r="D7287">
            <v>27177.541999999998</v>
          </cell>
          <cell r="E7287">
            <v>-32910.836000000003</v>
          </cell>
          <cell r="I7287">
            <v>-146540</v>
          </cell>
          <cell r="J7287">
            <v>7</v>
          </cell>
        </row>
        <row r="7288">
          <cell r="B7288" t="str">
            <v>Greece</v>
          </cell>
          <cell r="C7288" t="str">
            <v>Kitchen</v>
          </cell>
          <cell r="D7288">
            <v>55467.272000000004</v>
          </cell>
          <cell r="E7288">
            <v>-79701.565999999992</v>
          </cell>
          <cell r="I7288">
            <v>-130800</v>
          </cell>
          <cell r="J7288">
            <v>7</v>
          </cell>
        </row>
        <row r="7289">
          <cell r="B7289" t="str">
            <v>Greece</v>
          </cell>
          <cell r="C7289" t="str">
            <v>Chairs</v>
          </cell>
          <cell r="D7289">
            <v>20172.606999999996</v>
          </cell>
          <cell r="E7289">
            <v>-42453.964</v>
          </cell>
          <cell r="I7289">
            <v>-217180</v>
          </cell>
          <cell r="J7289">
            <v>7</v>
          </cell>
        </row>
        <row r="7290">
          <cell r="B7290" t="str">
            <v>Greece</v>
          </cell>
          <cell r="C7290" t="str">
            <v>Chairs</v>
          </cell>
          <cell r="D7290">
            <v>99342.942999999985</v>
          </cell>
          <cell r="E7290">
            <v>-199947.23699999996</v>
          </cell>
          <cell r="I7290">
            <v>-207540</v>
          </cell>
          <cell r="J7290">
            <v>7</v>
          </cell>
        </row>
        <row r="7291">
          <cell r="B7291" t="str">
            <v>Greece</v>
          </cell>
          <cell r="C7291" t="str">
            <v>Chairs</v>
          </cell>
          <cell r="D7291">
            <v>96896.904999999984</v>
          </cell>
          <cell r="E7291">
            <v>-37448.712</v>
          </cell>
          <cell r="I7291">
            <v>-223310</v>
          </cell>
          <cell r="J7291">
            <v>7</v>
          </cell>
        </row>
        <row r="7292">
          <cell r="B7292" t="str">
            <v>Greece</v>
          </cell>
          <cell r="C7292" t="str">
            <v>Chairs</v>
          </cell>
          <cell r="D7292">
            <v>132175.97399999999</v>
          </cell>
          <cell r="E7292">
            <v>-52104.156999999992</v>
          </cell>
          <cell r="I7292">
            <v>-173730</v>
          </cell>
          <cell r="J7292">
            <v>7</v>
          </cell>
        </row>
        <row r="7293">
          <cell r="B7293" t="str">
            <v>Greece</v>
          </cell>
          <cell r="C7293" t="str">
            <v>Chairs</v>
          </cell>
          <cell r="D7293">
            <v>217013.88099999999</v>
          </cell>
          <cell r="E7293">
            <v>-86735.669999999984</v>
          </cell>
          <cell r="I7293">
            <v>-230110</v>
          </cell>
          <cell r="J7293">
            <v>7</v>
          </cell>
        </row>
        <row r="7294">
          <cell r="B7294" t="str">
            <v>Greece</v>
          </cell>
          <cell r="C7294" t="str">
            <v>Tables</v>
          </cell>
          <cell r="D7294">
            <v>30128.636999999999</v>
          </cell>
          <cell r="E7294">
            <v>-12445.523999999999</v>
          </cell>
          <cell r="I7294">
            <v>-187600</v>
          </cell>
          <cell r="J7294">
            <v>7</v>
          </cell>
        </row>
        <row r="7295">
          <cell r="B7295" t="str">
            <v>Greece</v>
          </cell>
          <cell r="C7295" t="str">
            <v>Kitchen</v>
          </cell>
          <cell r="D7295">
            <v>172003.89499999999</v>
          </cell>
          <cell r="E7295">
            <v>-69684.37</v>
          </cell>
          <cell r="I7295">
            <v>-247260</v>
          </cell>
          <cell r="J7295">
            <v>7</v>
          </cell>
        </row>
        <row r="7296">
          <cell r="B7296" t="str">
            <v>Greece</v>
          </cell>
          <cell r="C7296" t="str">
            <v>Chairs</v>
          </cell>
          <cell r="D7296">
            <v>26406.834999999999</v>
          </cell>
          <cell r="E7296">
            <v>-11077.716999999999</v>
          </cell>
          <cell r="I7296">
            <v>-181590</v>
          </cell>
          <cell r="J7296">
            <v>7</v>
          </cell>
        </row>
        <row r="7297">
          <cell r="B7297" t="str">
            <v>Greece</v>
          </cell>
          <cell r="C7297" t="str">
            <v>Chairs</v>
          </cell>
          <cell r="D7297">
            <v>8671.0679999999993</v>
          </cell>
          <cell r="E7297">
            <v>-13004.467000000001</v>
          </cell>
          <cell r="I7297">
            <v>-168510</v>
          </cell>
          <cell r="J7297">
            <v>7</v>
          </cell>
        </row>
        <row r="7298">
          <cell r="B7298" t="str">
            <v>Greece</v>
          </cell>
          <cell r="C7298" t="str">
            <v>Chairs</v>
          </cell>
          <cell r="D7298">
            <v>19467.706999999999</v>
          </cell>
          <cell r="E7298">
            <v>-18295.556999999997</v>
          </cell>
          <cell r="I7298">
            <v>-175750</v>
          </cell>
          <cell r="J7298">
            <v>7</v>
          </cell>
        </row>
        <row r="7299">
          <cell r="B7299" t="str">
            <v>Greece</v>
          </cell>
          <cell r="C7299" t="str">
            <v>Tables</v>
          </cell>
          <cell r="D7299">
            <v>31629.338999999996</v>
          </cell>
          <cell r="E7299">
            <v>-12693.114</v>
          </cell>
          <cell r="I7299">
            <v>-212330</v>
          </cell>
          <cell r="J7299">
            <v>7</v>
          </cell>
        </row>
        <row r="7300">
          <cell r="B7300" t="str">
            <v>Greece</v>
          </cell>
          <cell r="C7300" t="str">
            <v>Kitchen</v>
          </cell>
          <cell r="D7300">
            <v>47458.522999999994</v>
          </cell>
          <cell r="E7300">
            <v>-11312.762999999999</v>
          </cell>
          <cell r="I7300">
            <v>-107510</v>
          </cell>
          <cell r="J7300">
            <v>7</v>
          </cell>
        </row>
        <row r="7301">
          <cell r="B7301" t="str">
            <v>Greece</v>
          </cell>
          <cell r="C7301" t="str">
            <v>Chairs</v>
          </cell>
          <cell r="D7301">
            <v>90353.843999999997</v>
          </cell>
          <cell r="E7301">
            <v>-40952.330999999998</v>
          </cell>
          <cell r="I7301">
            <v>-205060</v>
          </cell>
          <cell r="J7301">
            <v>7</v>
          </cell>
        </row>
        <row r="7302">
          <cell r="B7302" t="str">
            <v>Greece</v>
          </cell>
          <cell r="C7302" t="str">
            <v>Chairs</v>
          </cell>
          <cell r="D7302">
            <v>17253.39</v>
          </cell>
          <cell r="E7302">
            <v>-39453.721999999994</v>
          </cell>
          <cell r="I7302">
            <v>-293210</v>
          </cell>
          <cell r="J7302">
            <v>7</v>
          </cell>
        </row>
        <row r="7303">
          <cell r="B7303" t="str">
            <v>Greece</v>
          </cell>
          <cell r="C7303" t="str">
            <v>Tables</v>
          </cell>
          <cell r="D7303">
            <v>52715.522999999994</v>
          </cell>
          <cell r="E7303">
            <v>-38700.858</v>
          </cell>
          <cell r="I7303">
            <v>-231920</v>
          </cell>
          <cell r="J7303">
            <v>7</v>
          </cell>
        </row>
        <row r="7304">
          <cell r="B7304" t="str">
            <v>Greece</v>
          </cell>
          <cell r="C7304" t="str">
            <v>Kitchen</v>
          </cell>
          <cell r="D7304">
            <v>39875.317999999999</v>
          </cell>
          <cell r="E7304">
            <v>-31091.241999999995</v>
          </cell>
          <cell r="I7304">
            <v>-203480</v>
          </cell>
          <cell r="J7304">
            <v>7</v>
          </cell>
        </row>
        <row r="7305">
          <cell r="B7305" t="str">
            <v>Greece</v>
          </cell>
          <cell r="C7305" t="str">
            <v>Chairs</v>
          </cell>
          <cell r="D7305">
            <v>62348.376999999993</v>
          </cell>
          <cell r="E7305">
            <v>-37520.762999999992</v>
          </cell>
          <cell r="I7305">
            <v>-159220</v>
          </cell>
          <cell r="J7305">
            <v>7</v>
          </cell>
        </row>
        <row r="7306">
          <cell r="B7306" t="str">
            <v>Greece</v>
          </cell>
          <cell r="C7306" t="str">
            <v>Chairs</v>
          </cell>
          <cell r="D7306">
            <v>93470.012999999992</v>
          </cell>
          <cell r="E7306">
            <v>-83451.787999999986</v>
          </cell>
          <cell r="I7306">
            <v>-184760</v>
          </cell>
          <cell r="J7306">
            <v>7</v>
          </cell>
        </row>
        <row r="7307">
          <cell r="B7307" t="str">
            <v>Greece</v>
          </cell>
          <cell r="C7307" t="str">
            <v>Chairs</v>
          </cell>
          <cell r="D7307">
            <v>712095.8949999999</v>
          </cell>
          <cell r="E7307">
            <v>-656731.26399999985</v>
          </cell>
          <cell r="I7307">
            <v>-175910</v>
          </cell>
          <cell r="J7307">
            <v>7</v>
          </cell>
        </row>
        <row r="7308">
          <cell r="B7308" t="str">
            <v>Greece</v>
          </cell>
          <cell r="C7308" t="str">
            <v>Tables</v>
          </cell>
          <cell r="D7308">
            <v>472405.76599999995</v>
          </cell>
          <cell r="E7308">
            <v>-413665.29399999994</v>
          </cell>
          <cell r="I7308">
            <v>-164660</v>
          </cell>
          <cell r="J7308">
            <v>7</v>
          </cell>
        </row>
        <row r="7309">
          <cell r="B7309" t="str">
            <v>Greece</v>
          </cell>
          <cell r="C7309" t="str">
            <v>Kitchen</v>
          </cell>
          <cell r="D7309">
            <v>146031.571</v>
          </cell>
          <cell r="E7309">
            <v>-130680.96299999999</v>
          </cell>
          <cell r="I7309">
            <v>-166670</v>
          </cell>
          <cell r="J7309">
            <v>7</v>
          </cell>
        </row>
        <row r="7310">
          <cell r="B7310" t="str">
            <v>Greece</v>
          </cell>
          <cell r="C7310" t="str">
            <v>Accessories</v>
          </cell>
          <cell r="D7310">
            <v>260975.13399999999</v>
          </cell>
          <cell r="E7310">
            <v>-101741.38099999998</v>
          </cell>
          <cell r="I7310">
            <v>-122130</v>
          </cell>
          <cell r="J7310">
            <v>7</v>
          </cell>
        </row>
        <row r="7311">
          <cell r="B7311" t="str">
            <v>Greece</v>
          </cell>
          <cell r="C7311" t="str">
            <v>Chairs</v>
          </cell>
          <cell r="D7311">
            <v>339153.40899999999</v>
          </cell>
          <cell r="E7311">
            <v>-541939.72</v>
          </cell>
          <cell r="I7311">
            <v>-230460</v>
          </cell>
          <cell r="J7311">
            <v>7</v>
          </cell>
        </row>
        <row r="7312">
          <cell r="B7312" t="str">
            <v>Greece</v>
          </cell>
          <cell r="C7312" t="str">
            <v>Tables</v>
          </cell>
          <cell r="D7312">
            <v>219881.22100000002</v>
          </cell>
          <cell r="E7312">
            <v>-469419.755</v>
          </cell>
          <cell r="I7312">
            <v>-182010</v>
          </cell>
          <cell r="J7312">
            <v>7</v>
          </cell>
        </row>
        <row r="7313">
          <cell r="B7313" t="str">
            <v>Greece</v>
          </cell>
          <cell r="C7313" t="str">
            <v>Kitchen</v>
          </cell>
          <cell r="D7313">
            <v>470251.37599999999</v>
          </cell>
          <cell r="E7313">
            <v>-735918.26699999999</v>
          </cell>
          <cell r="I7313">
            <v>-211530</v>
          </cell>
          <cell r="J7313">
            <v>7</v>
          </cell>
        </row>
        <row r="7314">
          <cell r="B7314" t="str">
            <v>Greece</v>
          </cell>
          <cell r="C7314" t="str">
            <v>Accessories</v>
          </cell>
          <cell r="D7314">
            <v>659401.21099999989</v>
          </cell>
          <cell r="E7314">
            <v>-1418127.6059999999</v>
          </cell>
          <cell r="I7314">
            <v>-231220</v>
          </cell>
          <cell r="J7314">
            <v>7</v>
          </cell>
        </row>
        <row r="7315">
          <cell r="B7315" t="str">
            <v>Greece</v>
          </cell>
          <cell r="C7315" t="str">
            <v>Chairs</v>
          </cell>
          <cell r="D7315">
            <v>223769.014</v>
          </cell>
          <cell r="E7315">
            <v>-176835.603</v>
          </cell>
          <cell r="I7315">
            <v>-110380</v>
          </cell>
          <cell r="J7315">
            <v>7</v>
          </cell>
        </row>
        <row r="7316">
          <cell r="B7316" t="str">
            <v>Greece</v>
          </cell>
          <cell r="C7316" t="str">
            <v>Tables</v>
          </cell>
          <cell r="D7316">
            <v>51322.487999999998</v>
          </cell>
          <cell r="E7316">
            <v>-38922.925999999999</v>
          </cell>
          <cell r="I7316">
            <v>-94560</v>
          </cell>
          <cell r="J7316">
            <v>7</v>
          </cell>
        </row>
        <row r="7317">
          <cell r="B7317" t="str">
            <v>Greece</v>
          </cell>
          <cell r="C7317" t="str">
            <v>Kitchen</v>
          </cell>
          <cell r="D7317">
            <v>136750.677</v>
          </cell>
          <cell r="E7317">
            <v>-94761.968000000008</v>
          </cell>
          <cell r="I7317">
            <v>-255630</v>
          </cell>
          <cell r="J7317">
            <v>7</v>
          </cell>
        </row>
        <row r="7318">
          <cell r="B7318" t="str">
            <v>Greece</v>
          </cell>
          <cell r="C7318" t="str">
            <v>Accessories</v>
          </cell>
          <cell r="D7318">
            <v>47031.536999999997</v>
          </cell>
          <cell r="E7318">
            <v>-32916.254000000001</v>
          </cell>
          <cell r="I7318">
            <v>-165130</v>
          </cell>
          <cell r="J7318">
            <v>7</v>
          </cell>
        </row>
        <row r="7319">
          <cell r="B7319" t="str">
            <v>Greece</v>
          </cell>
          <cell r="C7319" t="str">
            <v>Chairs</v>
          </cell>
          <cell r="D7319">
            <v>888655.60699999996</v>
          </cell>
          <cell r="E7319">
            <v>-706980.14799999993</v>
          </cell>
          <cell r="I7319">
            <v>-250010</v>
          </cell>
          <cell r="J7319">
            <v>7</v>
          </cell>
        </row>
        <row r="7320">
          <cell r="B7320" t="str">
            <v>Greece</v>
          </cell>
          <cell r="C7320" t="str">
            <v>Tables</v>
          </cell>
          <cell r="D7320">
            <v>210385.65099999998</v>
          </cell>
          <cell r="E7320">
            <v>-148296.84099999999</v>
          </cell>
          <cell r="I7320">
            <v>-275520</v>
          </cell>
          <cell r="J7320">
            <v>7</v>
          </cell>
        </row>
        <row r="7321">
          <cell r="B7321" t="str">
            <v>Greece</v>
          </cell>
          <cell r="C7321" t="str">
            <v>Kitchen</v>
          </cell>
          <cell r="D7321">
            <v>120656.50799999999</v>
          </cell>
          <cell r="E7321">
            <v>-87058.51</v>
          </cell>
          <cell r="I7321">
            <v>-124660</v>
          </cell>
          <cell r="J7321">
            <v>7</v>
          </cell>
        </row>
        <row r="7322">
          <cell r="B7322" t="str">
            <v>Greece</v>
          </cell>
          <cell r="C7322" t="str">
            <v>Accessories</v>
          </cell>
          <cell r="D7322">
            <v>48539.75</v>
          </cell>
          <cell r="E7322">
            <v>-76413.476999999999</v>
          </cell>
          <cell r="I7322">
            <v>-191980</v>
          </cell>
          <cell r="J7322">
            <v>7</v>
          </cell>
        </row>
        <row r="7323">
          <cell r="B7323" t="str">
            <v>Greece</v>
          </cell>
          <cell r="C7323" t="str">
            <v>Chairs</v>
          </cell>
          <cell r="D7323">
            <v>626700.76</v>
          </cell>
          <cell r="E7323">
            <v>-61123.37</v>
          </cell>
          <cell r="I7323">
            <v>-167790</v>
          </cell>
          <cell r="J7323">
            <v>7</v>
          </cell>
        </row>
        <row r="7324">
          <cell r="B7324" t="str">
            <v>Greece</v>
          </cell>
          <cell r="C7324" t="str">
            <v>Chairs</v>
          </cell>
          <cell r="D7324">
            <v>23119.578999999998</v>
          </cell>
          <cell r="E7324">
            <v>-23688.35</v>
          </cell>
          <cell r="I7324">
            <v>-182490</v>
          </cell>
          <cell r="J7324">
            <v>7</v>
          </cell>
        </row>
        <row r="7325">
          <cell r="B7325" t="str">
            <v>Greece</v>
          </cell>
          <cell r="C7325" t="str">
            <v>Tables</v>
          </cell>
          <cell r="D7325">
            <v>144275.117</v>
          </cell>
          <cell r="E7325">
            <v>-15475.046999999999</v>
          </cell>
          <cell r="I7325">
            <v>-153660</v>
          </cell>
          <cell r="J7325">
            <v>7</v>
          </cell>
        </row>
        <row r="7326">
          <cell r="B7326" t="str">
            <v>Greece</v>
          </cell>
          <cell r="C7326" t="str">
            <v>Kitchen</v>
          </cell>
          <cell r="D7326">
            <v>6612.4589999999998</v>
          </cell>
          <cell r="E7326">
            <v>-6396.6629999999996</v>
          </cell>
          <cell r="I7326">
            <v>-208560</v>
          </cell>
          <cell r="J7326">
            <v>7</v>
          </cell>
        </row>
        <row r="7327">
          <cell r="B7327" t="str">
            <v>Greece</v>
          </cell>
          <cell r="C7327" t="str">
            <v>Chairs</v>
          </cell>
          <cell r="D7327">
            <v>-51295.097000000002</v>
          </cell>
          <cell r="E7327">
            <v>35167.090000000004</v>
          </cell>
          <cell r="I7327">
            <v>-217050</v>
          </cell>
          <cell r="J7327">
            <v>7</v>
          </cell>
        </row>
        <row r="7328">
          <cell r="B7328" t="str">
            <v>Greece</v>
          </cell>
          <cell r="C7328" t="str">
            <v>Tables</v>
          </cell>
          <cell r="D7328">
            <v>53234.50299999999</v>
          </cell>
          <cell r="E7328">
            <v>-22203.412</v>
          </cell>
          <cell r="I7328">
            <v>-182290</v>
          </cell>
          <cell r="J7328">
            <v>7</v>
          </cell>
        </row>
        <row r="7329">
          <cell r="B7329" t="str">
            <v>Greece</v>
          </cell>
          <cell r="C7329" t="str">
            <v>Kitchen</v>
          </cell>
          <cell r="D7329">
            <v>43692.473999999995</v>
          </cell>
          <cell r="E7329">
            <v>-12099.023999999999</v>
          </cell>
          <cell r="I7329">
            <v>-132840</v>
          </cell>
          <cell r="J7329">
            <v>7</v>
          </cell>
        </row>
        <row r="7330">
          <cell r="B7330" t="str">
            <v>Greece</v>
          </cell>
          <cell r="C7330" t="str">
            <v>Chairs</v>
          </cell>
          <cell r="D7330">
            <v>148777.258</v>
          </cell>
          <cell r="E7330">
            <v>-23463.307000000001</v>
          </cell>
          <cell r="I7330">
            <v>-137170</v>
          </cell>
          <cell r="J7330">
            <v>7</v>
          </cell>
        </row>
        <row r="7331">
          <cell r="B7331" t="str">
            <v>Greece</v>
          </cell>
          <cell r="C7331" t="str">
            <v>Tables</v>
          </cell>
          <cell r="D7331">
            <v>106522.52800000001</v>
          </cell>
          <cell r="E7331">
            <v>-28692.111000000001</v>
          </cell>
          <cell r="I7331">
            <v>-241240</v>
          </cell>
          <cell r="J7331">
            <v>7</v>
          </cell>
        </row>
        <row r="7332">
          <cell r="B7332" t="str">
            <v>Greece</v>
          </cell>
          <cell r="C7332" t="str">
            <v>Kitchen</v>
          </cell>
          <cell r="D7332">
            <v>1855.2029999999997</v>
          </cell>
          <cell r="E7332">
            <v>-1080.0650000000001</v>
          </cell>
          <cell r="I7332">
            <v>-153450</v>
          </cell>
          <cell r="J7332">
            <v>7</v>
          </cell>
        </row>
        <row r="7333">
          <cell r="B7333" t="str">
            <v>Greece</v>
          </cell>
          <cell r="C7333" t="str">
            <v>Chairs</v>
          </cell>
          <cell r="D7333">
            <v>79649.884999999995</v>
          </cell>
          <cell r="E7333">
            <v>-36316.356999999996</v>
          </cell>
          <cell r="I7333">
            <v>-216580</v>
          </cell>
          <cell r="J7333">
            <v>7</v>
          </cell>
        </row>
        <row r="7334">
          <cell r="B7334" t="str">
            <v>Greece</v>
          </cell>
          <cell r="C7334" t="str">
            <v>Chairs</v>
          </cell>
          <cell r="D7334">
            <v>218518.05499999999</v>
          </cell>
          <cell r="E7334">
            <v>-88663.574999999997</v>
          </cell>
          <cell r="I7334">
            <v>-234970</v>
          </cell>
          <cell r="J7334">
            <v>7</v>
          </cell>
        </row>
        <row r="7335">
          <cell r="B7335" t="str">
            <v>Greece</v>
          </cell>
          <cell r="C7335" t="str">
            <v>Chairs</v>
          </cell>
          <cell r="D7335">
            <v>198404.31099999999</v>
          </cell>
          <cell r="E7335">
            <v>-80991.813000000009</v>
          </cell>
          <cell r="I7335">
            <v>-234130</v>
          </cell>
          <cell r="J7335">
            <v>7</v>
          </cell>
        </row>
        <row r="7336">
          <cell r="B7336" t="str">
            <v>Greece</v>
          </cell>
          <cell r="C7336" t="str">
            <v>Chairs</v>
          </cell>
          <cell r="D7336">
            <v>-28261.267999999996</v>
          </cell>
          <cell r="E7336">
            <v>30779.938000000002</v>
          </cell>
          <cell r="I7336">
            <v>-299880</v>
          </cell>
          <cell r="J7336">
            <v>7</v>
          </cell>
        </row>
        <row r="7337">
          <cell r="B7337" t="str">
            <v>Greece</v>
          </cell>
          <cell r="C7337" t="str">
            <v>Chairs</v>
          </cell>
          <cell r="D7337">
            <v>35963.367999999995</v>
          </cell>
          <cell r="E7337">
            <v>-11869.34</v>
          </cell>
          <cell r="I7337">
            <v>-131230</v>
          </cell>
          <cell r="J7337">
            <v>7</v>
          </cell>
        </row>
        <row r="7338">
          <cell r="B7338" t="str">
            <v>Greece</v>
          </cell>
          <cell r="C7338" t="str">
            <v>Chairs</v>
          </cell>
          <cell r="D7338">
            <v>1534037.6169999999</v>
          </cell>
          <cell r="E7338">
            <v>-31852.778999999999</v>
          </cell>
          <cell r="I7338">
            <v>-210670</v>
          </cell>
          <cell r="J7338">
            <v>7</v>
          </cell>
        </row>
        <row r="7339">
          <cell r="B7339" t="str">
            <v>Greece</v>
          </cell>
          <cell r="C7339" t="str">
            <v>Chairs</v>
          </cell>
          <cell r="D7339">
            <v>160035.204</v>
          </cell>
          <cell r="E7339">
            <v>-20866.222999999998</v>
          </cell>
          <cell r="I7339">
            <v>-312400</v>
          </cell>
          <cell r="J7339">
            <v>7</v>
          </cell>
        </row>
        <row r="7340">
          <cell r="B7340" t="str">
            <v>Greece</v>
          </cell>
          <cell r="C7340" t="str">
            <v>Chairs</v>
          </cell>
          <cell r="D7340">
            <v>697750.28399999999</v>
          </cell>
          <cell r="E7340">
            <v>-80526.445999999996</v>
          </cell>
          <cell r="I7340">
            <v>-202580</v>
          </cell>
          <cell r="J7340">
            <v>7</v>
          </cell>
        </row>
        <row r="7341">
          <cell r="B7341" t="str">
            <v>Greece</v>
          </cell>
          <cell r="C7341" t="str">
            <v>Chairs</v>
          </cell>
          <cell r="D7341">
            <v>105363.916</v>
          </cell>
          <cell r="E7341">
            <v>-81469.926999999996</v>
          </cell>
          <cell r="I7341">
            <v>-166940</v>
          </cell>
          <cell r="J7341">
            <v>7</v>
          </cell>
        </row>
        <row r="7342">
          <cell r="B7342" t="str">
            <v>Greece</v>
          </cell>
          <cell r="C7342" t="str">
            <v>Chairs</v>
          </cell>
          <cell r="D7342">
            <v>71771.14</v>
          </cell>
          <cell r="E7342">
            <v>-102556.42599999999</v>
          </cell>
          <cell r="I7342">
            <v>-237920</v>
          </cell>
          <cell r="J7342">
            <v>7</v>
          </cell>
        </row>
        <row r="7343">
          <cell r="B7343" t="str">
            <v>Italy</v>
          </cell>
          <cell r="C7343" t="str">
            <v>Chairs</v>
          </cell>
          <cell r="D7343">
            <v>81033.420999999988</v>
          </cell>
          <cell r="E7343">
            <v>-129613.19</v>
          </cell>
          <cell r="I7343">
            <v>-227960</v>
          </cell>
          <cell r="J7343">
            <v>7</v>
          </cell>
        </row>
        <row r="7344">
          <cell r="B7344" t="str">
            <v>Italy</v>
          </cell>
          <cell r="C7344" t="str">
            <v>Chairs</v>
          </cell>
          <cell r="D7344">
            <v>872941.56599999988</v>
          </cell>
          <cell r="E7344">
            <v>-87670.883999999991</v>
          </cell>
          <cell r="I7344">
            <v>-165780</v>
          </cell>
          <cell r="J7344">
            <v>7</v>
          </cell>
        </row>
        <row r="7345">
          <cell r="B7345" t="str">
            <v>Italy</v>
          </cell>
          <cell r="C7345" t="str">
            <v>Chairs</v>
          </cell>
          <cell r="D7345">
            <v>3105525.9479999994</v>
          </cell>
          <cell r="E7345">
            <v>-1894602.4369999999</v>
          </cell>
          <cell r="I7345">
            <v>-195210</v>
          </cell>
          <cell r="J7345">
            <v>7</v>
          </cell>
        </row>
        <row r="7346">
          <cell r="B7346" t="str">
            <v>Italy</v>
          </cell>
          <cell r="C7346" t="str">
            <v>Chairs</v>
          </cell>
          <cell r="D7346">
            <v>1116.1499999999999</v>
          </cell>
          <cell r="E7346">
            <v>-3420.4309999999996</v>
          </cell>
          <cell r="I7346">
            <v>-216750</v>
          </cell>
          <cell r="J7346">
            <v>7</v>
          </cell>
        </row>
        <row r="7347">
          <cell r="B7347" t="str">
            <v>Italy</v>
          </cell>
          <cell r="C7347" t="str">
            <v>Chairs</v>
          </cell>
          <cell r="D7347">
            <v>21394.988999999998</v>
          </cell>
          <cell r="E7347">
            <v>-16456.377</v>
          </cell>
          <cell r="I7347">
            <v>-179610</v>
          </cell>
          <cell r="J7347">
            <v>7</v>
          </cell>
        </row>
        <row r="7348">
          <cell r="B7348" t="str">
            <v>Italy</v>
          </cell>
          <cell r="C7348" t="str">
            <v>Chairs</v>
          </cell>
          <cell r="D7348">
            <v>77536.381999999998</v>
          </cell>
          <cell r="E7348">
            <v>-83109.047000000006</v>
          </cell>
          <cell r="I7348">
            <v>-258690</v>
          </cell>
          <cell r="J7348">
            <v>7</v>
          </cell>
        </row>
        <row r="7349">
          <cell r="B7349" t="str">
            <v>Italy</v>
          </cell>
          <cell r="C7349" t="str">
            <v>Chairs</v>
          </cell>
          <cell r="D7349">
            <v>-433038.57799999998</v>
          </cell>
          <cell r="E7349">
            <v>46028.667999999998</v>
          </cell>
          <cell r="I7349">
            <v>-118290</v>
          </cell>
          <cell r="J7349">
            <v>7</v>
          </cell>
        </row>
        <row r="7350">
          <cell r="B7350" t="str">
            <v>Italy</v>
          </cell>
          <cell r="C7350" t="str">
            <v>Chairs</v>
          </cell>
          <cell r="D7350">
            <v>1763085.1980000001</v>
          </cell>
          <cell r="E7350">
            <v>-1395060.5689999999</v>
          </cell>
          <cell r="I7350">
            <v>-180100</v>
          </cell>
          <cell r="J7350">
            <v>7</v>
          </cell>
        </row>
        <row r="7351">
          <cell r="B7351" t="str">
            <v>Italy</v>
          </cell>
          <cell r="C7351" t="str">
            <v>Chairs</v>
          </cell>
          <cell r="D7351">
            <v>2020090.723</v>
          </cell>
          <cell r="E7351">
            <v>-1708167.3209999998</v>
          </cell>
          <cell r="I7351">
            <v>-143750</v>
          </cell>
          <cell r="J7351">
            <v>7</v>
          </cell>
        </row>
        <row r="7352">
          <cell r="B7352" t="str">
            <v>Italy</v>
          </cell>
          <cell r="C7352" t="str">
            <v>Chairs</v>
          </cell>
          <cell r="D7352">
            <v>-3161.6339999999996</v>
          </cell>
          <cell r="E7352">
            <v>4100.3269999999993</v>
          </cell>
          <cell r="I7352">
            <v>-120350</v>
          </cell>
          <cell r="J7352">
            <v>7</v>
          </cell>
        </row>
        <row r="7353">
          <cell r="B7353" t="str">
            <v>Italy</v>
          </cell>
          <cell r="C7353" t="str">
            <v>Chairs</v>
          </cell>
          <cell r="D7353">
            <v>776711.43199999991</v>
          </cell>
          <cell r="E7353">
            <v>-150890.31299999999</v>
          </cell>
          <cell r="I7353">
            <v>-183970</v>
          </cell>
          <cell r="J7353">
            <v>7</v>
          </cell>
        </row>
        <row r="7354">
          <cell r="B7354" t="str">
            <v>Italy</v>
          </cell>
          <cell r="C7354" t="str">
            <v>Chairs</v>
          </cell>
          <cell r="D7354">
            <v>961271.42999999982</v>
          </cell>
          <cell r="E7354">
            <v>-264891.19299999997</v>
          </cell>
          <cell r="I7354">
            <v>-238730</v>
          </cell>
          <cell r="J7354">
            <v>7</v>
          </cell>
        </row>
        <row r="7355">
          <cell r="B7355" t="str">
            <v>Italy</v>
          </cell>
          <cell r="C7355" t="str">
            <v>Chairs</v>
          </cell>
          <cell r="D7355">
            <v>55332.724999999999</v>
          </cell>
          <cell r="E7355">
            <v>-8741.509</v>
          </cell>
          <cell r="I7355">
            <v>-213290</v>
          </cell>
          <cell r="J7355">
            <v>7</v>
          </cell>
        </row>
        <row r="7356">
          <cell r="B7356" t="str">
            <v>Italy</v>
          </cell>
          <cell r="C7356" t="str">
            <v>Chairs</v>
          </cell>
          <cell r="D7356">
            <v>92968.938999999984</v>
          </cell>
          <cell r="E7356">
            <v>-5901.2239999999993</v>
          </cell>
          <cell r="I7356">
            <v>-234720</v>
          </cell>
          <cell r="J7356">
            <v>7</v>
          </cell>
        </row>
        <row r="7357">
          <cell r="B7357" t="str">
            <v>Italy</v>
          </cell>
          <cell r="C7357" t="str">
            <v>Chairs</v>
          </cell>
          <cell r="D7357">
            <v>862550.31099999999</v>
          </cell>
          <cell r="E7357">
            <v>-466663.46299999993</v>
          </cell>
          <cell r="I7357">
            <v>-230130</v>
          </cell>
          <cell r="J7357">
            <v>7</v>
          </cell>
        </row>
        <row r="7358">
          <cell r="B7358" t="str">
            <v>Italy</v>
          </cell>
          <cell r="C7358" t="str">
            <v>Chairs</v>
          </cell>
          <cell r="D7358">
            <v>1102430.8189999999</v>
          </cell>
          <cell r="E7358">
            <v>-560705.50899999996</v>
          </cell>
          <cell r="I7358">
            <v>-96580</v>
          </cell>
          <cell r="J7358">
            <v>7</v>
          </cell>
        </row>
        <row r="7359">
          <cell r="B7359" t="str">
            <v>Italy</v>
          </cell>
          <cell r="C7359" t="str">
            <v>Tables</v>
          </cell>
          <cell r="D7359">
            <v>96888.441999999995</v>
          </cell>
          <cell r="E7359">
            <v>-81499.676999999996</v>
          </cell>
          <cell r="I7359">
            <v>-158580</v>
          </cell>
          <cell r="J7359">
            <v>7</v>
          </cell>
        </row>
        <row r="7360">
          <cell r="B7360" t="str">
            <v>Italy</v>
          </cell>
          <cell r="C7360" t="str">
            <v>Kitchen</v>
          </cell>
          <cell r="D7360">
            <v>119559.28599999999</v>
          </cell>
          <cell r="E7360">
            <v>-107050.867</v>
          </cell>
          <cell r="I7360">
            <v>-257980</v>
          </cell>
          <cell r="J7360">
            <v>7</v>
          </cell>
        </row>
        <row r="7361">
          <cell r="B7361" t="str">
            <v>Italy</v>
          </cell>
          <cell r="C7361" t="str">
            <v>Chairs</v>
          </cell>
          <cell r="D7361">
            <v>205314.93499999997</v>
          </cell>
          <cell r="E7361">
            <v>-38949.883000000002</v>
          </cell>
          <cell r="I7361">
            <v>-182050</v>
          </cell>
          <cell r="J7361">
            <v>7</v>
          </cell>
        </row>
        <row r="7362">
          <cell r="B7362" t="str">
            <v>Italy</v>
          </cell>
          <cell r="C7362" t="str">
            <v>Chairs</v>
          </cell>
          <cell r="D7362">
            <v>162950.46599999999</v>
          </cell>
          <cell r="E7362">
            <v>-41449.17</v>
          </cell>
          <cell r="I7362">
            <v>-154510</v>
          </cell>
          <cell r="J7362">
            <v>7</v>
          </cell>
        </row>
        <row r="7363">
          <cell r="B7363" t="str">
            <v>Italy</v>
          </cell>
          <cell r="C7363" t="str">
            <v>Chairs</v>
          </cell>
          <cell r="D7363">
            <v>1253206.1079999998</v>
          </cell>
          <cell r="E7363">
            <v>-2219073.6749999998</v>
          </cell>
          <cell r="I7363">
            <v>-213520</v>
          </cell>
          <cell r="J7363">
            <v>7</v>
          </cell>
        </row>
        <row r="7364">
          <cell r="B7364" t="str">
            <v>Italy</v>
          </cell>
          <cell r="C7364" t="str">
            <v>Chairs</v>
          </cell>
          <cell r="D7364">
            <v>4544584.1559999995</v>
          </cell>
          <cell r="E7364">
            <v>-131297.68399999998</v>
          </cell>
          <cell r="I7364">
            <v>-217980</v>
          </cell>
          <cell r="J7364">
            <v>7</v>
          </cell>
        </row>
        <row r="7365">
          <cell r="B7365" t="str">
            <v>Italy</v>
          </cell>
          <cell r="C7365" t="str">
            <v>Chairs</v>
          </cell>
          <cell r="D7365">
            <v>-198980.25699999998</v>
          </cell>
          <cell r="E7365">
            <v>16370.031999999997</v>
          </cell>
          <cell r="I7365">
            <v>-111710</v>
          </cell>
          <cell r="J7365">
            <v>7</v>
          </cell>
        </row>
        <row r="7366">
          <cell r="B7366" t="str">
            <v>Italy</v>
          </cell>
          <cell r="C7366" t="str">
            <v>Tables</v>
          </cell>
          <cell r="D7366">
            <v>-22611.399999999998</v>
          </cell>
          <cell r="E7366">
            <v>5092.8360000000002</v>
          </cell>
          <cell r="I7366">
            <v>-173010</v>
          </cell>
          <cell r="J7366">
            <v>7</v>
          </cell>
        </row>
        <row r="7367">
          <cell r="B7367" t="str">
            <v>Italy</v>
          </cell>
          <cell r="C7367" t="str">
            <v>Kitchen</v>
          </cell>
          <cell r="D7367">
            <v>-113640.086</v>
          </cell>
          <cell r="E7367">
            <v>7581.3219999999992</v>
          </cell>
          <cell r="I7367">
            <v>-252870</v>
          </cell>
          <cell r="J7367">
            <v>7</v>
          </cell>
        </row>
        <row r="7368">
          <cell r="B7368" t="str">
            <v>Italy</v>
          </cell>
          <cell r="C7368" t="str">
            <v>Chairs</v>
          </cell>
          <cell r="D7368">
            <v>-698720.34400000004</v>
          </cell>
          <cell r="E7368">
            <v>55524.846999999994</v>
          </cell>
          <cell r="I7368">
            <v>-161630</v>
          </cell>
          <cell r="J7368">
            <v>7</v>
          </cell>
        </row>
        <row r="7369">
          <cell r="B7369" t="str">
            <v>Italy</v>
          </cell>
          <cell r="C7369" t="str">
            <v>Chairs</v>
          </cell>
          <cell r="D7369">
            <v>2109522.4499999997</v>
          </cell>
          <cell r="E7369">
            <v>-177113.25099999999</v>
          </cell>
          <cell r="I7369">
            <v>-284670</v>
          </cell>
          <cell r="J7369">
            <v>7</v>
          </cell>
        </row>
        <row r="7370">
          <cell r="B7370" t="str">
            <v>Italy</v>
          </cell>
          <cell r="C7370" t="str">
            <v>Chairs</v>
          </cell>
          <cell r="D7370">
            <v>-1712.8579999999999</v>
          </cell>
          <cell r="E7370">
            <v>121.86999999999999</v>
          </cell>
          <cell r="I7370">
            <v>-214580</v>
          </cell>
          <cell r="J7370">
            <v>7</v>
          </cell>
        </row>
        <row r="7371">
          <cell r="B7371" t="str">
            <v>Italy</v>
          </cell>
          <cell r="C7371" t="str">
            <v>Tables</v>
          </cell>
          <cell r="D7371">
            <v>3373945.3369999998</v>
          </cell>
          <cell r="E7371">
            <v>-200480.53899999999</v>
          </cell>
          <cell r="I7371">
            <v>-129180</v>
          </cell>
          <cell r="J7371">
            <v>7</v>
          </cell>
        </row>
        <row r="7372">
          <cell r="B7372" t="str">
            <v>Italy</v>
          </cell>
          <cell r="C7372" t="str">
            <v>Kitchen</v>
          </cell>
          <cell r="D7372">
            <v>179578.79800000001</v>
          </cell>
          <cell r="E7372">
            <v>-50196.86</v>
          </cell>
          <cell r="I7372">
            <v>-169590</v>
          </cell>
          <cell r="J7372">
            <v>7</v>
          </cell>
        </row>
        <row r="7373">
          <cell r="B7373" t="str">
            <v>Italy</v>
          </cell>
          <cell r="C7373" t="str">
            <v>Chairs</v>
          </cell>
          <cell r="D7373">
            <v>4001.3539999999998</v>
          </cell>
          <cell r="E7373">
            <v>-1267.3499999999999</v>
          </cell>
          <cell r="I7373">
            <v>-119180</v>
          </cell>
          <cell r="J7373">
            <v>7</v>
          </cell>
        </row>
        <row r="7374">
          <cell r="B7374" t="str">
            <v>Italy</v>
          </cell>
          <cell r="C7374" t="str">
            <v>Chairs</v>
          </cell>
          <cell r="D7374">
            <v>16982.105</v>
          </cell>
          <cell r="E7374">
            <v>-7643.3699999999981</v>
          </cell>
          <cell r="I7374">
            <v>-179590</v>
          </cell>
          <cell r="J7374">
            <v>7</v>
          </cell>
        </row>
        <row r="7375">
          <cell r="B7375" t="str">
            <v>Italy</v>
          </cell>
          <cell r="C7375" t="str">
            <v>Tables</v>
          </cell>
          <cell r="D7375">
            <v>152129.78899999999</v>
          </cell>
          <cell r="E7375">
            <v>-446886.97899999993</v>
          </cell>
          <cell r="I7375">
            <v>-164840</v>
          </cell>
          <cell r="J7375">
            <v>7</v>
          </cell>
        </row>
        <row r="7376">
          <cell r="B7376" t="str">
            <v>Italy</v>
          </cell>
          <cell r="C7376" t="str">
            <v>Kitchen</v>
          </cell>
          <cell r="D7376">
            <v>318626.15399999998</v>
          </cell>
          <cell r="E7376">
            <v>-387956.93999999994</v>
          </cell>
          <cell r="I7376">
            <v>-214320</v>
          </cell>
          <cell r="J7376">
            <v>7</v>
          </cell>
        </row>
        <row r="7377">
          <cell r="B7377" t="str">
            <v>Italy</v>
          </cell>
          <cell r="C7377" t="str">
            <v>Chairs</v>
          </cell>
          <cell r="D7377">
            <v>51526.125</v>
          </cell>
          <cell r="E7377">
            <v>-98262.828999999998</v>
          </cell>
          <cell r="I7377">
            <v>-235320</v>
          </cell>
          <cell r="J7377">
            <v>7</v>
          </cell>
        </row>
        <row r="7378">
          <cell r="B7378" t="str">
            <v>Italy</v>
          </cell>
          <cell r="C7378" t="str">
            <v>Chairs</v>
          </cell>
          <cell r="D7378">
            <v>185114.18100000001</v>
          </cell>
          <cell r="E7378">
            <v>-102199.10399999999</v>
          </cell>
          <cell r="I7378">
            <v>-188100</v>
          </cell>
          <cell r="J7378">
            <v>7</v>
          </cell>
        </row>
        <row r="7379">
          <cell r="B7379" t="str">
            <v>Italy</v>
          </cell>
          <cell r="C7379" t="str">
            <v>Chairs</v>
          </cell>
          <cell r="D7379">
            <v>192658.83699999997</v>
          </cell>
          <cell r="E7379">
            <v>-99954.540000000008</v>
          </cell>
          <cell r="I7379">
            <v>-156360</v>
          </cell>
          <cell r="J7379">
            <v>7</v>
          </cell>
        </row>
        <row r="7380">
          <cell r="B7380" t="str">
            <v>Italy</v>
          </cell>
          <cell r="C7380" t="str">
            <v>Tables</v>
          </cell>
          <cell r="D7380">
            <v>137683.95899999997</v>
          </cell>
          <cell r="E7380">
            <v>-89880</v>
          </cell>
          <cell r="I7380">
            <v>-174540</v>
          </cell>
          <cell r="J7380">
            <v>7</v>
          </cell>
        </row>
        <row r="7381">
          <cell r="B7381" t="str">
            <v>Italy</v>
          </cell>
          <cell r="C7381" t="str">
            <v>Kitchen</v>
          </cell>
          <cell r="D7381">
            <v>168997.353</v>
          </cell>
          <cell r="E7381">
            <v>-109253.03200000001</v>
          </cell>
          <cell r="I7381">
            <v>-180850</v>
          </cell>
          <cell r="J7381">
            <v>7</v>
          </cell>
        </row>
        <row r="7382">
          <cell r="B7382" t="str">
            <v>Italy</v>
          </cell>
          <cell r="C7382" t="str">
            <v>Accessories</v>
          </cell>
          <cell r="D7382">
            <v>41305.963999999993</v>
          </cell>
          <cell r="E7382">
            <v>-39038.692000000003</v>
          </cell>
          <cell r="I7382">
            <v>-260700</v>
          </cell>
          <cell r="J7382">
            <v>7</v>
          </cell>
        </row>
        <row r="7383">
          <cell r="B7383" t="str">
            <v>Italy</v>
          </cell>
          <cell r="C7383" t="str">
            <v>Chairs</v>
          </cell>
          <cell r="D7383">
            <v>60934.299999999996</v>
          </cell>
          <cell r="E7383">
            <v>-45374.203000000001</v>
          </cell>
          <cell r="I7383">
            <v>-185070</v>
          </cell>
          <cell r="J7383">
            <v>7</v>
          </cell>
        </row>
        <row r="7384">
          <cell r="B7384" t="str">
            <v>Italy</v>
          </cell>
          <cell r="C7384" t="str">
            <v>Tables</v>
          </cell>
          <cell r="D7384">
            <v>7649.1799999999994</v>
          </cell>
          <cell r="E7384">
            <v>-6606.4530000000004</v>
          </cell>
          <cell r="I7384">
            <v>-130990</v>
          </cell>
          <cell r="J7384">
            <v>7</v>
          </cell>
        </row>
        <row r="7385">
          <cell r="B7385" t="str">
            <v>Italy</v>
          </cell>
          <cell r="C7385" t="str">
            <v>Kitchen</v>
          </cell>
          <cell r="D7385">
            <v>56034.993000000002</v>
          </cell>
          <cell r="E7385">
            <v>-41817.572999999997</v>
          </cell>
          <cell r="I7385">
            <v>-171670</v>
          </cell>
          <cell r="J7385">
            <v>7</v>
          </cell>
        </row>
        <row r="7386">
          <cell r="B7386" t="str">
            <v>Italy</v>
          </cell>
          <cell r="C7386" t="str">
            <v>Accessories</v>
          </cell>
          <cell r="D7386">
            <v>76094.997999999992</v>
          </cell>
          <cell r="E7386">
            <v>-54054.048999999999</v>
          </cell>
          <cell r="I7386">
            <v>-172370</v>
          </cell>
          <cell r="J7386">
            <v>7</v>
          </cell>
        </row>
        <row r="7387">
          <cell r="B7387" t="str">
            <v>Italy</v>
          </cell>
          <cell r="C7387" t="str">
            <v>Chairs</v>
          </cell>
          <cell r="D7387">
            <v>68287.008999999991</v>
          </cell>
          <cell r="E7387">
            <v>-49993.215999999993</v>
          </cell>
          <cell r="I7387">
            <v>-150660</v>
          </cell>
          <cell r="J7387">
            <v>7</v>
          </cell>
        </row>
        <row r="7388">
          <cell r="B7388" t="str">
            <v>Italy</v>
          </cell>
          <cell r="C7388" t="str">
            <v>Tables</v>
          </cell>
          <cell r="D7388">
            <v>268552.03899999999</v>
          </cell>
          <cell r="E7388">
            <v>-378364.24499999994</v>
          </cell>
          <cell r="I7388">
            <v>-179500</v>
          </cell>
          <cell r="J7388">
            <v>7</v>
          </cell>
        </row>
        <row r="7389">
          <cell r="B7389" t="str">
            <v>Italy</v>
          </cell>
          <cell r="C7389" t="str">
            <v>Kitchen</v>
          </cell>
          <cell r="D7389">
            <v>71171.947</v>
          </cell>
          <cell r="E7389">
            <v>-46038.51</v>
          </cell>
          <cell r="I7389">
            <v>-148890</v>
          </cell>
          <cell r="J7389">
            <v>7</v>
          </cell>
        </row>
        <row r="7390">
          <cell r="B7390" t="str">
            <v>Italy</v>
          </cell>
          <cell r="C7390" t="str">
            <v>Accessories</v>
          </cell>
          <cell r="D7390">
            <v>223265.76999999996</v>
          </cell>
          <cell r="E7390">
            <v>-46684.301999999996</v>
          </cell>
          <cell r="I7390">
            <v>-176350</v>
          </cell>
          <cell r="J7390">
            <v>7</v>
          </cell>
        </row>
        <row r="7391">
          <cell r="B7391" t="str">
            <v>Italy</v>
          </cell>
          <cell r="C7391" t="str">
            <v>Chairs</v>
          </cell>
          <cell r="D7391">
            <v>17126.031999999999</v>
          </cell>
          <cell r="E7391">
            <v>-1736.2239999999999</v>
          </cell>
          <cell r="I7391">
            <v>-91510</v>
          </cell>
          <cell r="J7391">
            <v>7</v>
          </cell>
        </row>
        <row r="7392">
          <cell r="B7392" t="str">
            <v>Italy</v>
          </cell>
          <cell r="C7392" t="str">
            <v>Tables</v>
          </cell>
          <cell r="D7392">
            <v>21140.902999999998</v>
          </cell>
          <cell r="E7392">
            <v>-2969.9319999999998</v>
          </cell>
          <cell r="I7392">
            <v>-179510</v>
          </cell>
          <cell r="J7392">
            <v>7</v>
          </cell>
        </row>
        <row r="7393">
          <cell r="B7393" t="str">
            <v>Italy</v>
          </cell>
          <cell r="C7393" t="str">
            <v>Kitchen</v>
          </cell>
          <cell r="D7393">
            <v>113604.295</v>
          </cell>
          <cell r="E7393">
            <v>-34146.601999999999</v>
          </cell>
          <cell r="I7393">
            <v>-300400</v>
          </cell>
          <cell r="J7393">
            <v>7</v>
          </cell>
        </row>
        <row r="7394">
          <cell r="B7394" t="str">
            <v>Italy</v>
          </cell>
          <cell r="C7394" t="str">
            <v>Accessories</v>
          </cell>
          <cell r="D7394">
            <v>53308.534999999996</v>
          </cell>
          <cell r="E7394">
            <v>-35995.358</v>
          </cell>
          <cell r="I7394">
            <v>-63840</v>
          </cell>
          <cell r="J7394">
            <v>7</v>
          </cell>
        </row>
        <row r="7395">
          <cell r="B7395" t="str">
            <v>Italy</v>
          </cell>
          <cell r="C7395" t="str">
            <v>Chairs</v>
          </cell>
          <cell r="D7395">
            <v>667851.33799999999</v>
          </cell>
          <cell r="E7395">
            <v>-447366.70299999998</v>
          </cell>
          <cell r="I7395">
            <v>-152300</v>
          </cell>
          <cell r="J7395">
            <v>7</v>
          </cell>
        </row>
        <row r="7396">
          <cell r="B7396" t="str">
            <v>Italy</v>
          </cell>
          <cell r="C7396" t="str">
            <v>Chairs</v>
          </cell>
          <cell r="D7396">
            <v>256801.06199999998</v>
          </cell>
          <cell r="E7396">
            <v>-192996.03399999999</v>
          </cell>
          <cell r="I7396">
            <v>-131760</v>
          </cell>
          <cell r="J7396">
            <v>7</v>
          </cell>
        </row>
        <row r="7397">
          <cell r="B7397" t="str">
            <v>Italy</v>
          </cell>
          <cell r="C7397" t="str">
            <v>Tables</v>
          </cell>
          <cell r="D7397">
            <v>827001.875</v>
          </cell>
          <cell r="E7397">
            <v>-459933.51599999995</v>
          </cell>
          <cell r="I7397">
            <v>-140270</v>
          </cell>
          <cell r="J7397">
            <v>7</v>
          </cell>
        </row>
        <row r="7398">
          <cell r="B7398" t="str">
            <v>Italy</v>
          </cell>
          <cell r="C7398" t="str">
            <v>Kitchen</v>
          </cell>
          <cell r="D7398">
            <v>352163.91</v>
          </cell>
          <cell r="E7398">
            <v>-182923.08299999998</v>
          </cell>
          <cell r="I7398">
            <v>-253120</v>
          </cell>
          <cell r="J7398">
            <v>7</v>
          </cell>
        </row>
        <row r="7399">
          <cell r="B7399" t="str">
            <v>Italy</v>
          </cell>
          <cell r="C7399" t="str">
            <v>Chairs</v>
          </cell>
          <cell r="D7399">
            <v>340332.06899999996</v>
          </cell>
          <cell r="E7399">
            <v>-622201.51</v>
          </cell>
          <cell r="I7399">
            <v>-145960</v>
          </cell>
          <cell r="J7399">
            <v>7</v>
          </cell>
        </row>
        <row r="7400">
          <cell r="B7400" t="str">
            <v>Italy</v>
          </cell>
          <cell r="C7400" t="str">
            <v>Tables</v>
          </cell>
          <cell r="D7400">
            <v>310142.18900000001</v>
          </cell>
          <cell r="E7400">
            <v>-366644.67</v>
          </cell>
          <cell r="I7400">
            <v>-185380</v>
          </cell>
          <cell r="J7400">
            <v>7</v>
          </cell>
        </row>
        <row r="7401">
          <cell r="B7401" t="str">
            <v>Italy</v>
          </cell>
          <cell r="C7401" t="str">
            <v>Kitchen</v>
          </cell>
          <cell r="D7401">
            <v>71358.644</v>
          </cell>
          <cell r="E7401">
            <v>-47945.190999999999</v>
          </cell>
          <cell r="I7401">
            <v>-180090</v>
          </cell>
          <cell r="J7401">
            <v>7</v>
          </cell>
        </row>
        <row r="7402">
          <cell r="B7402" t="str">
            <v>Italy</v>
          </cell>
          <cell r="C7402" t="str">
            <v>Chairs</v>
          </cell>
          <cell r="D7402">
            <v>52514.322</v>
          </cell>
          <cell r="E7402">
            <v>-64378.341999999997</v>
          </cell>
          <cell r="I7402">
            <v>-159330</v>
          </cell>
          <cell r="J7402">
            <v>7</v>
          </cell>
        </row>
        <row r="7403">
          <cell r="B7403" t="str">
            <v>Italy</v>
          </cell>
          <cell r="C7403" t="str">
            <v>Tables</v>
          </cell>
          <cell r="D7403">
            <v>291164.26500000001</v>
          </cell>
          <cell r="E7403">
            <v>-337421.23099999997</v>
          </cell>
          <cell r="I7403">
            <v>-232460</v>
          </cell>
          <cell r="J7403">
            <v>7</v>
          </cell>
        </row>
        <row r="7404">
          <cell r="B7404" t="str">
            <v>Italy</v>
          </cell>
          <cell r="C7404" t="str">
            <v>Kitchen</v>
          </cell>
          <cell r="D7404">
            <v>1574462.3299999998</v>
          </cell>
          <cell r="E7404">
            <v>-84682.247999999992</v>
          </cell>
          <cell r="I7404">
            <v>-266200</v>
          </cell>
          <cell r="J7404">
            <v>7</v>
          </cell>
        </row>
        <row r="7405">
          <cell r="B7405" t="str">
            <v>Italy</v>
          </cell>
          <cell r="C7405" t="str">
            <v>Chairs</v>
          </cell>
          <cell r="D7405">
            <v>4831983.3870000001</v>
          </cell>
          <cell r="E7405">
            <v>-265260.96099999995</v>
          </cell>
          <cell r="I7405">
            <v>-135140</v>
          </cell>
          <cell r="J7405">
            <v>7</v>
          </cell>
        </row>
        <row r="7406">
          <cell r="B7406" t="str">
            <v>Italy</v>
          </cell>
          <cell r="C7406" t="str">
            <v>Chairs</v>
          </cell>
          <cell r="D7406">
            <v>861000.88199999998</v>
          </cell>
          <cell r="E7406">
            <v>-138739.11099999998</v>
          </cell>
          <cell r="I7406">
            <v>-183030</v>
          </cell>
          <cell r="J7406">
            <v>7</v>
          </cell>
        </row>
        <row r="7407">
          <cell r="B7407" t="str">
            <v>Italy</v>
          </cell>
          <cell r="C7407" t="str">
            <v>Chairs</v>
          </cell>
          <cell r="D7407">
            <v>117630.40099999998</v>
          </cell>
          <cell r="E7407">
            <v>-23978.870999999999</v>
          </cell>
          <cell r="I7407">
            <v>-244190</v>
          </cell>
          <cell r="J7407">
            <v>7</v>
          </cell>
        </row>
        <row r="7408">
          <cell r="B7408" t="str">
            <v>Italy</v>
          </cell>
          <cell r="C7408" t="str">
            <v>Chairs</v>
          </cell>
          <cell r="D7408">
            <v>459016.91499999992</v>
          </cell>
          <cell r="E7408">
            <v>-68006.189999999988</v>
          </cell>
          <cell r="I7408">
            <v>-225960</v>
          </cell>
          <cell r="J7408">
            <v>7</v>
          </cell>
        </row>
        <row r="7409">
          <cell r="B7409" t="str">
            <v>Italy</v>
          </cell>
          <cell r="C7409" t="str">
            <v>Chairs</v>
          </cell>
          <cell r="D7409">
            <v>144354.49</v>
          </cell>
          <cell r="E7409">
            <v>-29941.807000000001</v>
          </cell>
          <cell r="I7409">
            <v>-107750</v>
          </cell>
          <cell r="J7409">
            <v>7</v>
          </cell>
        </row>
        <row r="7410">
          <cell r="B7410" t="str">
            <v>Italy</v>
          </cell>
          <cell r="C7410" t="str">
            <v>Chairs</v>
          </cell>
          <cell r="D7410">
            <v>68339.375999999989</v>
          </cell>
          <cell r="E7410">
            <v>-8125.866</v>
          </cell>
          <cell r="I7410">
            <v>-150850</v>
          </cell>
          <cell r="J7410">
            <v>7</v>
          </cell>
        </row>
        <row r="7411">
          <cell r="B7411" t="str">
            <v>Italy</v>
          </cell>
          <cell r="C7411" t="str">
            <v>Chairs</v>
          </cell>
          <cell r="D7411">
            <v>248081.44199999998</v>
          </cell>
          <cell r="E7411">
            <v>-32466.797999999999</v>
          </cell>
          <cell r="I7411">
            <v>-182000</v>
          </cell>
          <cell r="J7411">
            <v>7</v>
          </cell>
        </row>
        <row r="7412">
          <cell r="B7412" t="str">
            <v>Italy</v>
          </cell>
          <cell r="C7412" t="str">
            <v>Chairs</v>
          </cell>
          <cell r="D7412">
            <v>180894.448</v>
          </cell>
          <cell r="E7412">
            <v>-41101.941999999995</v>
          </cell>
          <cell r="I7412">
            <v>-164110</v>
          </cell>
          <cell r="J7412">
            <v>7</v>
          </cell>
        </row>
        <row r="7413">
          <cell r="B7413" t="str">
            <v>Italy</v>
          </cell>
          <cell r="C7413" t="str">
            <v>Chairs</v>
          </cell>
          <cell r="D7413">
            <v>424672.75199999998</v>
          </cell>
          <cell r="E7413">
            <v>-77549.563000000009</v>
          </cell>
          <cell r="I7413">
            <v>-126800</v>
          </cell>
          <cell r="J7413">
            <v>7</v>
          </cell>
        </row>
        <row r="7414">
          <cell r="B7414" t="str">
            <v>Italy</v>
          </cell>
          <cell r="C7414" t="str">
            <v>Chairs</v>
          </cell>
          <cell r="D7414">
            <v>40920.712</v>
          </cell>
          <cell r="E7414">
            <v>-5159.91</v>
          </cell>
          <cell r="I7414">
            <v>-161230</v>
          </cell>
          <cell r="J7414">
            <v>7</v>
          </cell>
        </row>
        <row r="7415">
          <cell r="B7415" t="str">
            <v>Italy</v>
          </cell>
          <cell r="C7415" t="str">
            <v>Chairs</v>
          </cell>
          <cell r="D7415">
            <v>109970.553</v>
          </cell>
          <cell r="E7415">
            <v>-22253.594999999998</v>
          </cell>
          <cell r="I7415">
            <v>-261810</v>
          </cell>
          <cell r="J7415">
            <v>7</v>
          </cell>
        </row>
        <row r="7416">
          <cell r="B7416" t="str">
            <v>Italy</v>
          </cell>
          <cell r="C7416" t="str">
            <v>Chairs</v>
          </cell>
          <cell r="D7416">
            <v>3469229.2039999994</v>
          </cell>
          <cell r="E7416">
            <v>-466665.07299999992</v>
          </cell>
          <cell r="I7416">
            <v>-166900</v>
          </cell>
          <cell r="J7416">
            <v>7</v>
          </cell>
        </row>
        <row r="7417">
          <cell r="B7417" t="str">
            <v>Italy</v>
          </cell>
          <cell r="C7417" t="str">
            <v>Chairs</v>
          </cell>
          <cell r="D7417">
            <v>34905.268999999993</v>
          </cell>
          <cell r="E7417">
            <v>-19090.841</v>
          </cell>
          <cell r="I7417">
            <v>-206160</v>
          </cell>
          <cell r="J7417">
            <v>7</v>
          </cell>
        </row>
        <row r="7418">
          <cell r="B7418" t="str">
            <v>Italy</v>
          </cell>
          <cell r="C7418" t="str">
            <v>Chairs</v>
          </cell>
          <cell r="D7418">
            <v>382413.13599999994</v>
          </cell>
          <cell r="E7418">
            <v>-237906.36099999998</v>
          </cell>
          <cell r="I7418">
            <v>-167800</v>
          </cell>
          <cell r="J7418">
            <v>7</v>
          </cell>
        </row>
        <row r="7419">
          <cell r="B7419" t="str">
            <v>Italy</v>
          </cell>
          <cell r="C7419" t="str">
            <v>Chairs</v>
          </cell>
          <cell r="D7419">
            <v>120714.25099999999</v>
          </cell>
          <cell r="E7419">
            <v>-89933.381999999998</v>
          </cell>
          <cell r="I7419">
            <v>-237980</v>
          </cell>
          <cell r="J7419">
            <v>7</v>
          </cell>
        </row>
        <row r="7420">
          <cell r="B7420" t="str">
            <v>Italy</v>
          </cell>
          <cell r="C7420" t="str">
            <v>Chairs</v>
          </cell>
          <cell r="D7420">
            <v>414337.88899999997</v>
          </cell>
          <cell r="E7420">
            <v>-237378.30199999997</v>
          </cell>
          <cell r="I7420">
            <v>-171610</v>
          </cell>
          <cell r="J7420">
            <v>7</v>
          </cell>
        </row>
        <row r="7421">
          <cell r="B7421" t="str">
            <v>Italy</v>
          </cell>
          <cell r="C7421" t="str">
            <v>Chairs</v>
          </cell>
          <cell r="D7421">
            <v>403847.00300000003</v>
          </cell>
          <cell r="E7421">
            <v>-175537.08899999998</v>
          </cell>
          <cell r="I7421">
            <v>-219050</v>
          </cell>
          <cell r="J7421">
            <v>7</v>
          </cell>
        </row>
        <row r="7422">
          <cell r="B7422" t="str">
            <v>Italy</v>
          </cell>
          <cell r="C7422" t="str">
            <v>Chairs</v>
          </cell>
          <cell r="D7422">
            <v>19230913.505999997</v>
          </cell>
          <cell r="E7422">
            <v>-110866.7</v>
          </cell>
          <cell r="I7422">
            <v>-125570</v>
          </cell>
          <cell r="J7422">
            <v>7</v>
          </cell>
        </row>
        <row r="7423">
          <cell r="B7423" t="str">
            <v>Italy</v>
          </cell>
          <cell r="C7423" t="str">
            <v>Chairs</v>
          </cell>
          <cell r="D7423">
            <v>107823.19099999999</v>
          </cell>
          <cell r="E7423">
            <v>-161579.67699999997</v>
          </cell>
          <cell r="I7423">
            <v>-195860</v>
          </cell>
          <cell r="J7423">
            <v>7</v>
          </cell>
        </row>
        <row r="7424">
          <cell r="B7424" t="str">
            <v>Italy</v>
          </cell>
          <cell r="C7424" t="str">
            <v>Chairs</v>
          </cell>
          <cell r="D7424">
            <v>1502138.554</v>
          </cell>
          <cell r="E7424">
            <v>-559915.52399999998</v>
          </cell>
          <cell r="I7424">
            <v>-137210</v>
          </cell>
          <cell r="J7424">
            <v>7</v>
          </cell>
        </row>
        <row r="7425">
          <cell r="B7425" t="str">
            <v>Italy</v>
          </cell>
          <cell r="C7425" t="str">
            <v>Chairs</v>
          </cell>
          <cell r="D7425">
            <v>5065054.75</v>
          </cell>
          <cell r="E7425">
            <v>-120743.62300000001</v>
          </cell>
          <cell r="I7425">
            <v>-143010</v>
          </cell>
          <cell r="J7425">
            <v>7</v>
          </cell>
        </row>
        <row r="7426">
          <cell r="B7426" t="str">
            <v>Italy</v>
          </cell>
          <cell r="C7426" t="str">
            <v>Chairs</v>
          </cell>
          <cell r="D7426">
            <v>295133.87400000001</v>
          </cell>
          <cell r="E7426">
            <v>-25613.867999999999</v>
          </cell>
          <cell r="I7426">
            <v>-174570</v>
          </cell>
          <cell r="J7426">
            <v>7</v>
          </cell>
        </row>
        <row r="7427">
          <cell r="B7427" t="str">
            <v>Italy</v>
          </cell>
          <cell r="C7427" t="str">
            <v>Chairs</v>
          </cell>
          <cell r="D7427">
            <v>195797.59499999997</v>
          </cell>
          <cell r="E7427">
            <v>-18605.041000000001</v>
          </cell>
          <cell r="I7427">
            <v>-129550</v>
          </cell>
          <cell r="J7427">
            <v>7</v>
          </cell>
        </row>
        <row r="7428">
          <cell r="B7428" t="str">
            <v>Italy</v>
          </cell>
          <cell r="C7428" t="str">
            <v>Chairs</v>
          </cell>
          <cell r="D7428">
            <v>7750613.4579999987</v>
          </cell>
          <cell r="E7428">
            <v>-720538.11199999996</v>
          </cell>
          <cell r="I7428">
            <v>-101060</v>
          </cell>
          <cell r="J7428">
            <v>7</v>
          </cell>
        </row>
        <row r="7429">
          <cell r="B7429" t="str">
            <v>Italy</v>
          </cell>
          <cell r="C7429" t="str">
            <v>Chairs</v>
          </cell>
          <cell r="D7429">
            <v>4402340.824</v>
          </cell>
          <cell r="E7429">
            <v>-326971.36499999999</v>
          </cell>
          <cell r="I7429">
            <v>-114380</v>
          </cell>
          <cell r="J7429">
            <v>7</v>
          </cell>
        </row>
        <row r="7430">
          <cell r="B7430" t="str">
            <v>Italy</v>
          </cell>
          <cell r="C7430" t="str">
            <v>Chairs</v>
          </cell>
          <cell r="D7430">
            <v>143431.83399999997</v>
          </cell>
          <cell r="E7430">
            <v>-75527.101999999999</v>
          </cell>
          <cell r="I7430">
            <v>-238260</v>
          </cell>
          <cell r="J7430">
            <v>7</v>
          </cell>
        </row>
        <row r="7431">
          <cell r="B7431" t="str">
            <v>Italy</v>
          </cell>
          <cell r="C7431" t="str">
            <v>Tables</v>
          </cell>
          <cell r="D7431">
            <v>298393.81599999999</v>
          </cell>
          <cell r="E7431">
            <v>-156314.25599999999</v>
          </cell>
          <cell r="I7431">
            <v>-200470</v>
          </cell>
          <cell r="J7431">
            <v>7</v>
          </cell>
        </row>
        <row r="7432">
          <cell r="B7432" t="str">
            <v>Italy</v>
          </cell>
          <cell r="C7432" t="str">
            <v>Kitchen</v>
          </cell>
          <cell r="D7432">
            <v>786872.93299999996</v>
          </cell>
          <cell r="E7432">
            <v>-815419.40199999989</v>
          </cell>
          <cell r="I7432">
            <v>-129670</v>
          </cell>
          <cell r="J7432">
            <v>7</v>
          </cell>
        </row>
        <row r="7433">
          <cell r="B7433" t="str">
            <v>Japan</v>
          </cell>
          <cell r="C7433" t="str">
            <v>Chairs</v>
          </cell>
          <cell r="D7433">
            <v>3081468.25</v>
          </cell>
          <cell r="E7433">
            <v>-1140981.0299999998</v>
          </cell>
          <cell r="I7433">
            <v>-202600</v>
          </cell>
          <cell r="J7433">
            <v>7</v>
          </cell>
        </row>
        <row r="7434">
          <cell r="B7434" t="str">
            <v>Japan</v>
          </cell>
          <cell r="C7434" t="str">
            <v>Chairs</v>
          </cell>
          <cell r="D7434">
            <v>11617.781000000001</v>
          </cell>
          <cell r="E7434">
            <v>-15695.239</v>
          </cell>
          <cell r="I7434">
            <v>-255440</v>
          </cell>
          <cell r="J7434">
            <v>7</v>
          </cell>
        </row>
        <row r="7435">
          <cell r="B7435" t="str">
            <v>Japan</v>
          </cell>
          <cell r="C7435" t="str">
            <v>Chairs</v>
          </cell>
          <cell r="D7435">
            <v>7633691.142</v>
          </cell>
          <cell r="E7435">
            <v>-5164444.1239999998</v>
          </cell>
          <cell r="I7435">
            <v>-83100</v>
          </cell>
          <cell r="J7435">
            <v>7</v>
          </cell>
        </row>
        <row r="7436">
          <cell r="B7436" t="str">
            <v>Japan</v>
          </cell>
          <cell r="C7436" t="str">
            <v>Chairs</v>
          </cell>
          <cell r="D7436">
            <v>13971791.847999999</v>
          </cell>
          <cell r="E7436">
            <v>-9221661.686999999</v>
          </cell>
          <cell r="I7436">
            <v>-221210</v>
          </cell>
          <cell r="J7436">
            <v>7</v>
          </cell>
        </row>
        <row r="7437">
          <cell r="B7437" t="str">
            <v>Japan</v>
          </cell>
          <cell r="C7437" t="str">
            <v>Chairs</v>
          </cell>
          <cell r="D7437">
            <v>331950.72399999999</v>
          </cell>
          <cell r="E7437">
            <v>-117913.59999999999</v>
          </cell>
          <cell r="I7437">
            <v>-145510</v>
          </cell>
          <cell r="J7437">
            <v>7</v>
          </cell>
        </row>
        <row r="7438">
          <cell r="B7438" t="str">
            <v>Japan</v>
          </cell>
          <cell r="C7438" t="str">
            <v>Tables</v>
          </cell>
          <cell r="D7438">
            <v>111199.424</v>
          </cell>
          <cell r="E7438">
            <v>-60566.407999999996</v>
          </cell>
          <cell r="I7438">
            <v>-241260</v>
          </cell>
          <cell r="J7438">
            <v>7</v>
          </cell>
        </row>
        <row r="7439">
          <cell r="B7439" t="str">
            <v>Japan</v>
          </cell>
          <cell r="C7439" t="str">
            <v>Kitchen</v>
          </cell>
          <cell r="D7439">
            <v>229222.96599999999</v>
          </cell>
          <cell r="E7439">
            <v>-86326.323999999993</v>
          </cell>
          <cell r="I7439">
            <v>-214310</v>
          </cell>
          <cell r="J7439">
            <v>7</v>
          </cell>
        </row>
        <row r="7440">
          <cell r="B7440" t="str">
            <v>Japan</v>
          </cell>
          <cell r="C7440" t="str">
            <v>Chairs</v>
          </cell>
          <cell r="D7440">
            <v>23004.393999999997</v>
          </cell>
          <cell r="E7440">
            <v>-23718.414999999997</v>
          </cell>
          <cell r="I7440">
            <v>-93740</v>
          </cell>
          <cell r="J7440">
            <v>7</v>
          </cell>
        </row>
        <row r="7441">
          <cell r="B7441" t="str">
            <v>Japan</v>
          </cell>
          <cell r="C7441" t="str">
            <v>Chairs</v>
          </cell>
          <cell r="D7441">
            <v>799913.73699999985</v>
          </cell>
          <cell r="E7441">
            <v>-442054.19299999997</v>
          </cell>
          <cell r="I7441">
            <v>-204320</v>
          </cell>
          <cell r="J7441">
            <v>7</v>
          </cell>
        </row>
        <row r="7442">
          <cell r="B7442" t="str">
            <v>Japan</v>
          </cell>
          <cell r="C7442" t="str">
            <v>Chairs</v>
          </cell>
          <cell r="D7442">
            <v>2185300.2919999999</v>
          </cell>
          <cell r="E7442">
            <v>-581841.92499999993</v>
          </cell>
          <cell r="I7442">
            <v>-233490</v>
          </cell>
          <cell r="J7442">
            <v>7</v>
          </cell>
        </row>
        <row r="7443">
          <cell r="B7443" t="str">
            <v>Japan</v>
          </cell>
          <cell r="C7443" t="str">
            <v>Tables</v>
          </cell>
          <cell r="D7443">
            <v>321699.32899999997</v>
          </cell>
          <cell r="E7443">
            <v>-18904.990999999998</v>
          </cell>
          <cell r="I7443">
            <v>-193380</v>
          </cell>
          <cell r="J7443">
            <v>7</v>
          </cell>
        </row>
        <row r="7444">
          <cell r="B7444" t="str">
            <v>Japan</v>
          </cell>
          <cell r="C7444" t="str">
            <v>Kitchen</v>
          </cell>
          <cell r="D7444">
            <v>3033941.8969999999</v>
          </cell>
          <cell r="E7444">
            <v>-138773.74699999997</v>
          </cell>
          <cell r="I7444">
            <v>-70710</v>
          </cell>
          <cell r="J7444">
            <v>7</v>
          </cell>
        </row>
        <row r="7445">
          <cell r="B7445" t="str">
            <v>Japan</v>
          </cell>
          <cell r="C7445" t="str">
            <v>Chairs</v>
          </cell>
          <cell r="D7445">
            <v>235269.77599999998</v>
          </cell>
          <cell r="E7445">
            <v>-121417.96099999998</v>
          </cell>
          <cell r="I7445">
            <v>-278970</v>
          </cell>
          <cell r="J7445">
            <v>7</v>
          </cell>
        </row>
        <row r="7446">
          <cell r="B7446" t="str">
            <v>Japan</v>
          </cell>
          <cell r="C7446" t="str">
            <v>Chairs</v>
          </cell>
          <cell r="D7446">
            <v>18797.625</v>
          </cell>
          <cell r="E7446">
            <v>-12372.066000000001</v>
          </cell>
          <cell r="I7446">
            <v>-197880</v>
          </cell>
          <cell r="J7446">
            <v>7</v>
          </cell>
        </row>
        <row r="7447">
          <cell r="B7447" t="str">
            <v>Japan</v>
          </cell>
          <cell r="C7447" t="str">
            <v>Tables</v>
          </cell>
          <cell r="D7447">
            <v>12445842.163999999</v>
          </cell>
          <cell r="E7447">
            <v>-629905.36699999997</v>
          </cell>
          <cell r="I7447">
            <v>-230670</v>
          </cell>
          <cell r="J7447">
            <v>7</v>
          </cell>
        </row>
        <row r="7448">
          <cell r="B7448" t="str">
            <v>Japan</v>
          </cell>
          <cell r="C7448" t="str">
            <v>Kitchen</v>
          </cell>
          <cell r="D7448">
            <v>4616372.3759999992</v>
          </cell>
          <cell r="E7448">
            <v>-240848.18099999998</v>
          </cell>
          <cell r="I7448">
            <v>-135080</v>
          </cell>
          <cell r="J7448">
            <v>7</v>
          </cell>
        </row>
        <row r="7449">
          <cell r="B7449" t="str">
            <v>Japan</v>
          </cell>
          <cell r="C7449" t="str">
            <v>Chairs</v>
          </cell>
          <cell r="D7449">
            <v>439663.68599999999</v>
          </cell>
          <cell r="E7449">
            <v>-35872.115999999995</v>
          </cell>
          <cell r="I7449">
            <v>-221850</v>
          </cell>
          <cell r="J7449">
            <v>7</v>
          </cell>
        </row>
        <row r="7450">
          <cell r="B7450" t="str">
            <v>Japan</v>
          </cell>
          <cell r="C7450" t="str">
            <v>Chairs</v>
          </cell>
          <cell r="D7450">
            <v>25793.067999999996</v>
          </cell>
          <cell r="E7450">
            <v>-22161.474999999999</v>
          </cell>
          <cell r="I7450">
            <v>-166430</v>
          </cell>
          <cell r="J7450">
            <v>7</v>
          </cell>
        </row>
        <row r="7451">
          <cell r="B7451" t="str">
            <v>Japan</v>
          </cell>
          <cell r="C7451" t="str">
            <v>Chairs</v>
          </cell>
          <cell r="D7451">
            <v>-3060.0989999999997</v>
          </cell>
          <cell r="E7451">
            <v>4092.5779999999995</v>
          </cell>
          <cell r="I7451">
            <v>-199660</v>
          </cell>
          <cell r="J7451">
            <v>7</v>
          </cell>
        </row>
        <row r="7452">
          <cell r="B7452" t="str">
            <v>Japan</v>
          </cell>
          <cell r="C7452" t="str">
            <v>Tables</v>
          </cell>
          <cell r="D7452">
            <v>1418018.203</v>
          </cell>
          <cell r="E7452">
            <v>-200265.12100000001</v>
          </cell>
          <cell r="I7452">
            <v>-159860</v>
          </cell>
          <cell r="J7452">
            <v>7</v>
          </cell>
        </row>
        <row r="7453">
          <cell r="B7453" t="str">
            <v>Japan</v>
          </cell>
          <cell r="C7453" t="str">
            <v>Kitchen</v>
          </cell>
          <cell r="D7453">
            <v>642564.97199999995</v>
          </cell>
          <cell r="E7453">
            <v>-171005.478</v>
          </cell>
          <cell r="I7453">
            <v>-154410</v>
          </cell>
          <cell r="J7453">
            <v>7</v>
          </cell>
        </row>
        <row r="7454">
          <cell r="B7454" t="str">
            <v>Japan</v>
          </cell>
          <cell r="C7454" t="str">
            <v>Accessories</v>
          </cell>
          <cell r="D7454">
            <v>3268502.0270000002</v>
          </cell>
          <cell r="E7454">
            <v>-526060.5</v>
          </cell>
          <cell r="I7454">
            <v>-240070</v>
          </cell>
          <cell r="J7454">
            <v>7</v>
          </cell>
        </row>
        <row r="7455">
          <cell r="B7455" t="str">
            <v>Japan</v>
          </cell>
          <cell r="C7455" t="str">
            <v>Chairs</v>
          </cell>
          <cell r="D7455">
            <v>1352270.7869999998</v>
          </cell>
          <cell r="E7455">
            <v>-247463.99999999997</v>
          </cell>
          <cell r="I7455">
            <v>-181950</v>
          </cell>
          <cell r="J7455">
            <v>7</v>
          </cell>
        </row>
        <row r="7456">
          <cell r="B7456" t="str">
            <v>Japan</v>
          </cell>
          <cell r="C7456" t="str">
            <v>Tables</v>
          </cell>
          <cell r="D7456">
            <v>2187140.9909999999</v>
          </cell>
          <cell r="E7456">
            <v>-409138.31700000004</v>
          </cell>
          <cell r="I7456">
            <v>-287310</v>
          </cell>
          <cell r="J7456">
            <v>7</v>
          </cell>
        </row>
        <row r="7457">
          <cell r="B7457" t="str">
            <v>Japan</v>
          </cell>
          <cell r="C7457" t="str">
            <v>Kitchen</v>
          </cell>
          <cell r="D7457">
            <v>1282156.9179999998</v>
          </cell>
          <cell r="E7457">
            <v>-628689.65599999996</v>
          </cell>
          <cell r="I7457">
            <v>-192010</v>
          </cell>
          <cell r="J7457">
            <v>7</v>
          </cell>
        </row>
        <row r="7458">
          <cell r="B7458" t="str">
            <v>Japan</v>
          </cell>
          <cell r="C7458" t="str">
            <v>Accessories</v>
          </cell>
          <cell r="D7458">
            <v>6256034.8199999994</v>
          </cell>
          <cell r="E7458">
            <v>-2876833.554</v>
          </cell>
          <cell r="I7458">
            <v>-177500</v>
          </cell>
          <cell r="J7458">
            <v>7</v>
          </cell>
        </row>
        <row r="7459">
          <cell r="B7459" t="str">
            <v>Japan</v>
          </cell>
          <cell r="C7459" t="str">
            <v>Chairs</v>
          </cell>
          <cell r="D7459">
            <v>660246.09</v>
          </cell>
          <cell r="E7459">
            <v>-375752.31400000001</v>
          </cell>
          <cell r="I7459">
            <v>-245890</v>
          </cell>
          <cell r="J7459">
            <v>7</v>
          </cell>
        </row>
        <row r="7460">
          <cell r="B7460" t="str">
            <v>Japan</v>
          </cell>
          <cell r="C7460" t="str">
            <v>Tables</v>
          </cell>
          <cell r="D7460">
            <v>1255969.9949999999</v>
          </cell>
          <cell r="E7460">
            <v>-624627.68199999991</v>
          </cell>
          <cell r="I7460">
            <v>-183330</v>
          </cell>
          <cell r="J7460">
            <v>7</v>
          </cell>
        </row>
        <row r="7461">
          <cell r="B7461" t="str">
            <v>Japan</v>
          </cell>
          <cell r="C7461" t="str">
            <v>Kitchen</v>
          </cell>
          <cell r="D7461">
            <v>448615.44699999993</v>
          </cell>
          <cell r="E7461">
            <v>-241660.77599999998</v>
          </cell>
          <cell r="I7461">
            <v>-204060</v>
          </cell>
          <cell r="J7461">
            <v>7</v>
          </cell>
        </row>
        <row r="7462">
          <cell r="B7462" t="str">
            <v>Japan</v>
          </cell>
          <cell r="C7462" t="str">
            <v>Accessories</v>
          </cell>
          <cell r="D7462">
            <v>1346273.327</v>
          </cell>
          <cell r="E7462">
            <v>-725883.5149999999</v>
          </cell>
          <cell r="I7462">
            <v>-148780</v>
          </cell>
          <cell r="J7462">
            <v>7</v>
          </cell>
        </row>
        <row r="7463">
          <cell r="B7463" t="str">
            <v>Japan</v>
          </cell>
          <cell r="C7463" t="str">
            <v>Chairs</v>
          </cell>
          <cell r="D7463">
            <v>283331.92300000001</v>
          </cell>
          <cell r="E7463">
            <v>-160854.30899999998</v>
          </cell>
          <cell r="I7463">
            <v>-221380</v>
          </cell>
          <cell r="J7463">
            <v>7</v>
          </cell>
        </row>
        <row r="7464">
          <cell r="B7464" t="str">
            <v>Japan</v>
          </cell>
          <cell r="C7464" t="str">
            <v>Tables</v>
          </cell>
          <cell r="D7464">
            <v>556651.31200000003</v>
          </cell>
          <cell r="E7464">
            <v>-276693.82299999997</v>
          </cell>
          <cell r="I7464">
            <v>-69300</v>
          </cell>
          <cell r="J7464">
            <v>7</v>
          </cell>
        </row>
        <row r="7465">
          <cell r="B7465" t="str">
            <v>Japan</v>
          </cell>
          <cell r="C7465" t="str">
            <v>Kitchen</v>
          </cell>
          <cell r="D7465">
            <v>201576.75999999998</v>
          </cell>
          <cell r="E7465">
            <v>-108617.59299999999</v>
          </cell>
          <cell r="I7465">
            <v>-126720</v>
          </cell>
          <cell r="J7465">
            <v>7</v>
          </cell>
        </row>
        <row r="7466">
          <cell r="B7466" t="str">
            <v>Japan</v>
          </cell>
          <cell r="C7466" t="str">
            <v>Accessories</v>
          </cell>
          <cell r="D7466">
            <v>994550.31199999992</v>
          </cell>
          <cell r="E7466">
            <v>-534191.21</v>
          </cell>
          <cell r="I7466">
            <v>-242250</v>
          </cell>
          <cell r="J7466">
            <v>7</v>
          </cell>
        </row>
        <row r="7467">
          <cell r="B7467" t="str">
            <v>Japan</v>
          </cell>
          <cell r="C7467" t="str">
            <v>Chairs</v>
          </cell>
          <cell r="D7467">
            <v>10298092.623</v>
          </cell>
          <cell r="E7467">
            <v>-292678.44899999996</v>
          </cell>
          <cell r="I7467">
            <v>-150960</v>
          </cell>
          <cell r="J7467">
            <v>7</v>
          </cell>
        </row>
        <row r="7468">
          <cell r="B7468" t="str">
            <v>Japan</v>
          </cell>
          <cell r="C7468" t="str">
            <v>Chairs</v>
          </cell>
          <cell r="D7468">
            <v>189.30799999999999</v>
          </cell>
          <cell r="E7468">
            <v>-105.20999999999998</v>
          </cell>
          <cell r="I7468">
            <v>-156740</v>
          </cell>
          <cell r="J7468">
            <v>7</v>
          </cell>
        </row>
        <row r="7469">
          <cell r="B7469" t="str">
            <v>Japan</v>
          </cell>
          <cell r="C7469" t="str">
            <v>Tables</v>
          </cell>
          <cell r="D7469">
            <v>3507342.0199999996</v>
          </cell>
          <cell r="E7469">
            <v>-2044911.7709999997</v>
          </cell>
          <cell r="I7469">
            <v>-183520</v>
          </cell>
          <cell r="J7469">
            <v>7</v>
          </cell>
        </row>
        <row r="7470">
          <cell r="B7470" t="str">
            <v>Japan</v>
          </cell>
          <cell r="C7470" t="str">
            <v>Kitchen</v>
          </cell>
          <cell r="D7470">
            <v>2317094.395</v>
          </cell>
          <cell r="E7470">
            <v>-206307.40199999997</v>
          </cell>
          <cell r="I7470">
            <v>-214210</v>
          </cell>
          <cell r="J7470">
            <v>7</v>
          </cell>
        </row>
        <row r="7471">
          <cell r="B7471" t="str">
            <v>Japan</v>
          </cell>
          <cell r="C7471" t="str">
            <v>Chairs</v>
          </cell>
          <cell r="D7471">
            <v>178883.52299999999</v>
          </cell>
          <cell r="E7471">
            <v>-73747.883999999991</v>
          </cell>
          <cell r="I7471">
            <v>-104840</v>
          </cell>
          <cell r="J7471">
            <v>7</v>
          </cell>
        </row>
        <row r="7472">
          <cell r="B7472" t="str">
            <v>Japan</v>
          </cell>
          <cell r="C7472" t="str">
            <v>Tables</v>
          </cell>
          <cell r="D7472">
            <v>179231.87099999998</v>
          </cell>
          <cell r="E7472">
            <v>-204178.59700000001</v>
          </cell>
          <cell r="I7472">
            <v>-173740</v>
          </cell>
          <cell r="J7472">
            <v>7</v>
          </cell>
        </row>
        <row r="7473">
          <cell r="B7473" t="str">
            <v>Japan</v>
          </cell>
          <cell r="C7473" t="str">
            <v>Kitchen</v>
          </cell>
          <cell r="D7473">
            <v>289956.87699999998</v>
          </cell>
          <cell r="E7473">
            <v>-116174.37999999999</v>
          </cell>
          <cell r="I7473">
            <v>-280730</v>
          </cell>
          <cell r="J7473">
            <v>7</v>
          </cell>
        </row>
        <row r="7474">
          <cell r="B7474" t="str">
            <v>Japan</v>
          </cell>
          <cell r="C7474" t="str">
            <v>Chairs</v>
          </cell>
          <cell r="D7474">
            <v>1920397.7799999998</v>
          </cell>
          <cell r="E7474">
            <v>-332745.49</v>
          </cell>
          <cell r="I7474">
            <v>-223930</v>
          </cell>
          <cell r="J7474">
            <v>7</v>
          </cell>
        </row>
        <row r="7475">
          <cell r="B7475" t="str">
            <v>Japan</v>
          </cell>
          <cell r="C7475" t="str">
            <v>Tables</v>
          </cell>
          <cell r="D7475">
            <v>1456993.3629999999</v>
          </cell>
          <cell r="E7475">
            <v>-11965.436</v>
          </cell>
          <cell r="I7475">
            <v>-227620</v>
          </cell>
          <cell r="J7475">
            <v>7</v>
          </cell>
        </row>
        <row r="7476">
          <cell r="B7476" t="str">
            <v>Japan</v>
          </cell>
          <cell r="C7476" t="str">
            <v>Kitchen</v>
          </cell>
          <cell r="D7476">
            <v>2120666.7089999998</v>
          </cell>
          <cell r="E7476">
            <v>-33133.939999999995</v>
          </cell>
          <cell r="I7476">
            <v>-94020</v>
          </cell>
          <cell r="J7476">
            <v>7</v>
          </cell>
        </row>
        <row r="7477">
          <cell r="B7477" t="str">
            <v>Japan</v>
          </cell>
          <cell r="C7477" t="str">
            <v>Chairs</v>
          </cell>
          <cell r="D7477">
            <v>493672.76699999999</v>
          </cell>
          <cell r="E7477">
            <v>-93768.954999999987</v>
          </cell>
          <cell r="I7477">
            <v>-125740</v>
          </cell>
          <cell r="J7477">
            <v>7</v>
          </cell>
        </row>
        <row r="7478">
          <cell r="B7478" t="str">
            <v>South Korea</v>
          </cell>
          <cell r="C7478" t="str">
            <v>Chairs</v>
          </cell>
          <cell r="D7478">
            <v>796286.17599999986</v>
          </cell>
          <cell r="E7478">
            <v>-74855.570999999996</v>
          </cell>
          <cell r="I7478">
            <v>-100490</v>
          </cell>
          <cell r="J7478">
            <v>7</v>
          </cell>
        </row>
        <row r="7479">
          <cell r="B7479" t="str">
            <v>South Korea</v>
          </cell>
          <cell r="C7479" t="str">
            <v>Chairs</v>
          </cell>
          <cell r="D7479">
            <v>120313.45899999999</v>
          </cell>
          <cell r="E7479">
            <v>-59714.332999999999</v>
          </cell>
          <cell r="I7479">
            <v>-193170</v>
          </cell>
          <cell r="J7479">
            <v>7</v>
          </cell>
        </row>
        <row r="7480">
          <cell r="B7480" t="str">
            <v>South Korea</v>
          </cell>
          <cell r="C7480" t="str">
            <v>Chairs</v>
          </cell>
          <cell r="D7480">
            <v>1467568.3119999999</v>
          </cell>
          <cell r="E7480">
            <v>-2141492.0799999996</v>
          </cell>
          <cell r="I7480">
            <v>-201640</v>
          </cell>
          <cell r="J7480">
            <v>7</v>
          </cell>
        </row>
        <row r="7481">
          <cell r="B7481" t="str">
            <v>South Korea</v>
          </cell>
          <cell r="C7481" t="str">
            <v>Chairs</v>
          </cell>
          <cell r="D7481">
            <v>636024.16499999992</v>
          </cell>
          <cell r="E7481">
            <v>-1071074.7179999999</v>
          </cell>
          <cell r="I7481">
            <v>-260580</v>
          </cell>
          <cell r="J7481">
            <v>7</v>
          </cell>
        </row>
        <row r="7482">
          <cell r="B7482" t="str">
            <v>South Korea</v>
          </cell>
          <cell r="C7482" t="str">
            <v>Chairs</v>
          </cell>
          <cell r="D7482">
            <v>285792.52100000001</v>
          </cell>
          <cell r="E7482">
            <v>-104222.69899999999</v>
          </cell>
          <cell r="I7482">
            <v>-209520</v>
          </cell>
          <cell r="J7482">
            <v>7</v>
          </cell>
        </row>
        <row r="7483">
          <cell r="B7483" t="str">
            <v>South Korea</v>
          </cell>
          <cell r="C7483" t="str">
            <v>Chairs</v>
          </cell>
          <cell r="D7483">
            <v>5928.09</v>
          </cell>
          <cell r="E7483">
            <v>-1849.3369999999998</v>
          </cell>
          <cell r="I7483">
            <v>-102010</v>
          </cell>
          <cell r="J7483">
            <v>7</v>
          </cell>
        </row>
        <row r="7484">
          <cell r="B7484" t="str">
            <v>South Korea</v>
          </cell>
          <cell r="C7484" t="str">
            <v>Chairs</v>
          </cell>
          <cell r="D7484">
            <v>102950.56799999998</v>
          </cell>
          <cell r="E7484">
            <v>-133110.348</v>
          </cell>
          <cell r="I7484">
            <v>-257510</v>
          </cell>
          <cell r="J7484">
            <v>7</v>
          </cell>
        </row>
        <row r="7485">
          <cell r="B7485" t="str">
            <v>South Korea</v>
          </cell>
          <cell r="C7485" t="str">
            <v>Chairs</v>
          </cell>
          <cell r="D7485">
            <v>1132210.5689999999</v>
          </cell>
          <cell r="E7485">
            <v>-39079.032999999996</v>
          </cell>
          <cell r="I7485">
            <v>-243320</v>
          </cell>
          <cell r="J7485">
            <v>7</v>
          </cell>
        </row>
        <row r="7486">
          <cell r="B7486" t="str">
            <v>South Korea</v>
          </cell>
          <cell r="C7486" t="str">
            <v>Chairs</v>
          </cell>
          <cell r="D7486">
            <v>122078.70499999999</v>
          </cell>
          <cell r="E7486">
            <v>-5289.585</v>
          </cell>
          <cell r="I7486">
            <v>-189590</v>
          </cell>
          <cell r="J7486">
            <v>7</v>
          </cell>
        </row>
        <row r="7487">
          <cell r="B7487" t="str">
            <v>South Korea</v>
          </cell>
          <cell r="C7487" t="str">
            <v>Chairs</v>
          </cell>
          <cell r="D7487">
            <v>26919.634000000002</v>
          </cell>
          <cell r="E7487">
            <v>-1763.3560000000002</v>
          </cell>
          <cell r="I7487">
            <v>-185270</v>
          </cell>
          <cell r="J7487">
            <v>7</v>
          </cell>
        </row>
        <row r="7488">
          <cell r="B7488" t="str">
            <v>South Korea</v>
          </cell>
          <cell r="C7488" t="str">
            <v>Chairs</v>
          </cell>
          <cell r="D7488">
            <v>654615.09400000004</v>
          </cell>
          <cell r="E7488">
            <v>-44833.201000000001</v>
          </cell>
          <cell r="I7488">
            <v>-163250</v>
          </cell>
          <cell r="J7488">
            <v>7</v>
          </cell>
        </row>
        <row r="7489">
          <cell r="B7489" t="str">
            <v>South Korea</v>
          </cell>
          <cell r="C7489" t="str">
            <v>Chairs</v>
          </cell>
          <cell r="D7489">
            <v>326280.67499999999</v>
          </cell>
          <cell r="E7489">
            <v>-96870.045999999988</v>
          </cell>
          <cell r="I7489">
            <v>-210110</v>
          </cell>
          <cell r="J7489">
            <v>7</v>
          </cell>
        </row>
        <row r="7490">
          <cell r="B7490" t="str">
            <v>South Korea</v>
          </cell>
          <cell r="C7490" t="str">
            <v>Chairs</v>
          </cell>
          <cell r="D7490">
            <v>596164.02299999993</v>
          </cell>
          <cell r="E7490">
            <v>-46763.583999999995</v>
          </cell>
          <cell r="I7490">
            <v>-93870</v>
          </cell>
          <cell r="J7490">
            <v>7</v>
          </cell>
        </row>
        <row r="7491">
          <cell r="B7491" t="str">
            <v>South Korea</v>
          </cell>
          <cell r="C7491" t="str">
            <v>Chairs</v>
          </cell>
          <cell r="D7491">
            <v>183909.27100000001</v>
          </cell>
          <cell r="E7491">
            <v>-85632.161999999982</v>
          </cell>
          <cell r="I7491">
            <v>-155650</v>
          </cell>
          <cell r="J7491">
            <v>7</v>
          </cell>
        </row>
        <row r="7492">
          <cell r="B7492" t="str">
            <v>South Korea</v>
          </cell>
          <cell r="C7492" t="str">
            <v>Chairs</v>
          </cell>
          <cell r="D7492">
            <v>147332.003</v>
          </cell>
          <cell r="E7492">
            <v>-76005.615000000005</v>
          </cell>
          <cell r="I7492">
            <v>-262450</v>
          </cell>
          <cell r="J7492">
            <v>7</v>
          </cell>
        </row>
        <row r="7493">
          <cell r="B7493" t="str">
            <v>South Korea</v>
          </cell>
          <cell r="C7493" t="str">
            <v>Chairs</v>
          </cell>
          <cell r="D7493">
            <v>120645.26599999999</v>
          </cell>
          <cell r="E7493">
            <v>-56674.897999999994</v>
          </cell>
          <cell r="I7493">
            <v>-149810</v>
          </cell>
          <cell r="J7493">
            <v>7</v>
          </cell>
        </row>
        <row r="7494">
          <cell r="B7494" t="str">
            <v>South Korea</v>
          </cell>
          <cell r="C7494" t="str">
            <v>Chairs</v>
          </cell>
          <cell r="D7494">
            <v>318561.77499999997</v>
          </cell>
          <cell r="E7494">
            <v>-232944.28499999997</v>
          </cell>
          <cell r="I7494">
            <v>-219700</v>
          </cell>
          <cell r="J7494">
            <v>7</v>
          </cell>
        </row>
        <row r="7495">
          <cell r="B7495" t="str">
            <v>South Korea</v>
          </cell>
          <cell r="C7495" t="str">
            <v>Chairs</v>
          </cell>
          <cell r="D7495">
            <v>305451.74799999996</v>
          </cell>
          <cell r="E7495">
            <v>-221089.02899999998</v>
          </cell>
          <cell r="I7495">
            <v>-200780</v>
          </cell>
          <cell r="J7495">
            <v>7</v>
          </cell>
        </row>
        <row r="7496">
          <cell r="B7496" t="str">
            <v>South Korea</v>
          </cell>
          <cell r="C7496" t="str">
            <v>Chairs</v>
          </cell>
          <cell r="D7496">
            <v>264208.413</v>
          </cell>
          <cell r="E7496">
            <v>-154048.42599999998</v>
          </cell>
          <cell r="I7496">
            <v>-230330</v>
          </cell>
          <cell r="J7496">
            <v>7</v>
          </cell>
        </row>
        <row r="7497">
          <cell r="B7497" t="str">
            <v>South Korea</v>
          </cell>
          <cell r="C7497" t="str">
            <v>Chairs</v>
          </cell>
          <cell r="D7497">
            <v>210813.60299999997</v>
          </cell>
          <cell r="E7497">
            <v>-144531.46399999998</v>
          </cell>
          <cell r="I7497">
            <v>-243210</v>
          </cell>
          <cell r="J7497">
            <v>7</v>
          </cell>
        </row>
        <row r="7498">
          <cell r="B7498" t="str">
            <v>South Korea</v>
          </cell>
          <cell r="C7498" t="str">
            <v>Chairs</v>
          </cell>
          <cell r="D7498">
            <v>344855.30799999996</v>
          </cell>
          <cell r="E7498">
            <v>-71865.870999999999</v>
          </cell>
          <cell r="I7498">
            <v>-232670</v>
          </cell>
          <cell r="J7498">
            <v>7</v>
          </cell>
        </row>
        <row r="7499">
          <cell r="B7499" t="str">
            <v>South Korea</v>
          </cell>
          <cell r="C7499" t="str">
            <v>Chairs</v>
          </cell>
          <cell r="D7499">
            <v>161111.307</v>
          </cell>
          <cell r="E7499">
            <v>-174406.00099999999</v>
          </cell>
          <cell r="I7499">
            <v>-184250</v>
          </cell>
          <cell r="J7499">
            <v>7</v>
          </cell>
        </row>
        <row r="7500">
          <cell r="B7500" t="str">
            <v>South Korea</v>
          </cell>
          <cell r="C7500" t="str">
            <v>Chairs</v>
          </cell>
          <cell r="D7500">
            <v>538976.179</v>
          </cell>
          <cell r="E7500">
            <v>-179623.87799999997</v>
          </cell>
          <cell r="I7500">
            <v>-253250</v>
          </cell>
          <cell r="J7500">
            <v>7</v>
          </cell>
        </row>
        <row r="7501">
          <cell r="B7501" t="str">
            <v>South Korea</v>
          </cell>
          <cell r="C7501" t="str">
            <v>Chairs</v>
          </cell>
          <cell r="D7501">
            <v>405006.54599999997</v>
          </cell>
          <cell r="E7501">
            <v>-156464.79099999997</v>
          </cell>
          <cell r="I7501">
            <v>-181890</v>
          </cell>
          <cell r="J7501">
            <v>7</v>
          </cell>
        </row>
        <row r="7502">
          <cell r="B7502" t="str">
            <v>South Korea</v>
          </cell>
          <cell r="C7502" t="str">
            <v>Chairs</v>
          </cell>
          <cell r="D7502">
            <v>106209.87300000001</v>
          </cell>
          <cell r="E7502">
            <v>-74662.672000000006</v>
          </cell>
          <cell r="I7502">
            <v>-252130</v>
          </cell>
          <cell r="J7502">
            <v>7</v>
          </cell>
        </row>
        <row r="7503">
          <cell r="B7503" t="str">
            <v>South Korea</v>
          </cell>
          <cell r="C7503" t="str">
            <v>Tables</v>
          </cell>
          <cell r="D7503">
            <v>147643.84599999999</v>
          </cell>
          <cell r="E7503">
            <v>-129271.12099999998</v>
          </cell>
          <cell r="I7503">
            <v>-156300</v>
          </cell>
          <cell r="J7503">
            <v>7</v>
          </cell>
        </row>
        <row r="7504">
          <cell r="B7504" t="str">
            <v>South Korea</v>
          </cell>
          <cell r="C7504" t="str">
            <v>Kitchen</v>
          </cell>
          <cell r="D7504">
            <v>1191931.8599999999</v>
          </cell>
          <cell r="E7504">
            <v>-493445.14799999999</v>
          </cell>
          <cell r="I7504">
            <v>-151480</v>
          </cell>
          <cell r="J7504">
            <v>7</v>
          </cell>
        </row>
        <row r="7505">
          <cell r="B7505" t="str">
            <v>South Korea</v>
          </cell>
          <cell r="C7505" t="str">
            <v>Chairs</v>
          </cell>
          <cell r="D7505">
            <v>746692.15599999996</v>
          </cell>
          <cell r="E7505">
            <v>-441315.63</v>
          </cell>
          <cell r="I7505">
            <v>-233070</v>
          </cell>
          <cell r="J7505">
            <v>7</v>
          </cell>
        </row>
        <row r="7506">
          <cell r="B7506" t="str">
            <v>South Korea</v>
          </cell>
          <cell r="C7506" t="str">
            <v>Chairs</v>
          </cell>
          <cell r="D7506">
            <v>227516.34499999997</v>
          </cell>
          <cell r="E7506">
            <v>-146260.79999999999</v>
          </cell>
          <cell r="I7506">
            <v>-195600</v>
          </cell>
          <cell r="J7506">
            <v>7</v>
          </cell>
        </row>
        <row r="7507">
          <cell r="B7507" t="str">
            <v>South Korea</v>
          </cell>
          <cell r="C7507" t="str">
            <v>Chairs</v>
          </cell>
          <cell r="D7507">
            <v>158539.75199999998</v>
          </cell>
          <cell r="E7507">
            <v>-103205.99099999999</v>
          </cell>
          <cell r="I7507">
            <v>-131980</v>
          </cell>
          <cell r="J7507">
            <v>7</v>
          </cell>
        </row>
        <row r="7508">
          <cell r="B7508" t="str">
            <v>South Korea</v>
          </cell>
          <cell r="C7508" t="str">
            <v>Chairs</v>
          </cell>
          <cell r="D7508">
            <v>51034.262999999992</v>
          </cell>
          <cell r="E7508">
            <v>-31247.23</v>
          </cell>
          <cell r="I7508">
            <v>-160100</v>
          </cell>
          <cell r="J7508">
            <v>7</v>
          </cell>
        </row>
        <row r="7509">
          <cell r="B7509" t="str">
            <v>South Korea</v>
          </cell>
          <cell r="C7509" t="str">
            <v>Chairs</v>
          </cell>
          <cell r="D7509">
            <v>245048.97200000001</v>
          </cell>
          <cell r="E7509">
            <v>-166050.864</v>
          </cell>
          <cell r="I7509">
            <v>-219070</v>
          </cell>
          <cell r="J7509">
            <v>7</v>
          </cell>
        </row>
        <row r="7510">
          <cell r="B7510" t="str">
            <v>South Korea</v>
          </cell>
          <cell r="C7510" t="str">
            <v>Tables</v>
          </cell>
          <cell r="D7510">
            <v>488457.07399999991</v>
          </cell>
          <cell r="E7510">
            <v>-478015.14600000001</v>
          </cell>
          <cell r="I7510">
            <v>-208900</v>
          </cell>
          <cell r="J7510">
            <v>7</v>
          </cell>
        </row>
        <row r="7511">
          <cell r="B7511" t="str">
            <v>South Korea</v>
          </cell>
          <cell r="C7511" t="str">
            <v>Kitchen</v>
          </cell>
          <cell r="D7511">
            <v>913360.35</v>
          </cell>
          <cell r="E7511">
            <v>-859725.27199999988</v>
          </cell>
          <cell r="I7511">
            <v>-141390</v>
          </cell>
          <cell r="J7511">
            <v>7</v>
          </cell>
        </row>
        <row r="7512">
          <cell r="B7512" t="str">
            <v>South Korea</v>
          </cell>
          <cell r="C7512" t="str">
            <v>Chairs</v>
          </cell>
          <cell r="D7512">
            <v>333162.592</v>
          </cell>
          <cell r="E7512">
            <v>-285379.15700000001</v>
          </cell>
          <cell r="I7512">
            <v>-105290</v>
          </cell>
          <cell r="J7512">
            <v>7</v>
          </cell>
        </row>
        <row r="7513">
          <cell r="B7513" t="str">
            <v>South Korea</v>
          </cell>
          <cell r="C7513" t="str">
            <v>Chairs</v>
          </cell>
          <cell r="D7513">
            <v>244794.30499999999</v>
          </cell>
          <cell r="E7513">
            <v>-259332.60500000001</v>
          </cell>
          <cell r="I7513">
            <v>-227060</v>
          </cell>
          <cell r="J7513">
            <v>7</v>
          </cell>
        </row>
        <row r="7514">
          <cell r="B7514" t="str">
            <v>South Korea</v>
          </cell>
          <cell r="C7514" t="str">
            <v>Chairs</v>
          </cell>
          <cell r="D7514">
            <v>231155.51899999997</v>
          </cell>
          <cell r="E7514">
            <v>-89864.151999999987</v>
          </cell>
          <cell r="I7514">
            <v>-167370</v>
          </cell>
          <cell r="J7514">
            <v>7</v>
          </cell>
        </row>
        <row r="7515">
          <cell r="B7515" t="str">
            <v>South Korea</v>
          </cell>
          <cell r="C7515" t="str">
            <v>Tables</v>
          </cell>
          <cell r="D7515">
            <v>162628.90700000001</v>
          </cell>
          <cell r="E7515">
            <v>-47690.404999999992</v>
          </cell>
          <cell r="I7515">
            <v>-109070</v>
          </cell>
          <cell r="J7515">
            <v>7</v>
          </cell>
        </row>
        <row r="7516">
          <cell r="B7516" t="str">
            <v>South Korea</v>
          </cell>
          <cell r="C7516" t="str">
            <v>Kitchen</v>
          </cell>
          <cell r="D7516">
            <v>82518.904999999984</v>
          </cell>
          <cell r="E7516">
            <v>-9209.1299999999992</v>
          </cell>
          <cell r="I7516">
            <v>-132900</v>
          </cell>
          <cell r="J7516">
            <v>7</v>
          </cell>
        </row>
        <row r="7517">
          <cell r="B7517" t="str">
            <v>South Korea</v>
          </cell>
          <cell r="C7517" t="str">
            <v>Chairs</v>
          </cell>
          <cell r="D7517">
            <v>711410.41999999993</v>
          </cell>
          <cell r="E7517">
            <v>-132364.155</v>
          </cell>
          <cell r="I7517">
            <v>-192870</v>
          </cell>
          <cell r="J7517">
            <v>7</v>
          </cell>
        </row>
        <row r="7518">
          <cell r="B7518" t="str">
            <v>South Korea</v>
          </cell>
          <cell r="C7518" t="str">
            <v>Chairs</v>
          </cell>
          <cell r="D7518">
            <v>32058.564999999995</v>
          </cell>
          <cell r="E7518">
            <v>-16852.394999999997</v>
          </cell>
          <cell r="I7518">
            <v>-259100</v>
          </cell>
          <cell r="J7518">
            <v>7</v>
          </cell>
        </row>
        <row r="7519">
          <cell r="B7519" t="str">
            <v>South Korea</v>
          </cell>
          <cell r="C7519" t="str">
            <v>Tables</v>
          </cell>
          <cell r="D7519">
            <v>2090206.2999999998</v>
          </cell>
          <cell r="E7519">
            <v>-187632.33299999998</v>
          </cell>
          <cell r="I7519">
            <v>-223430</v>
          </cell>
          <cell r="J7519">
            <v>7</v>
          </cell>
        </row>
        <row r="7520">
          <cell r="B7520" t="str">
            <v>South Korea</v>
          </cell>
          <cell r="C7520" t="str">
            <v>Kitchen</v>
          </cell>
          <cell r="D7520">
            <v>1131590.929</v>
          </cell>
          <cell r="E7520">
            <v>-395422.46099999995</v>
          </cell>
          <cell r="I7520">
            <v>-268000</v>
          </cell>
          <cell r="J7520">
            <v>7</v>
          </cell>
        </row>
        <row r="7521">
          <cell r="B7521" t="str">
            <v>South Korea</v>
          </cell>
          <cell r="C7521" t="str">
            <v>Chairs</v>
          </cell>
          <cell r="D7521">
            <v>261383.19899999999</v>
          </cell>
          <cell r="E7521">
            <v>-173453.72099999999</v>
          </cell>
          <cell r="I7521">
            <v>-212280</v>
          </cell>
          <cell r="J7521">
            <v>7</v>
          </cell>
        </row>
        <row r="7522">
          <cell r="B7522" t="str">
            <v>South Korea</v>
          </cell>
          <cell r="C7522" t="str">
            <v>Chairs</v>
          </cell>
          <cell r="D7522">
            <v>340363.55499999999</v>
          </cell>
          <cell r="E7522">
            <v>-429759.36499999993</v>
          </cell>
          <cell r="I7522">
            <v>-161800</v>
          </cell>
          <cell r="J7522">
            <v>7</v>
          </cell>
        </row>
        <row r="7523">
          <cell r="B7523" t="str">
            <v>Netherlands</v>
          </cell>
          <cell r="C7523" t="str">
            <v>Chairs</v>
          </cell>
          <cell r="D7523">
            <v>12985.895999999999</v>
          </cell>
          <cell r="E7523">
            <v>-3376.8980000000001</v>
          </cell>
          <cell r="I7523">
            <v>-203190</v>
          </cell>
          <cell r="J7523">
            <v>7</v>
          </cell>
        </row>
        <row r="7524">
          <cell r="B7524" t="str">
            <v>Netherlands</v>
          </cell>
          <cell r="C7524" t="str">
            <v>Tables</v>
          </cell>
          <cell r="D7524">
            <v>1410198.4119999998</v>
          </cell>
          <cell r="E7524">
            <v>-682479.18900000001</v>
          </cell>
          <cell r="I7524">
            <v>-123950</v>
          </cell>
          <cell r="J7524">
            <v>7</v>
          </cell>
        </row>
        <row r="7525">
          <cell r="B7525" t="str">
            <v>Netherlands</v>
          </cell>
          <cell r="C7525" t="str">
            <v>Kitchen</v>
          </cell>
          <cell r="D7525">
            <v>1852288.3189999999</v>
          </cell>
          <cell r="E7525">
            <v>-126493.42299999998</v>
          </cell>
          <cell r="I7525">
            <v>-176640</v>
          </cell>
          <cell r="J7525">
            <v>7</v>
          </cell>
        </row>
        <row r="7526">
          <cell r="B7526" t="str">
            <v>Netherlands</v>
          </cell>
          <cell r="C7526" t="str">
            <v>Accessories</v>
          </cell>
          <cell r="D7526">
            <v>422834.47499999998</v>
          </cell>
          <cell r="E7526">
            <v>-313877.80199999997</v>
          </cell>
          <cell r="I7526">
            <v>-256170</v>
          </cell>
          <cell r="J7526">
            <v>7</v>
          </cell>
        </row>
        <row r="7527">
          <cell r="B7527" t="str">
            <v>Netherlands</v>
          </cell>
          <cell r="C7527" t="str">
            <v>Chairs</v>
          </cell>
          <cell r="D7527">
            <v>-7246.8129999999992</v>
          </cell>
          <cell r="E7527">
            <v>5434.204999999999</v>
          </cell>
          <cell r="I7527">
            <v>-159560</v>
          </cell>
          <cell r="J7527">
            <v>7</v>
          </cell>
        </row>
        <row r="7528">
          <cell r="B7528" t="str">
            <v>Netherlands</v>
          </cell>
          <cell r="C7528" t="str">
            <v>Tables</v>
          </cell>
          <cell r="D7528">
            <v>26442.268999999997</v>
          </cell>
          <cell r="E7528">
            <v>-2241.7919999999999</v>
          </cell>
          <cell r="I7528">
            <v>-141640</v>
          </cell>
          <cell r="J7528">
            <v>7</v>
          </cell>
        </row>
        <row r="7529">
          <cell r="B7529" t="str">
            <v>Netherlands</v>
          </cell>
          <cell r="C7529" t="str">
            <v>Kitchen</v>
          </cell>
          <cell r="D7529">
            <v>27788.641999999996</v>
          </cell>
          <cell r="E7529">
            <v>-10269.468999999999</v>
          </cell>
          <cell r="I7529">
            <v>-162140</v>
          </cell>
          <cell r="J7529">
            <v>7</v>
          </cell>
        </row>
        <row r="7530">
          <cell r="B7530" t="str">
            <v>Netherlands</v>
          </cell>
          <cell r="C7530" t="str">
            <v>Accessories</v>
          </cell>
          <cell r="D7530">
            <v>227698.46400000001</v>
          </cell>
          <cell r="E7530">
            <v>-70182.224000000002</v>
          </cell>
          <cell r="I7530">
            <v>-123500</v>
          </cell>
          <cell r="J7530">
            <v>7</v>
          </cell>
        </row>
        <row r="7531">
          <cell r="B7531" t="str">
            <v>Netherlands</v>
          </cell>
          <cell r="C7531" t="str">
            <v>Chairs</v>
          </cell>
          <cell r="D7531">
            <v>296393.489</v>
          </cell>
          <cell r="E7531">
            <v>-443665.27799999999</v>
          </cell>
          <cell r="I7531">
            <v>-217740</v>
          </cell>
          <cell r="J7531">
            <v>7</v>
          </cell>
        </row>
        <row r="7532">
          <cell r="B7532" t="str">
            <v>Netherlands</v>
          </cell>
          <cell r="C7532" t="str">
            <v>Tables</v>
          </cell>
          <cell r="D7532">
            <v>25792.501</v>
          </cell>
          <cell r="E7532">
            <v>-33470.639999999999</v>
          </cell>
          <cell r="I7532">
            <v>-119950</v>
          </cell>
          <cell r="J7532">
            <v>7</v>
          </cell>
        </row>
        <row r="7533">
          <cell r="B7533" t="str">
            <v>Netherlands</v>
          </cell>
          <cell r="C7533" t="str">
            <v>Kitchen</v>
          </cell>
          <cell r="D7533">
            <v>309243.01099999994</v>
          </cell>
          <cell r="E7533">
            <v>-38528.07</v>
          </cell>
          <cell r="I7533">
            <v>-147480</v>
          </cell>
          <cell r="J7533">
            <v>7</v>
          </cell>
        </row>
        <row r="7534">
          <cell r="B7534" t="str">
            <v>Netherlands</v>
          </cell>
          <cell r="C7534" t="str">
            <v>Accessories</v>
          </cell>
          <cell r="D7534">
            <v>2148389.733</v>
          </cell>
          <cell r="E7534">
            <v>-89854.953999999998</v>
          </cell>
          <cell r="I7534">
            <v>-158860</v>
          </cell>
          <cell r="J7534">
            <v>7</v>
          </cell>
        </row>
        <row r="7535">
          <cell r="B7535" t="str">
            <v>Netherlands</v>
          </cell>
          <cell r="C7535" t="str">
            <v>Chairs</v>
          </cell>
          <cell r="D7535">
            <v>144140.99</v>
          </cell>
          <cell r="E7535">
            <v>-9748.8019999999997</v>
          </cell>
          <cell r="I7535">
            <v>-96280</v>
          </cell>
          <cell r="J7535">
            <v>7</v>
          </cell>
        </row>
        <row r="7536">
          <cell r="B7536" t="str">
            <v>Netherlands</v>
          </cell>
          <cell r="C7536" t="str">
            <v>Tables</v>
          </cell>
          <cell r="D7536">
            <v>45845.953999999998</v>
          </cell>
          <cell r="E7536">
            <v>-8132.7469999999985</v>
          </cell>
          <cell r="I7536">
            <v>-152140</v>
          </cell>
          <cell r="J7536">
            <v>7</v>
          </cell>
        </row>
        <row r="7537">
          <cell r="B7537" t="str">
            <v>Netherlands</v>
          </cell>
          <cell r="C7537" t="str">
            <v>Kitchen</v>
          </cell>
          <cell r="D7537">
            <v>204527.03599999996</v>
          </cell>
          <cell r="E7537">
            <v>-24668.041999999998</v>
          </cell>
          <cell r="I7537">
            <v>-88360</v>
          </cell>
          <cell r="J7537">
            <v>7</v>
          </cell>
        </row>
        <row r="7538">
          <cell r="B7538" t="str">
            <v>Netherlands</v>
          </cell>
          <cell r="C7538" t="str">
            <v>Accessories</v>
          </cell>
          <cell r="D7538">
            <v>1505079.1489999997</v>
          </cell>
          <cell r="E7538">
            <v>-101665.76699999999</v>
          </cell>
          <cell r="I7538">
            <v>-140300</v>
          </cell>
          <cell r="J7538">
            <v>7</v>
          </cell>
        </row>
        <row r="7539">
          <cell r="B7539" t="str">
            <v>Netherlands</v>
          </cell>
          <cell r="C7539" t="str">
            <v>Chairs</v>
          </cell>
          <cell r="D7539">
            <v>540820.69299999997</v>
          </cell>
          <cell r="E7539">
            <v>-26698.553</v>
          </cell>
          <cell r="I7539">
            <v>-194430</v>
          </cell>
          <cell r="J7539">
            <v>7</v>
          </cell>
        </row>
        <row r="7540">
          <cell r="B7540" t="str">
            <v>Netherlands</v>
          </cell>
          <cell r="C7540" t="str">
            <v>Chairs</v>
          </cell>
          <cell r="D7540">
            <v>535484.40399999998</v>
          </cell>
          <cell r="E7540">
            <v>-18326.679</v>
          </cell>
          <cell r="I7540">
            <v>-163990</v>
          </cell>
          <cell r="J7540">
            <v>7</v>
          </cell>
        </row>
        <row r="7541">
          <cell r="B7541" t="str">
            <v>Netherlands</v>
          </cell>
          <cell r="C7541" t="str">
            <v>Tables</v>
          </cell>
          <cell r="D7541">
            <v>374433.36</v>
          </cell>
          <cell r="E7541">
            <v>-416010.46199999994</v>
          </cell>
          <cell r="I7541">
            <v>-135230</v>
          </cell>
          <cell r="J7541">
            <v>7</v>
          </cell>
        </row>
        <row r="7542">
          <cell r="B7542" t="str">
            <v>Netherlands</v>
          </cell>
          <cell r="C7542" t="str">
            <v>Kitchen</v>
          </cell>
          <cell r="D7542">
            <v>370718.88</v>
          </cell>
          <cell r="E7542">
            <v>-415995.22999999992</v>
          </cell>
          <cell r="I7542">
            <v>-154450</v>
          </cell>
          <cell r="J7542">
            <v>7</v>
          </cell>
        </row>
        <row r="7543">
          <cell r="B7543" t="str">
            <v>Netherlands</v>
          </cell>
          <cell r="C7543" t="str">
            <v>Chairs</v>
          </cell>
          <cell r="D7543">
            <v>44595.298999999999</v>
          </cell>
          <cell r="E7543">
            <v>-22843.177</v>
          </cell>
          <cell r="I7543">
            <v>-277100</v>
          </cell>
          <cell r="J7543">
            <v>7</v>
          </cell>
        </row>
        <row r="7544">
          <cell r="B7544" t="str">
            <v>Netherlands</v>
          </cell>
          <cell r="C7544" t="str">
            <v>Tables</v>
          </cell>
          <cell r="D7544">
            <v>5421.0309999999999</v>
          </cell>
          <cell r="E7544">
            <v>-1617.7209999999998</v>
          </cell>
          <cell r="I7544">
            <v>-207290</v>
          </cell>
          <cell r="J7544">
            <v>7</v>
          </cell>
        </row>
        <row r="7545">
          <cell r="B7545" t="str">
            <v>Netherlands</v>
          </cell>
          <cell r="C7545" t="str">
            <v>Kitchen</v>
          </cell>
          <cell r="D7545">
            <v>83327.614999999991</v>
          </cell>
          <cell r="E7545">
            <v>-76444.45199999999</v>
          </cell>
          <cell r="I7545">
            <v>-148280</v>
          </cell>
          <cell r="J7545">
            <v>7</v>
          </cell>
        </row>
        <row r="7546">
          <cell r="B7546" t="str">
            <v>Netherlands</v>
          </cell>
          <cell r="C7546" t="str">
            <v>Chairs</v>
          </cell>
          <cell r="D7546">
            <v>28481.578999999998</v>
          </cell>
          <cell r="E7546">
            <v>-60625.760999999991</v>
          </cell>
          <cell r="I7546">
            <v>-137200</v>
          </cell>
          <cell r="J7546">
            <v>7</v>
          </cell>
        </row>
        <row r="7547">
          <cell r="B7547" t="str">
            <v>Netherlands</v>
          </cell>
          <cell r="C7547" t="str">
            <v>Tables</v>
          </cell>
          <cell r="D7547">
            <v>9527.6369999999988</v>
          </cell>
          <cell r="E7547">
            <v>-6509.076</v>
          </cell>
          <cell r="I7547">
            <v>-256400</v>
          </cell>
          <cell r="J7547">
            <v>7</v>
          </cell>
        </row>
        <row r="7548">
          <cell r="B7548" t="str">
            <v>Netherlands</v>
          </cell>
          <cell r="C7548" t="str">
            <v>Kitchen</v>
          </cell>
          <cell r="D7548">
            <v>24804.989999999998</v>
          </cell>
          <cell r="E7548">
            <v>-6260.9960000000001</v>
          </cell>
          <cell r="I7548">
            <v>-250860</v>
          </cell>
          <cell r="J7548">
            <v>7</v>
          </cell>
        </row>
        <row r="7549">
          <cell r="B7549" t="str">
            <v>Netherlands</v>
          </cell>
          <cell r="C7549" t="str">
            <v>Chairs</v>
          </cell>
          <cell r="D7549">
            <v>57998.282999999996</v>
          </cell>
          <cell r="E7549">
            <v>-17844.89</v>
          </cell>
          <cell r="I7549">
            <v>-176020</v>
          </cell>
          <cell r="J7549">
            <v>7</v>
          </cell>
        </row>
        <row r="7550">
          <cell r="B7550" t="str">
            <v>Netherlands</v>
          </cell>
          <cell r="C7550" t="str">
            <v>Chairs</v>
          </cell>
          <cell r="D7550">
            <v>84953.728999999992</v>
          </cell>
          <cell r="E7550">
            <v>-6307.5389999999998</v>
          </cell>
          <cell r="I7550">
            <v>-227860</v>
          </cell>
          <cell r="J7550">
            <v>7</v>
          </cell>
        </row>
        <row r="7551">
          <cell r="B7551" t="str">
            <v>Netherlands</v>
          </cell>
          <cell r="C7551" t="str">
            <v>Chairs</v>
          </cell>
          <cell r="D7551">
            <v>14823.55</v>
          </cell>
          <cell r="E7551">
            <v>-7110.5999999999995</v>
          </cell>
          <cell r="I7551">
            <v>-183130</v>
          </cell>
          <cell r="J7551">
            <v>7</v>
          </cell>
        </row>
        <row r="7552">
          <cell r="B7552" t="str">
            <v>Netherlands</v>
          </cell>
          <cell r="C7552" t="str">
            <v>Chairs</v>
          </cell>
          <cell r="D7552">
            <v>17842.222999999998</v>
          </cell>
          <cell r="E7552">
            <v>-8450.5119999999988</v>
          </cell>
          <cell r="I7552">
            <v>-222530</v>
          </cell>
          <cell r="J7552">
            <v>7</v>
          </cell>
        </row>
        <row r="7553">
          <cell r="B7553" t="str">
            <v>Netherlands</v>
          </cell>
          <cell r="C7553" t="str">
            <v>Chairs</v>
          </cell>
          <cell r="D7553">
            <v>20670.664000000001</v>
          </cell>
          <cell r="E7553">
            <v>-13493.073999999999</v>
          </cell>
          <cell r="I7553">
            <v>-209570</v>
          </cell>
          <cell r="J7553">
            <v>7</v>
          </cell>
        </row>
        <row r="7554">
          <cell r="B7554" t="str">
            <v>Netherlands</v>
          </cell>
          <cell r="C7554" t="str">
            <v>Chairs</v>
          </cell>
          <cell r="D7554">
            <v>449659.45500000002</v>
          </cell>
          <cell r="E7554">
            <v>-107256.53399999999</v>
          </cell>
          <cell r="I7554">
            <v>-228540</v>
          </cell>
          <cell r="J7554">
            <v>7</v>
          </cell>
        </row>
        <row r="7555">
          <cell r="B7555" t="str">
            <v>Netherlands</v>
          </cell>
          <cell r="C7555" t="str">
            <v>Chairs</v>
          </cell>
          <cell r="D7555">
            <v>3274.5230000000001</v>
          </cell>
          <cell r="E7555">
            <v>-847.49699999999996</v>
          </cell>
          <cell r="I7555">
            <v>-152510</v>
          </cell>
          <cell r="J7555">
            <v>7</v>
          </cell>
        </row>
        <row r="7556">
          <cell r="B7556" t="str">
            <v>Netherlands</v>
          </cell>
          <cell r="C7556" t="str">
            <v>Chairs</v>
          </cell>
          <cell r="D7556">
            <v>347726.98800000001</v>
          </cell>
          <cell r="E7556">
            <v>-207973.31799999997</v>
          </cell>
          <cell r="I7556">
            <v>-103400</v>
          </cell>
          <cell r="J7556">
            <v>7</v>
          </cell>
        </row>
        <row r="7557">
          <cell r="B7557" t="str">
            <v>Netherlands</v>
          </cell>
          <cell r="C7557" t="str">
            <v>Chairs</v>
          </cell>
          <cell r="D7557">
            <v>544923.52599999995</v>
          </cell>
          <cell r="E7557">
            <v>-171698.02299999999</v>
          </cell>
          <cell r="I7557">
            <v>-140130</v>
          </cell>
          <cell r="J7557">
            <v>7</v>
          </cell>
        </row>
        <row r="7558">
          <cell r="B7558" t="str">
            <v>Netherlands</v>
          </cell>
          <cell r="C7558" t="str">
            <v>Chairs</v>
          </cell>
          <cell r="D7558">
            <v>99801.70199999999</v>
          </cell>
          <cell r="E7558">
            <v>-30714.662999999997</v>
          </cell>
          <cell r="I7558">
            <v>-162950</v>
          </cell>
          <cell r="J7558">
            <v>7</v>
          </cell>
        </row>
        <row r="7559">
          <cell r="B7559" t="str">
            <v>Netherlands</v>
          </cell>
          <cell r="C7559" t="str">
            <v>Chairs</v>
          </cell>
          <cell r="D7559">
            <v>133412.69899999999</v>
          </cell>
          <cell r="E7559">
            <v>-33856.346999999994</v>
          </cell>
          <cell r="I7559">
            <v>-147310</v>
          </cell>
          <cell r="J7559">
            <v>7</v>
          </cell>
        </row>
        <row r="7560">
          <cell r="B7560" t="str">
            <v>Netherlands</v>
          </cell>
          <cell r="C7560" t="str">
            <v>Chairs</v>
          </cell>
          <cell r="D7560">
            <v>94336.375</v>
          </cell>
          <cell r="E7560">
            <v>-40353.991999999998</v>
          </cell>
          <cell r="I7560">
            <v>-157760</v>
          </cell>
          <cell r="J7560">
            <v>7</v>
          </cell>
        </row>
        <row r="7561">
          <cell r="B7561" t="str">
            <v>Netherlands</v>
          </cell>
          <cell r="C7561" t="str">
            <v>Chairs</v>
          </cell>
          <cell r="D7561">
            <v>39713.540999999997</v>
          </cell>
          <cell r="E7561">
            <v>-17649.246999999999</v>
          </cell>
          <cell r="I7561">
            <v>-194330</v>
          </cell>
          <cell r="J7561">
            <v>7</v>
          </cell>
        </row>
        <row r="7562">
          <cell r="B7562" t="str">
            <v>Netherlands</v>
          </cell>
          <cell r="C7562" t="str">
            <v>Chairs</v>
          </cell>
          <cell r="D7562">
            <v>31639.775999999998</v>
          </cell>
          <cell r="E7562">
            <v>-15016.378999999997</v>
          </cell>
          <cell r="I7562">
            <v>-276820</v>
          </cell>
          <cell r="J7562">
            <v>7</v>
          </cell>
        </row>
        <row r="7563">
          <cell r="B7563" t="str">
            <v>Netherlands</v>
          </cell>
          <cell r="C7563" t="str">
            <v>Chairs</v>
          </cell>
          <cell r="D7563">
            <v>51655.772000000004</v>
          </cell>
          <cell r="E7563">
            <v>-41079.072999999997</v>
          </cell>
          <cell r="I7563">
            <v>-156590</v>
          </cell>
          <cell r="J7563">
            <v>7</v>
          </cell>
        </row>
        <row r="7564">
          <cell r="B7564" t="str">
            <v>Netherlands</v>
          </cell>
          <cell r="C7564" t="str">
            <v>Chairs</v>
          </cell>
          <cell r="D7564">
            <v>5671149.6869999999</v>
          </cell>
          <cell r="E7564">
            <v>-322420.54599999997</v>
          </cell>
          <cell r="I7564">
            <v>-83970</v>
          </cell>
          <cell r="J7564">
            <v>7</v>
          </cell>
        </row>
        <row r="7565">
          <cell r="B7565" t="str">
            <v>Netherlands</v>
          </cell>
          <cell r="C7565" t="str">
            <v>Chairs</v>
          </cell>
          <cell r="D7565">
            <v>17107.383999999998</v>
          </cell>
          <cell r="E7565">
            <v>-6048.8959999999997</v>
          </cell>
          <cell r="I7565">
            <v>-188440</v>
          </cell>
          <cell r="J7565">
            <v>7</v>
          </cell>
        </row>
        <row r="7566">
          <cell r="B7566" t="str">
            <v>Netherlands</v>
          </cell>
          <cell r="C7566" t="str">
            <v>Chairs</v>
          </cell>
          <cell r="D7566">
            <v>19377.084999999999</v>
          </cell>
          <cell r="E7566">
            <v>-5994.7159999999994</v>
          </cell>
          <cell r="I7566">
            <v>-216930</v>
          </cell>
          <cell r="J7566">
            <v>7</v>
          </cell>
        </row>
        <row r="7567">
          <cell r="B7567" t="str">
            <v>Netherlands</v>
          </cell>
          <cell r="C7567" t="str">
            <v>Chairs</v>
          </cell>
          <cell r="D7567">
            <v>17034.940999999999</v>
          </cell>
          <cell r="E7567">
            <v>-1554.6859999999999</v>
          </cell>
          <cell r="I7567">
            <v>-191720</v>
          </cell>
          <cell r="J7567">
            <v>7</v>
          </cell>
        </row>
        <row r="7568">
          <cell r="B7568" t="str">
            <v>Netherlands</v>
          </cell>
          <cell r="C7568" t="str">
            <v>Chairs</v>
          </cell>
          <cell r="D7568">
            <v>99061.381999999998</v>
          </cell>
          <cell r="E7568">
            <v>-12847.968000000001</v>
          </cell>
          <cell r="I7568">
            <v>-162520</v>
          </cell>
          <cell r="J7568">
            <v>7</v>
          </cell>
        </row>
        <row r="7569">
          <cell r="B7569" t="str">
            <v>Netherlands</v>
          </cell>
          <cell r="C7569" t="str">
            <v>Chairs</v>
          </cell>
          <cell r="D7569">
            <v>45446.218999999997</v>
          </cell>
          <cell r="E7569">
            <v>-5514.2079999999996</v>
          </cell>
          <cell r="I7569">
            <v>-208890</v>
          </cell>
          <cell r="J7569">
            <v>7</v>
          </cell>
        </row>
        <row r="7570">
          <cell r="B7570" t="str">
            <v>Netherlands</v>
          </cell>
          <cell r="C7570" t="str">
            <v>Chairs</v>
          </cell>
          <cell r="D7570">
            <v>222132.31599999999</v>
          </cell>
          <cell r="E7570">
            <v>-18550.623</v>
          </cell>
          <cell r="I7570">
            <v>-193750</v>
          </cell>
          <cell r="J7570">
            <v>7</v>
          </cell>
        </row>
        <row r="7571">
          <cell r="B7571" t="str">
            <v>Netherlands</v>
          </cell>
          <cell r="C7571" t="str">
            <v>Chairs</v>
          </cell>
          <cell r="D7571">
            <v>79184.846999999994</v>
          </cell>
          <cell r="E7571">
            <v>-14903.482999999998</v>
          </cell>
          <cell r="I7571">
            <v>-148930</v>
          </cell>
          <cell r="J7571">
            <v>7</v>
          </cell>
        </row>
        <row r="7572">
          <cell r="B7572" t="str">
            <v>Netherlands</v>
          </cell>
          <cell r="C7572" t="str">
            <v>Chairs</v>
          </cell>
          <cell r="D7572">
            <v>89610.633000000002</v>
          </cell>
          <cell r="E7572">
            <v>-15068.444999999998</v>
          </cell>
          <cell r="I7572">
            <v>-284310</v>
          </cell>
          <cell r="J7572">
            <v>7</v>
          </cell>
        </row>
        <row r="7573">
          <cell r="B7573" t="str">
            <v>Netherlands</v>
          </cell>
          <cell r="C7573" t="str">
            <v>Chairs</v>
          </cell>
          <cell r="D7573">
            <v>1928263.0499999998</v>
          </cell>
          <cell r="E7573">
            <v>-130910.97599999998</v>
          </cell>
          <cell r="I7573">
            <v>-214940</v>
          </cell>
          <cell r="J7573">
            <v>7</v>
          </cell>
        </row>
        <row r="7574">
          <cell r="B7574" t="str">
            <v>Netherlands</v>
          </cell>
          <cell r="C7574" t="str">
            <v>Chairs</v>
          </cell>
          <cell r="D7574">
            <v>134843.98899999997</v>
          </cell>
          <cell r="E7574">
            <v>-42278.432000000001</v>
          </cell>
          <cell r="I7574">
            <v>-201260</v>
          </cell>
          <cell r="J7574">
            <v>7</v>
          </cell>
        </row>
        <row r="7575">
          <cell r="B7575" t="str">
            <v>Netherlands</v>
          </cell>
          <cell r="C7575" t="str">
            <v>Tables</v>
          </cell>
          <cell r="D7575">
            <v>223774.94999999998</v>
          </cell>
          <cell r="E7575">
            <v>-50196.391000000003</v>
          </cell>
          <cell r="I7575">
            <v>-119030</v>
          </cell>
          <cell r="J7575">
            <v>7</v>
          </cell>
        </row>
        <row r="7576">
          <cell r="B7576" t="str">
            <v>Netherlands</v>
          </cell>
          <cell r="C7576" t="str">
            <v>Kitchen</v>
          </cell>
          <cell r="D7576">
            <v>-10922.743999999999</v>
          </cell>
          <cell r="E7576">
            <v>59.086999999999996</v>
          </cell>
          <cell r="I7576">
            <v>-160680</v>
          </cell>
          <cell r="J7576">
            <v>7</v>
          </cell>
        </row>
        <row r="7577">
          <cell r="B7577" t="str">
            <v>Netherlands</v>
          </cell>
          <cell r="C7577" t="str">
            <v>Chairs</v>
          </cell>
          <cell r="D7577">
            <v>15114.728999999999</v>
          </cell>
          <cell r="E7577">
            <v>-1247.498</v>
          </cell>
          <cell r="I7577">
            <v>-249070</v>
          </cell>
          <cell r="J7577">
            <v>7</v>
          </cell>
        </row>
        <row r="7578">
          <cell r="B7578" t="str">
            <v>Netherlands</v>
          </cell>
          <cell r="C7578" t="str">
            <v>Chairs</v>
          </cell>
          <cell r="D7578">
            <v>-242999.45600000001</v>
          </cell>
          <cell r="E7578">
            <v>58759.12</v>
          </cell>
          <cell r="I7578">
            <v>-153360</v>
          </cell>
          <cell r="J7578">
            <v>7</v>
          </cell>
        </row>
        <row r="7579">
          <cell r="B7579" t="str">
            <v>Netherlands</v>
          </cell>
          <cell r="C7579" t="str">
            <v>Chairs</v>
          </cell>
          <cell r="D7579">
            <v>1007170.2899999999</v>
          </cell>
          <cell r="E7579">
            <v>-248862.09599999999</v>
          </cell>
          <cell r="I7579">
            <v>-205370</v>
          </cell>
          <cell r="J7579">
            <v>7</v>
          </cell>
        </row>
        <row r="7580">
          <cell r="B7580" t="str">
            <v>Netherlands</v>
          </cell>
          <cell r="C7580" t="str">
            <v>Chairs</v>
          </cell>
          <cell r="D7580">
            <v>1252478.5489999999</v>
          </cell>
          <cell r="E7580">
            <v>-21031.562999999998</v>
          </cell>
          <cell r="I7580">
            <v>-204650</v>
          </cell>
          <cell r="J7580">
            <v>7</v>
          </cell>
        </row>
        <row r="7581">
          <cell r="B7581" t="str">
            <v>Netherlands</v>
          </cell>
          <cell r="C7581" t="str">
            <v>Chairs</v>
          </cell>
          <cell r="D7581">
            <v>137123.44099999999</v>
          </cell>
          <cell r="E7581">
            <v>-10080.84</v>
          </cell>
          <cell r="I7581">
            <v>-114680</v>
          </cell>
          <cell r="J7581">
            <v>7</v>
          </cell>
        </row>
        <row r="7582">
          <cell r="B7582" t="str">
            <v>Netherlands</v>
          </cell>
          <cell r="C7582" t="str">
            <v>Tables</v>
          </cell>
          <cell r="D7582">
            <v>1066191.084</v>
          </cell>
          <cell r="E7582">
            <v>-67080.509999999995</v>
          </cell>
          <cell r="I7582">
            <v>-194460</v>
          </cell>
          <cell r="J7582">
            <v>7</v>
          </cell>
        </row>
        <row r="7583">
          <cell r="B7583" t="str">
            <v>Netherlands</v>
          </cell>
          <cell r="C7583" t="str">
            <v>Kitchen</v>
          </cell>
          <cell r="D7583">
            <v>526735.04099999997</v>
          </cell>
          <cell r="E7583">
            <v>-108953.92899999999</v>
          </cell>
          <cell r="I7583">
            <v>-210290</v>
          </cell>
          <cell r="J7583">
            <v>7</v>
          </cell>
        </row>
        <row r="7584">
          <cell r="B7584" t="str">
            <v>India</v>
          </cell>
          <cell r="C7584" t="str">
            <v>Chairs</v>
          </cell>
          <cell r="D7584">
            <v>980235.71799999988</v>
          </cell>
          <cell r="E7584">
            <v>-580466.06799999997</v>
          </cell>
          <cell r="I7584">
            <v>-249270</v>
          </cell>
          <cell r="J7584">
            <v>7</v>
          </cell>
        </row>
        <row r="7585">
          <cell r="B7585" t="str">
            <v>India</v>
          </cell>
          <cell r="C7585" t="str">
            <v>Chairs</v>
          </cell>
          <cell r="D7585">
            <v>1546010.851</v>
          </cell>
          <cell r="E7585">
            <v>-83962.095000000001</v>
          </cell>
          <cell r="I7585">
            <v>-146700</v>
          </cell>
          <cell r="J7585">
            <v>7</v>
          </cell>
        </row>
        <row r="7586">
          <cell r="B7586" t="str">
            <v>India</v>
          </cell>
          <cell r="C7586" t="str">
            <v>Chairs</v>
          </cell>
          <cell r="D7586">
            <v>187559.74299999999</v>
          </cell>
          <cell r="E7586">
            <v>-26771.457999999999</v>
          </cell>
          <cell r="I7586">
            <v>-168240</v>
          </cell>
          <cell r="J7586">
            <v>7</v>
          </cell>
        </row>
        <row r="7587">
          <cell r="B7587" t="str">
            <v>India</v>
          </cell>
          <cell r="C7587" t="str">
            <v>Tables</v>
          </cell>
          <cell r="D7587">
            <v>597820.81099999999</v>
          </cell>
          <cell r="E7587">
            <v>-117784.77199999998</v>
          </cell>
          <cell r="I7587">
            <v>-176450</v>
          </cell>
          <cell r="J7587">
            <v>7</v>
          </cell>
        </row>
        <row r="7588">
          <cell r="B7588" t="str">
            <v>India</v>
          </cell>
          <cell r="C7588" t="str">
            <v>Kitchen</v>
          </cell>
          <cell r="D7588">
            <v>766167.66099999996</v>
          </cell>
          <cell r="E7588">
            <v>-300986.54599999997</v>
          </cell>
          <cell r="I7588">
            <v>-184830</v>
          </cell>
          <cell r="J7588">
            <v>7</v>
          </cell>
        </row>
        <row r="7589">
          <cell r="B7589" t="str">
            <v>India</v>
          </cell>
          <cell r="C7589" t="str">
            <v>Chairs</v>
          </cell>
          <cell r="D7589">
            <v>327310.12299999996</v>
          </cell>
          <cell r="E7589">
            <v>-38121.250999999997</v>
          </cell>
          <cell r="I7589">
            <v>-116050</v>
          </cell>
          <cell r="J7589">
            <v>7</v>
          </cell>
        </row>
        <row r="7590">
          <cell r="B7590" t="str">
            <v>India</v>
          </cell>
          <cell r="C7590" t="str">
            <v>Chairs</v>
          </cell>
          <cell r="D7590">
            <v>91764.19</v>
          </cell>
          <cell r="E7590">
            <v>-13636.720999999998</v>
          </cell>
          <cell r="I7590">
            <v>-175970</v>
          </cell>
          <cell r="J7590">
            <v>7</v>
          </cell>
        </row>
        <row r="7591">
          <cell r="B7591" t="str">
            <v>India</v>
          </cell>
          <cell r="C7591" t="str">
            <v>Tables</v>
          </cell>
          <cell r="D7591">
            <v>270652.36799999996</v>
          </cell>
          <cell r="E7591">
            <v>-51181.689999999995</v>
          </cell>
          <cell r="I7591">
            <v>-240340</v>
          </cell>
          <cell r="J7591">
            <v>7</v>
          </cell>
        </row>
        <row r="7592">
          <cell r="B7592" t="str">
            <v>India</v>
          </cell>
          <cell r="C7592" t="str">
            <v>Kitchen</v>
          </cell>
          <cell r="D7592">
            <v>135811.00399999999</v>
          </cell>
          <cell r="E7592">
            <v>-36673.909999999996</v>
          </cell>
          <cell r="I7592">
            <v>-156730</v>
          </cell>
          <cell r="J7592">
            <v>7</v>
          </cell>
        </row>
        <row r="7593">
          <cell r="B7593" t="str">
            <v>India</v>
          </cell>
          <cell r="C7593" t="str">
            <v>Chairs</v>
          </cell>
          <cell r="D7593">
            <v>95228.273000000001</v>
          </cell>
          <cell r="E7593">
            <v>-24277.245999999999</v>
          </cell>
          <cell r="I7593">
            <v>-184040</v>
          </cell>
          <cell r="J7593">
            <v>7</v>
          </cell>
        </row>
        <row r="7594">
          <cell r="B7594" t="str">
            <v>India</v>
          </cell>
          <cell r="C7594" t="str">
            <v>Chairs</v>
          </cell>
          <cell r="D7594">
            <v>258925.38</v>
          </cell>
          <cell r="E7594">
            <v>-157980.78099999999</v>
          </cell>
          <cell r="I7594">
            <v>-203240</v>
          </cell>
          <cell r="J7594">
            <v>7</v>
          </cell>
        </row>
        <row r="7595">
          <cell r="B7595" t="str">
            <v>India</v>
          </cell>
          <cell r="C7595" t="str">
            <v>Tables</v>
          </cell>
          <cell r="D7595">
            <v>308002.19799999997</v>
          </cell>
          <cell r="E7595">
            <v>-14746.963</v>
          </cell>
          <cell r="I7595">
            <v>-162010</v>
          </cell>
          <cell r="J7595">
            <v>7</v>
          </cell>
        </row>
        <row r="7596">
          <cell r="B7596" t="str">
            <v>India</v>
          </cell>
          <cell r="C7596" t="str">
            <v>Kitchen</v>
          </cell>
          <cell r="D7596">
            <v>494064.79499999993</v>
          </cell>
          <cell r="E7596">
            <v>-10840.304999999998</v>
          </cell>
          <cell r="I7596">
            <v>-157500</v>
          </cell>
          <cell r="J7596">
            <v>7</v>
          </cell>
        </row>
        <row r="7597">
          <cell r="B7597" t="str">
            <v>India</v>
          </cell>
          <cell r="C7597" t="str">
            <v>Accessories</v>
          </cell>
          <cell r="D7597">
            <v>307159.20899999997</v>
          </cell>
          <cell r="E7597">
            <v>-52132.983</v>
          </cell>
          <cell r="I7597">
            <v>-187860</v>
          </cell>
          <cell r="J7597">
            <v>7</v>
          </cell>
        </row>
        <row r="7598">
          <cell r="B7598" t="str">
            <v>India</v>
          </cell>
          <cell r="C7598" t="str">
            <v>Chairs</v>
          </cell>
          <cell r="D7598">
            <v>155652.80499999999</v>
          </cell>
          <cell r="E7598">
            <v>-4681.607</v>
          </cell>
          <cell r="I7598">
            <v>-149700</v>
          </cell>
          <cell r="J7598">
            <v>7</v>
          </cell>
        </row>
        <row r="7599">
          <cell r="B7599" t="str">
            <v>India</v>
          </cell>
          <cell r="C7599" t="str">
            <v>Tables</v>
          </cell>
          <cell r="D7599">
            <v>154911.883</v>
          </cell>
          <cell r="E7599">
            <v>-5878.3339999999998</v>
          </cell>
          <cell r="I7599">
            <v>-122120</v>
          </cell>
          <cell r="J7599">
            <v>7</v>
          </cell>
        </row>
        <row r="7600">
          <cell r="B7600" t="str">
            <v>India</v>
          </cell>
          <cell r="C7600" t="str">
            <v>Kitchen</v>
          </cell>
          <cell r="D7600">
            <v>81644.668000000005</v>
          </cell>
          <cell r="E7600">
            <v>-34425.670999999995</v>
          </cell>
          <cell r="I7600">
            <v>-91640</v>
          </cell>
          <cell r="J7600">
            <v>7</v>
          </cell>
        </row>
        <row r="7601">
          <cell r="B7601" t="str">
            <v>India</v>
          </cell>
          <cell r="C7601" t="str">
            <v>Accessories</v>
          </cell>
          <cell r="D7601">
            <v>113693.853</v>
          </cell>
          <cell r="E7601">
            <v>-129433.31099999997</v>
          </cell>
          <cell r="I7601">
            <v>-145720</v>
          </cell>
          <cell r="J7601">
            <v>7</v>
          </cell>
        </row>
        <row r="7602">
          <cell r="B7602" t="str">
            <v>India</v>
          </cell>
          <cell r="C7602" t="str">
            <v>Chairs</v>
          </cell>
          <cell r="D7602">
            <v>12168.596999999998</v>
          </cell>
          <cell r="E7602">
            <v>-14843.710000000001</v>
          </cell>
          <cell r="I7602">
            <v>-164110</v>
          </cell>
          <cell r="J7602">
            <v>7</v>
          </cell>
        </row>
        <row r="7603">
          <cell r="B7603" t="str">
            <v>India</v>
          </cell>
          <cell r="C7603" t="str">
            <v>Tables</v>
          </cell>
          <cell r="D7603">
            <v>71655.583999999988</v>
          </cell>
          <cell r="E7603">
            <v>-43709.868999999999</v>
          </cell>
          <cell r="I7603">
            <v>-129460</v>
          </cell>
          <cell r="J7603">
            <v>7</v>
          </cell>
        </row>
        <row r="7604">
          <cell r="B7604" t="str">
            <v>India</v>
          </cell>
          <cell r="C7604" t="str">
            <v>Kitchen</v>
          </cell>
          <cell r="D7604">
            <v>110418.67199999999</v>
          </cell>
          <cell r="E7604">
            <v>-66482.982999999993</v>
          </cell>
          <cell r="I7604">
            <v>-191360</v>
          </cell>
          <cell r="J7604">
            <v>7</v>
          </cell>
        </row>
        <row r="7605">
          <cell r="B7605" t="str">
            <v>India</v>
          </cell>
          <cell r="C7605" t="str">
            <v>Accessories</v>
          </cell>
          <cell r="D7605">
            <v>354380.59299999999</v>
          </cell>
          <cell r="E7605">
            <v>-53767.483</v>
          </cell>
          <cell r="I7605">
            <v>-181810</v>
          </cell>
          <cell r="J7605">
            <v>7</v>
          </cell>
        </row>
        <row r="7606">
          <cell r="B7606" t="str">
            <v>India</v>
          </cell>
          <cell r="C7606" t="str">
            <v>Chairs</v>
          </cell>
          <cell r="D7606">
            <v>26579.987000000001</v>
          </cell>
          <cell r="E7606">
            <v>-22067.423000000003</v>
          </cell>
          <cell r="I7606">
            <v>-117940</v>
          </cell>
          <cell r="J7606">
            <v>7</v>
          </cell>
        </row>
        <row r="7607">
          <cell r="B7607" t="str">
            <v>India</v>
          </cell>
          <cell r="C7607" t="str">
            <v>Tables</v>
          </cell>
          <cell r="D7607">
            <v>15448.733999999999</v>
          </cell>
          <cell r="E7607">
            <v>-18548.789000000001</v>
          </cell>
          <cell r="I7607">
            <v>-155470</v>
          </cell>
          <cell r="J7607">
            <v>7</v>
          </cell>
        </row>
        <row r="7608">
          <cell r="B7608" t="str">
            <v>India</v>
          </cell>
          <cell r="C7608" t="str">
            <v>Kitchen</v>
          </cell>
          <cell r="D7608">
            <v>40835.815999999999</v>
          </cell>
          <cell r="E7608">
            <v>-45552.521000000001</v>
          </cell>
          <cell r="I7608">
            <v>-168140</v>
          </cell>
          <cell r="J7608">
            <v>7</v>
          </cell>
        </row>
        <row r="7609">
          <cell r="B7609" t="str">
            <v>India</v>
          </cell>
          <cell r="C7609" t="str">
            <v>Accessories</v>
          </cell>
          <cell r="D7609">
            <v>1993.152</v>
          </cell>
          <cell r="E7609">
            <v>-2496.8579999999997</v>
          </cell>
          <cell r="I7609">
            <v>-240390</v>
          </cell>
          <cell r="J7609">
            <v>7</v>
          </cell>
        </row>
        <row r="7610">
          <cell r="B7610" t="str">
            <v>India</v>
          </cell>
          <cell r="C7610" t="str">
            <v>Chairs</v>
          </cell>
          <cell r="D7610">
            <v>681646.11199999996</v>
          </cell>
          <cell r="E7610">
            <v>-211320.19299999997</v>
          </cell>
          <cell r="I7610">
            <v>-272660</v>
          </cell>
          <cell r="J7610">
            <v>7</v>
          </cell>
        </row>
        <row r="7611">
          <cell r="B7611" t="str">
            <v>India</v>
          </cell>
          <cell r="C7611" t="str">
            <v>Tables</v>
          </cell>
          <cell r="D7611">
            <v>148823.80799999999</v>
          </cell>
          <cell r="E7611">
            <v>-48620.025999999991</v>
          </cell>
          <cell r="I7611">
            <v>-265540</v>
          </cell>
          <cell r="J7611">
            <v>7</v>
          </cell>
        </row>
        <row r="7612">
          <cell r="B7612" t="str">
            <v>India</v>
          </cell>
          <cell r="C7612" t="str">
            <v>Kitchen</v>
          </cell>
          <cell r="D7612">
            <v>229470.83599999998</v>
          </cell>
          <cell r="E7612">
            <v>-39166.68</v>
          </cell>
          <cell r="I7612">
            <v>-116740</v>
          </cell>
          <cell r="J7612">
            <v>7</v>
          </cell>
        </row>
        <row r="7613">
          <cell r="B7613" t="str">
            <v>India</v>
          </cell>
          <cell r="C7613" t="str">
            <v>Accessories</v>
          </cell>
          <cell r="D7613">
            <v>38769.044999999998</v>
          </cell>
          <cell r="E7613">
            <v>-26460.42</v>
          </cell>
          <cell r="I7613">
            <v>-159280</v>
          </cell>
          <cell r="J7613">
            <v>7</v>
          </cell>
        </row>
        <row r="7614">
          <cell r="B7614" t="str">
            <v>India</v>
          </cell>
          <cell r="C7614" t="str">
            <v>Chairs</v>
          </cell>
          <cell r="D7614">
            <v>341060.11099999998</v>
          </cell>
          <cell r="E7614">
            <v>-85670.395999999993</v>
          </cell>
          <cell r="I7614">
            <v>-203090</v>
          </cell>
          <cell r="J7614">
            <v>7</v>
          </cell>
        </row>
        <row r="7615">
          <cell r="B7615" t="str">
            <v>India</v>
          </cell>
          <cell r="C7615" t="str">
            <v>Chairs</v>
          </cell>
          <cell r="D7615">
            <v>67838.014999999999</v>
          </cell>
          <cell r="E7615">
            <v>-17788.259999999998</v>
          </cell>
          <cell r="I7615">
            <v>-225540</v>
          </cell>
          <cell r="J7615">
            <v>7</v>
          </cell>
        </row>
        <row r="7616">
          <cell r="B7616" t="str">
            <v>India</v>
          </cell>
          <cell r="C7616" t="str">
            <v>Tables</v>
          </cell>
          <cell r="D7616">
            <v>65197.796999999999</v>
          </cell>
          <cell r="E7616">
            <v>-50119.558999999994</v>
          </cell>
          <cell r="I7616">
            <v>-222800</v>
          </cell>
          <cell r="J7616">
            <v>7</v>
          </cell>
        </row>
        <row r="7617">
          <cell r="B7617" t="str">
            <v>India</v>
          </cell>
          <cell r="C7617" t="str">
            <v>Kitchen</v>
          </cell>
          <cell r="D7617">
            <v>62656.124999999993</v>
          </cell>
          <cell r="E7617">
            <v>-49392.259000000005</v>
          </cell>
          <cell r="I7617">
            <v>-259100</v>
          </cell>
          <cell r="J7617">
            <v>7</v>
          </cell>
        </row>
        <row r="7618">
          <cell r="B7618" t="str">
            <v>India</v>
          </cell>
          <cell r="C7618" t="str">
            <v>Chairs</v>
          </cell>
          <cell r="D7618">
            <v>1119197.3729999999</v>
          </cell>
          <cell r="E7618">
            <v>-29623.019999999997</v>
          </cell>
          <cell r="I7618">
            <v>-169680</v>
          </cell>
          <cell r="J7618">
            <v>7</v>
          </cell>
        </row>
        <row r="7619">
          <cell r="B7619" t="str">
            <v>India</v>
          </cell>
          <cell r="C7619" t="str">
            <v>Tables</v>
          </cell>
          <cell r="D7619">
            <v>233425.27599999998</v>
          </cell>
          <cell r="E7619">
            <v>-80764.935999999987</v>
          </cell>
          <cell r="I7619">
            <v>-116110</v>
          </cell>
          <cell r="J7619">
            <v>7</v>
          </cell>
        </row>
        <row r="7620">
          <cell r="B7620" t="str">
            <v>India</v>
          </cell>
          <cell r="C7620" t="str">
            <v>Kitchen</v>
          </cell>
          <cell r="D7620">
            <v>114472.83399999999</v>
          </cell>
          <cell r="E7620">
            <v>-12441.519999999999</v>
          </cell>
          <cell r="I7620">
            <v>-250560</v>
          </cell>
          <cell r="J7620">
            <v>7</v>
          </cell>
        </row>
        <row r="7621">
          <cell r="B7621" t="str">
            <v>India</v>
          </cell>
          <cell r="C7621" t="str">
            <v>Chairs</v>
          </cell>
          <cell r="D7621">
            <v>148623.42599999998</v>
          </cell>
          <cell r="E7621">
            <v>-19477.023999999998</v>
          </cell>
          <cell r="I7621">
            <v>-210010</v>
          </cell>
          <cell r="J7621">
            <v>7</v>
          </cell>
        </row>
        <row r="7622">
          <cell r="B7622" t="str">
            <v>India</v>
          </cell>
          <cell r="C7622" t="str">
            <v>Tables</v>
          </cell>
          <cell r="D7622">
            <v>13128.576999999999</v>
          </cell>
          <cell r="E7622">
            <v>-1896.748</v>
          </cell>
          <cell r="I7622">
            <v>-204730</v>
          </cell>
          <cell r="J7622">
            <v>7</v>
          </cell>
        </row>
        <row r="7623">
          <cell r="B7623" t="str">
            <v>India</v>
          </cell>
          <cell r="C7623" t="str">
            <v>Kitchen</v>
          </cell>
          <cell r="D7623">
            <v>65627.394</v>
          </cell>
          <cell r="E7623">
            <v>-7411.7189999999982</v>
          </cell>
          <cell r="I7623">
            <v>-185770</v>
          </cell>
          <cell r="J7623">
            <v>7</v>
          </cell>
        </row>
        <row r="7624">
          <cell r="B7624" t="str">
            <v>India</v>
          </cell>
          <cell r="C7624" t="str">
            <v>Chairs</v>
          </cell>
          <cell r="D7624">
            <v>53440.772000000004</v>
          </cell>
          <cell r="E7624">
            <v>-10548.887999999999</v>
          </cell>
          <cell r="I7624">
            <v>-288900</v>
          </cell>
          <cell r="J7624">
            <v>7</v>
          </cell>
        </row>
        <row r="7625">
          <cell r="B7625" t="str">
            <v>India</v>
          </cell>
          <cell r="C7625" t="str">
            <v>Chairs</v>
          </cell>
          <cell r="D7625">
            <v>653134.46799999999</v>
          </cell>
          <cell r="E7625">
            <v>-134933.36499999999</v>
          </cell>
          <cell r="I7625">
            <v>-91320</v>
          </cell>
          <cell r="J7625">
            <v>7</v>
          </cell>
        </row>
        <row r="7626">
          <cell r="B7626" t="str">
            <v>India</v>
          </cell>
          <cell r="C7626" t="str">
            <v>Chairs</v>
          </cell>
          <cell r="D7626">
            <v>237860.62299999999</v>
          </cell>
          <cell r="E7626">
            <v>-21853.789999999997</v>
          </cell>
          <cell r="I7626">
            <v>-196560</v>
          </cell>
          <cell r="J7626">
            <v>7</v>
          </cell>
        </row>
        <row r="7627">
          <cell r="B7627" t="str">
            <v>India</v>
          </cell>
          <cell r="C7627" t="str">
            <v>Chairs</v>
          </cell>
          <cell r="D7627">
            <v>6421.45</v>
          </cell>
          <cell r="E7627">
            <v>-789.01199999999983</v>
          </cell>
          <cell r="I7627">
            <v>-219270</v>
          </cell>
          <cell r="J7627">
            <v>7</v>
          </cell>
        </row>
        <row r="7628">
          <cell r="B7628" t="str">
            <v>India</v>
          </cell>
          <cell r="C7628" t="str">
            <v>Chairs</v>
          </cell>
          <cell r="D7628">
            <v>29459.716999999997</v>
          </cell>
          <cell r="E7628">
            <v>-4936.96</v>
          </cell>
          <cell r="I7628">
            <v>-162000</v>
          </cell>
          <cell r="J7628">
            <v>7</v>
          </cell>
        </row>
        <row r="7629">
          <cell r="B7629" t="str">
            <v>India</v>
          </cell>
          <cell r="C7629" t="str">
            <v>Chairs</v>
          </cell>
          <cell r="D7629">
            <v>9270.5549999999985</v>
          </cell>
          <cell r="E7629">
            <v>-6051.4439999999995</v>
          </cell>
          <cell r="I7629">
            <v>-156330</v>
          </cell>
          <cell r="J7629">
            <v>7</v>
          </cell>
        </row>
        <row r="7630">
          <cell r="B7630" t="str">
            <v>India</v>
          </cell>
          <cell r="C7630" t="str">
            <v>Chairs</v>
          </cell>
          <cell r="D7630">
            <v>1078085.3299999998</v>
          </cell>
          <cell r="E7630">
            <v>-67685.085999999996</v>
          </cell>
          <cell r="I7630">
            <v>-241830</v>
          </cell>
          <cell r="J7630">
            <v>7</v>
          </cell>
        </row>
        <row r="7631">
          <cell r="B7631" t="str">
            <v>India</v>
          </cell>
          <cell r="C7631" t="str">
            <v>Chairs</v>
          </cell>
          <cell r="D7631">
            <v>33098.387000000002</v>
          </cell>
          <cell r="E7631">
            <v>-8750.3709999999992</v>
          </cell>
          <cell r="I7631">
            <v>-230010</v>
          </cell>
          <cell r="J7631">
            <v>7</v>
          </cell>
        </row>
        <row r="7632">
          <cell r="B7632" t="str">
            <v>India</v>
          </cell>
          <cell r="C7632" t="str">
            <v>Chairs</v>
          </cell>
          <cell r="D7632">
            <v>186698.29499999998</v>
          </cell>
          <cell r="E7632">
            <v>-122680.30599999998</v>
          </cell>
          <cell r="I7632">
            <v>-189830</v>
          </cell>
          <cell r="J7632">
            <v>7</v>
          </cell>
        </row>
        <row r="7633">
          <cell r="B7633" t="str">
            <v>India</v>
          </cell>
          <cell r="C7633" t="str">
            <v>Chairs</v>
          </cell>
          <cell r="D7633">
            <v>842360.06400000001</v>
          </cell>
          <cell r="E7633">
            <v>-180246.72399999999</v>
          </cell>
          <cell r="I7633">
            <v>-234180</v>
          </cell>
          <cell r="J7633">
            <v>7</v>
          </cell>
        </row>
        <row r="7634">
          <cell r="B7634" t="str">
            <v>India</v>
          </cell>
          <cell r="C7634" t="str">
            <v>Chairs</v>
          </cell>
          <cell r="D7634">
            <v>1545181.834</v>
          </cell>
          <cell r="E7634">
            <v>-128009.02099999999</v>
          </cell>
          <cell r="I7634">
            <v>-218540</v>
          </cell>
          <cell r="J7634">
            <v>7</v>
          </cell>
        </row>
        <row r="7635">
          <cell r="B7635" t="str">
            <v>India</v>
          </cell>
          <cell r="C7635" t="str">
            <v>Chairs</v>
          </cell>
          <cell r="D7635">
            <v>142734.17199999999</v>
          </cell>
          <cell r="E7635">
            <v>-22175.341999999997</v>
          </cell>
          <cell r="I7635">
            <v>-100260</v>
          </cell>
          <cell r="J7635">
            <v>7</v>
          </cell>
        </row>
        <row r="7636">
          <cell r="B7636" t="str">
            <v>India</v>
          </cell>
          <cell r="C7636" t="str">
            <v>Chairs</v>
          </cell>
          <cell r="D7636">
            <v>274874.08199999999</v>
          </cell>
          <cell r="E7636">
            <v>-74822.873999999996</v>
          </cell>
          <cell r="I7636">
            <v>-199800</v>
          </cell>
          <cell r="J7636">
            <v>7</v>
          </cell>
        </row>
        <row r="7637">
          <cell r="B7637" t="str">
            <v>India</v>
          </cell>
          <cell r="C7637" t="str">
            <v>Chairs</v>
          </cell>
          <cell r="D7637">
            <v>275949.723</v>
          </cell>
          <cell r="E7637">
            <v>-147898.49899999998</v>
          </cell>
          <cell r="I7637">
            <v>-192670</v>
          </cell>
          <cell r="J7637">
            <v>7</v>
          </cell>
        </row>
        <row r="7638">
          <cell r="B7638" t="str">
            <v>Russia</v>
          </cell>
          <cell r="C7638" t="str">
            <v>Chairs</v>
          </cell>
          <cell r="D7638">
            <v>-1075.662</v>
          </cell>
          <cell r="E7638">
            <v>84.034999999999997</v>
          </cell>
          <cell r="I7638">
            <v>-167430</v>
          </cell>
          <cell r="J7638">
            <v>7</v>
          </cell>
        </row>
        <row r="7639">
          <cell r="B7639" t="str">
            <v>Russia</v>
          </cell>
          <cell r="C7639" t="str">
            <v>Chairs</v>
          </cell>
          <cell r="D7639">
            <v>157099.25</v>
          </cell>
          <cell r="E7639">
            <v>-122276.182</v>
          </cell>
          <cell r="I7639">
            <v>-211370</v>
          </cell>
          <cell r="J7639">
            <v>7</v>
          </cell>
        </row>
        <row r="7640">
          <cell r="B7640" t="str">
            <v>Russia</v>
          </cell>
          <cell r="C7640" t="str">
            <v>Chairs</v>
          </cell>
          <cell r="D7640">
            <v>248244.15</v>
          </cell>
          <cell r="E7640">
            <v>-18649.001</v>
          </cell>
          <cell r="I7640">
            <v>-128830</v>
          </cell>
          <cell r="J7640">
            <v>7</v>
          </cell>
        </row>
        <row r="7641">
          <cell r="B7641" t="str">
            <v>Russia</v>
          </cell>
          <cell r="C7641" t="str">
            <v>Chairs</v>
          </cell>
          <cell r="D7641">
            <v>401803.34600000002</v>
          </cell>
          <cell r="E7641">
            <v>-23139.101999999999</v>
          </cell>
          <cell r="I7641">
            <v>-110750</v>
          </cell>
          <cell r="J7641">
            <v>7</v>
          </cell>
        </row>
        <row r="7642">
          <cell r="B7642" t="str">
            <v>Russia</v>
          </cell>
          <cell r="C7642" t="str">
            <v>Chairs</v>
          </cell>
          <cell r="D7642">
            <v>-28954.421999999999</v>
          </cell>
          <cell r="E7642">
            <v>38823.651999999995</v>
          </cell>
          <cell r="I7642">
            <v>-146240</v>
          </cell>
          <cell r="J7642">
            <v>7</v>
          </cell>
        </row>
        <row r="7643">
          <cell r="B7643" t="str">
            <v>Russia</v>
          </cell>
          <cell r="C7643" t="str">
            <v>Chairs</v>
          </cell>
          <cell r="D7643">
            <v>-23817.927</v>
          </cell>
          <cell r="E7643">
            <v>7780.9129999999996</v>
          </cell>
          <cell r="I7643">
            <v>-144300</v>
          </cell>
          <cell r="J7643">
            <v>7</v>
          </cell>
        </row>
        <row r="7644">
          <cell r="B7644" t="str">
            <v>Russia</v>
          </cell>
          <cell r="C7644" t="str">
            <v>Chairs</v>
          </cell>
          <cell r="D7644">
            <v>-21158.76</v>
          </cell>
          <cell r="E7644">
            <v>11384.617999999999</v>
          </cell>
          <cell r="I7644">
            <v>-188060</v>
          </cell>
          <cell r="J7644">
            <v>7</v>
          </cell>
        </row>
        <row r="7645">
          <cell r="B7645" t="str">
            <v>Russia</v>
          </cell>
          <cell r="C7645" t="str">
            <v>Chairs</v>
          </cell>
          <cell r="D7645">
            <v>647160.05199999991</v>
          </cell>
          <cell r="E7645">
            <v>-420011.73199999996</v>
          </cell>
          <cell r="I7645">
            <v>-260550</v>
          </cell>
          <cell r="J7645">
            <v>7</v>
          </cell>
        </row>
        <row r="7646">
          <cell r="B7646" t="str">
            <v>Russia</v>
          </cell>
          <cell r="C7646" t="str">
            <v>Chairs</v>
          </cell>
          <cell r="D7646">
            <v>2789510.2969999998</v>
          </cell>
          <cell r="E7646">
            <v>-97110.187999999995</v>
          </cell>
          <cell r="I7646">
            <v>-162190</v>
          </cell>
          <cell r="J7646">
            <v>7</v>
          </cell>
        </row>
        <row r="7647">
          <cell r="B7647" t="str">
            <v>Russia</v>
          </cell>
          <cell r="C7647" t="str">
            <v>Chairs</v>
          </cell>
          <cell r="D7647">
            <v>5990131.7350000003</v>
          </cell>
          <cell r="E7647">
            <v>-561208.96299999999</v>
          </cell>
          <cell r="I7647">
            <v>-212900</v>
          </cell>
          <cell r="J7647">
            <v>7</v>
          </cell>
        </row>
        <row r="7648">
          <cell r="B7648" t="str">
            <v>Russia</v>
          </cell>
          <cell r="C7648" t="str">
            <v>Chairs</v>
          </cell>
          <cell r="D7648">
            <v>3723041.0559999999</v>
          </cell>
          <cell r="E7648">
            <v>-339512.54399999999</v>
          </cell>
          <cell r="I7648">
            <v>-249480</v>
          </cell>
          <cell r="J7648">
            <v>7</v>
          </cell>
        </row>
        <row r="7649">
          <cell r="B7649" t="str">
            <v>Russia</v>
          </cell>
          <cell r="C7649" t="str">
            <v>Chairs</v>
          </cell>
          <cell r="D7649">
            <v>1593480.4129999997</v>
          </cell>
          <cell r="E7649">
            <v>-2530626.0349999997</v>
          </cell>
          <cell r="I7649">
            <v>-109820</v>
          </cell>
          <cell r="J7649">
            <v>7</v>
          </cell>
        </row>
        <row r="7650">
          <cell r="B7650" t="str">
            <v>Russia</v>
          </cell>
          <cell r="C7650" t="str">
            <v>Tables</v>
          </cell>
          <cell r="D7650">
            <v>2545.5009999999997</v>
          </cell>
          <cell r="E7650">
            <v>-2076.9209999999998</v>
          </cell>
          <cell r="I7650">
            <v>-133530</v>
          </cell>
          <cell r="J7650">
            <v>7</v>
          </cell>
        </row>
        <row r="7651">
          <cell r="B7651" t="str">
            <v>Russia</v>
          </cell>
          <cell r="C7651" t="str">
            <v>Kitchen</v>
          </cell>
          <cell r="D7651">
            <v>277485.83799999999</v>
          </cell>
          <cell r="E7651">
            <v>-157533.43899999998</v>
          </cell>
          <cell r="I7651">
            <v>-160080</v>
          </cell>
          <cell r="J7651">
            <v>7</v>
          </cell>
        </row>
        <row r="7652">
          <cell r="B7652" t="str">
            <v>Russia</v>
          </cell>
          <cell r="C7652" t="str">
            <v>Chairs</v>
          </cell>
          <cell r="D7652">
            <v>18041.120999999999</v>
          </cell>
          <cell r="E7652">
            <v>-16474.29</v>
          </cell>
          <cell r="I7652">
            <v>-193860</v>
          </cell>
          <cell r="J7652">
            <v>7</v>
          </cell>
        </row>
        <row r="7653">
          <cell r="B7653" t="str">
            <v>Russia</v>
          </cell>
          <cell r="C7653" t="str">
            <v>Chairs</v>
          </cell>
          <cell r="D7653">
            <v>79188.801999999996</v>
          </cell>
          <cell r="E7653">
            <v>-43915.074000000001</v>
          </cell>
          <cell r="I7653">
            <v>-176970</v>
          </cell>
          <cell r="J7653">
            <v>7</v>
          </cell>
        </row>
        <row r="7654">
          <cell r="B7654" t="str">
            <v>Russia</v>
          </cell>
          <cell r="C7654" t="str">
            <v>Chairs</v>
          </cell>
          <cell r="D7654">
            <v>83068.376999999993</v>
          </cell>
          <cell r="E7654">
            <v>-64667.995000000003</v>
          </cell>
          <cell r="I7654">
            <v>-140840</v>
          </cell>
          <cell r="J7654">
            <v>7</v>
          </cell>
        </row>
        <row r="7655">
          <cell r="B7655" t="str">
            <v>Russia</v>
          </cell>
          <cell r="C7655" t="str">
            <v>Chairs</v>
          </cell>
          <cell r="D7655">
            <v>30961.776999999998</v>
          </cell>
          <cell r="E7655">
            <v>-9365.5659999999989</v>
          </cell>
          <cell r="I7655">
            <v>-207120</v>
          </cell>
          <cell r="J7655">
            <v>7</v>
          </cell>
        </row>
        <row r="7656">
          <cell r="B7656" t="str">
            <v>Russia</v>
          </cell>
          <cell r="C7656" t="str">
            <v>Chairs</v>
          </cell>
          <cell r="D7656">
            <v>14717.64</v>
          </cell>
          <cell r="E7656">
            <v>-6804.5740000000005</v>
          </cell>
          <cell r="I7656">
            <v>-175790</v>
          </cell>
          <cell r="J7656">
            <v>7</v>
          </cell>
        </row>
        <row r="7657">
          <cell r="B7657" t="str">
            <v>Russia</v>
          </cell>
          <cell r="C7657" t="str">
            <v>Tables</v>
          </cell>
          <cell r="D7657">
            <v>38388.405999999995</v>
          </cell>
          <cell r="E7657">
            <v>-20475.258999999998</v>
          </cell>
          <cell r="I7657">
            <v>-226990</v>
          </cell>
          <cell r="J7657">
            <v>7</v>
          </cell>
        </row>
        <row r="7658">
          <cell r="B7658" t="str">
            <v>Russia</v>
          </cell>
          <cell r="C7658" t="str">
            <v>Kitchen</v>
          </cell>
          <cell r="D7658">
            <v>246512.658</v>
          </cell>
          <cell r="E7658">
            <v>-195624.772</v>
          </cell>
          <cell r="I7658">
            <v>-180570</v>
          </cell>
          <cell r="J7658">
            <v>7</v>
          </cell>
        </row>
        <row r="7659">
          <cell r="B7659" t="str">
            <v>Russia</v>
          </cell>
          <cell r="C7659" t="str">
            <v>Chairs</v>
          </cell>
          <cell r="D7659">
            <v>30785.040999999997</v>
          </cell>
          <cell r="E7659">
            <v>-9811.4240000000009</v>
          </cell>
          <cell r="I7659">
            <v>-265820</v>
          </cell>
          <cell r="J7659">
            <v>7</v>
          </cell>
        </row>
        <row r="7660">
          <cell r="B7660" t="str">
            <v>Russia</v>
          </cell>
          <cell r="C7660" t="str">
            <v>Chairs</v>
          </cell>
          <cell r="D7660">
            <v>87249.61</v>
          </cell>
          <cell r="E7660">
            <v>-25656.68</v>
          </cell>
          <cell r="I7660">
            <v>-98800</v>
          </cell>
          <cell r="J7660">
            <v>7</v>
          </cell>
        </row>
        <row r="7661">
          <cell r="B7661" t="str">
            <v>Russia</v>
          </cell>
          <cell r="C7661" t="str">
            <v>Chairs</v>
          </cell>
          <cell r="D7661">
            <v>411961.326</v>
          </cell>
          <cell r="E7661">
            <v>-261880.39499999996</v>
          </cell>
          <cell r="I7661">
            <v>-177880</v>
          </cell>
          <cell r="J7661">
            <v>7</v>
          </cell>
        </row>
        <row r="7662">
          <cell r="B7662" t="str">
            <v>Russia</v>
          </cell>
          <cell r="C7662" t="str">
            <v>Tables</v>
          </cell>
          <cell r="D7662">
            <v>410837.00699999998</v>
          </cell>
          <cell r="E7662">
            <v>-122754.51999999999</v>
          </cell>
          <cell r="I7662">
            <v>-183100</v>
          </cell>
          <cell r="J7662">
            <v>7</v>
          </cell>
        </row>
        <row r="7663">
          <cell r="B7663" t="str">
            <v>Russia</v>
          </cell>
          <cell r="C7663" t="str">
            <v>Kitchen</v>
          </cell>
          <cell r="D7663">
            <v>36487.926999999996</v>
          </cell>
          <cell r="E7663">
            <v>-2836.3719999999998</v>
          </cell>
          <cell r="I7663">
            <v>-173160</v>
          </cell>
          <cell r="J7663">
            <v>7</v>
          </cell>
        </row>
        <row r="7664">
          <cell r="B7664" t="str">
            <v>Russia</v>
          </cell>
          <cell r="C7664" t="str">
            <v>Chairs</v>
          </cell>
          <cell r="D7664">
            <v>2807220.031</v>
          </cell>
          <cell r="E7664">
            <v>-588712.13799999992</v>
          </cell>
          <cell r="I7664">
            <v>-137260</v>
          </cell>
          <cell r="J7664">
            <v>7</v>
          </cell>
        </row>
        <row r="7665">
          <cell r="B7665" t="str">
            <v>Russia</v>
          </cell>
          <cell r="C7665" t="str">
            <v>Chairs</v>
          </cell>
          <cell r="D7665">
            <v>291847.21999999997</v>
          </cell>
          <cell r="E7665">
            <v>-311508.36499999999</v>
          </cell>
          <cell r="I7665">
            <v>-83130</v>
          </cell>
          <cell r="J7665">
            <v>7</v>
          </cell>
        </row>
        <row r="7666">
          <cell r="B7666" t="str">
            <v>Russia</v>
          </cell>
          <cell r="C7666" t="str">
            <v>Tables</v>
          </cell>
          <cell r="D7666">
            <v>78791.125</v>
          </cell>
          <cell r="E7666">
            <v>-95058.963999999993</v>
          </cell>
          <cell r="I7666">
            <v>-182220</v>
          </cell>
          <cell r="J7666">
            <v>7</v>
          </cell>
        </row>
        <row r="7667">
          <cell r="B7667" t="str">
            <v>Russia</v>
          </cell>
          <cell r="C7667" t="str">
            <v>Kitchen</v>
          </cell>
          <cell r="D7667">
            <v>87472.244999999995</v>
          </cell>
          <cell r="E7667">
            <v>-113061.319</v>
          </cell>
          <cell r="I7667">
            <v>-210730</v>
          </cell>
          <cell r="J7667">
            <v>7</v>
          </cell>
        </row>
        <row r="7668">
          <cell r="B7668" t="str">
            <v>Russia</v>
          </cell>
          <cell r="C7668" t="str">
            <v>Chairs</v>
          </cell>
          <cell r="D7668">
            <v>147051.492</v>
          </cell>
          <cell r="E7668">
            <v>-169404.73899999997</v>
          </cell>
          <cell r="I7668">
            <v>-205960</v>
          </cell>
          <cell r="J7668">
            <v>7</v>
          </cell>
        </row>
        <row r="7669">
          <cell r="B7669" t="str">
            <v>Russia</v>
          </cell>
          <cell r="C7669" t="str">
            <v>Chairs</v>
          </cell>
          <cell r="D7669">
            <v>112677.85199999998</v>
          </cell>
          <cell r="E7669">
            <v>-63629.761999999995</v>
          </cell>
          <cell r="I7669">
            <v>-212520</v>
          </cell>
          <cell r="J7669">
            <v>7</v>
          </cell>
        </row>
        <row r="7670">
          <cell r="B7670" t="str">
            <v>Russia</v>
          </cell>
          <cell r="C7670" t="str">
            <v>Tables</v>
          </cell>
          <cell r="D7670">
            <v>72951.962999999989</v>
          </cell>
          <cell r="E7670">
            <v>-54454.903999999995</v>
          </cell>
          <cell r="I7670">
            <v>-122950</v>
          </cell>
          <cell r="J7670">
            <v>7</v>
          </cell>
        </row>
        <row r="7671">
          <cell r="B7671" t="str">
            <v>Russia</v>
          </cell>
          <cell r="C7671" t="str">
            <v>Chairs</v>
          </cell>
          <cell r="D7671">
            <v>60542.691999999995</v>
          </cell>
          <cell r="E7671">
            <v>-66019.715999999986</v>
          </cell>
          <cell r="I7671">
            <v>-111370</v>
          </cell>
          <cell r="J7671">
            <v>7</v>
          </cell>
        </row>
        <row r="7672">
          <cell r="B7672" t="str">
            <v>Russia</v>
          </cell>
          <cell r="C7672" t="str">
            <v>Tables</v>
          </cell>
          <cell r="D7672">
            <v>101010.76299999999</v>
          </cell>
          <cell r="E7672">
            <v>-111673.149</v>
          </cell>
          <cell r="I7672">
            <v>-199940</v>
          </cell>
          <cell r="J7672">
            <v>7</v>
          </cell>
        </row>
        <row r="7673">
          <cell r="B7673" t="str">
            <v>Russia</v>
          </cell>
          <cell r="C7673" t="str">
            <v>Kitchen</v>
          </cell>
          <cell r="D7673">
            <v>92797.67</v>
          </cell>
          <cell r="E7673">
            <v>-93590.475999999995</v>
          </cell>
          <cell r="I7673">
            <v>-169920</v>
          </cell>
          <cell r="J7673">
            <v>7</v>
          </cell>
        </row>
        <row r="7674">
          <cell r="B7674" t="str">
            <v>Russia</v>
          </cell>
          <cell r="C7674" t="str">
            <v>Accessories</v>
          </cell>
          <cell r="D7674">
            <v>118902.12599999999</v>
          </cell>
          <cell r="E7674">
            <v>-83455.18299999999</v>
          </cell>
          <cell r="I7674">
            <v>-259990</v>
          </cell>
          <cell r="J7674">
            <v>7</v>
          </cell>
        </row>
        <row r="7675">
          <cell r="B7675" t="str">
            <v>Russia</v>
          </cell>
          <cell r="C7675" t="str">
            <v>Chairs</v>
          </cell>
          <cell r="D7675">
            <v>2003044.0499999998</v>
          </cell>
          <cell r="E7675">
            <v>-1036601.44</v>
          </cell>
          <cell r="I7675">
            <v>-248970</v>
          </cell>
          <cell r="J7675">
            <v>7</v>
          </cell>
        </row>
        <row r="7676">
          <cell r="B7676" t="str">
            <v>Russia</v>
          </cell>
          <cell r="C7676" t="str">
            <v>Tables</v>
          </cell>
          <cell r="D7676">
            <v>2433557.3499999996</v>
          </cell>
          <cell r="E7676">
            <v>-80957.289000000004</v>
          </cell>
          <cell r="I7676">
            <v>-132420</v>
          </cell>
          <cell r="J7676">
            <v>7</v>
          </cell>
        </row>
        <row r="7677">
          <cell r="B7677" t="str">
            <v>Russia</v>
          </cell>
          <cell r="C7677" t="str">
            <v>Kitchen</v>
          </cell>
          <cell r="D7677">
            <v>250159.76300000001</v>
          </cell>
          <cell r="E7677">
            <v>-70563.527999999991</v>
          </cell>
          <cell r="I7677">
            <v>-179870</v>
          </cell>
          <cell r="J7677">
            <v>7</v>
          </cell>
        </row>
        <row r="7678">
          <cell r="B7678" t="str">
            <v>Russia</v>
          </cell>
          <cell r="C7678" t="str">
            <v>Accessories</v>
          </cell>
          <cell r="D7678">
            <v>398875.05</v>
          </cell>
          <cell r="E7678">
            <v>-104088.43899999998</v>
          </cell>
          <cell r="I7678">
            <v>-150110</v>
          </cell>
          <cell r="J7678">
            <v>7</v>
          </cell>
        </row>
        <row r="7679">
          <cell r="B7679" t="str">
            <v>Russia</v>
          </cell>
          <cell r="C7679" t="str">
            <v>Chairs</v>
          </cell>
          <cell r="D7679">
            <v>42515.430999999997</v>
          </cell>
          <cell r="E7679">
            <v>-17415.362999999998</v>
          </cell>
          <cell r="I7679">
            <v>-178340</v>
          </cell>
          <cell r="J7679">
            <v>7</v>
          </cell>
        </row>
        <row r="7680">
          <cell r="B7680" t="str">
            <v>Russia</v>
          </cell>
          <cell r="C7680" t="str">
            <v>Tables</v>
          </cell>
          <cell r="D7680">
            <v>55739.858999999997</v>
          </cell>
          <cell r="E7680">
            <v>-13992.411999999998</v>
          </cell>
          <cell r="I7680">
            <v>-199670</v>
          </cell>
          <cell r="J7680">
            <v>7</v>
          </cell>
        </row>
        <row r="7681">
          <cell r="B7681" t="str">
            <v>Russia</v>
          </cell>
          <cell r="C7681" t="str">
            <v>Kitchen</v>
          </cell>
          <cell r="D7681">
            <v>30798.963999999996</v>
          </cell>
          <cell r="E7681">
            <v>-9904.4959999999992</v>
          </cell>
          <cell r="I7681">
            <v>-247600</v>
          </cell>
          <cell r="J7681">
            <v>7</v>
          </cell>
        </row>
        <row r="7682">
          <cell r="B7682" t="str">
            <v>Russia</v>
          </cell>
          <cell r="C7682" t="str">
            <v>Accessories</v>
          </cell>
          <cell r="D7682">
            <v>158618.18700000001</v>
          </cell>
          <cell r="E7682">
            <v>-19744.837</v>
          </cell>
          <cell r="I7682">
            <v>-207010</v>
          </cell>
          <cell r="J7682">
            <v>7</v>
          </cell>
        </row>
        <row r="7683">
          <cell r="B7683" t="str">
            <v>Russia</v>
          </cell>
          <cell r="C7683" t="str">
            <v>Chairs</v>
          </cell>
          <cell r="D7683">
            <v>313988.185</v>
          </cell>
          <cell r="E7683">
            <v>-333327.02899999998</v>
          </cell>
          <cell r="I7683">
            <v>-200080</v>
          </cell>
          <cell r="J7683">
            <v>7</v>
          </cell>
        </row>
        <row r="7684">
          <cell r="B7684" t="str">
            <v>Singapore</v>
          </cell>
          <cell r="C7684" t="str">
            <v>Tables</v>
          </cell>
          <cell r="D7684">
            <v>121194.787</v>
          </cell>
          <cell r="E7684">
            <v>-5571.44</v>
          </cell>
          <cell r="I7684">
            <v>-238160</v>
          </cell>
          <cell r="J7684">
            <v>7</v>
          </cell>
        </row>
        <row r="7685">
          <cell r="B7685" t="str">
            <v>Singapore</v>
          </cell>
          <cell r="C7685" t="str">
            <v>Kitchen</v>
          </cell>
          <cell r="D7685">
            <v>153150.74599999998</v>
          </cell>
          <cell r="E7685">
            <v>-13392.133999999998</v>
          </cell>
          <cell r="I7685">
            <v>-160550</v>
          </cell>
          <cell r="J7685">
            <v>7</v>
          </cell>
        </row>
        <row r="7686">
          <cell r="B7686" t="str">
            <v>Singapore</v>
          </cell>
          <cell r="C7686" t="str">
            <v>Accessories</v>
          </cell>
          <cell r="D7686">
            <v>97888.230999999985</v>
          </cell>
          <cell r="E7686">
            <v>-6837.1239999999998</v>
          </cell>
          <cell r="I7686">
            <v>-187260</v>
          </cell>
          <cell r="J7686">
            <v>7</v>
          </cell>
        </row>
        <row r="7687">
          <cell r="B7687" t="str">
            <v>Singapore</v>
          </cell>
          <cell r="C7687" t="str">
            <v>Chairs</v>
          </cell>
          <cell r="D7687">
            <v>399182.58099999995</v>
          </cell>
          <cell r="E7687">
            <v>-417217.962</v>
          </cell>
          <cell r="I7687">
            <v>-216590</v>
          </cell>
          <cell r="J7687">
            <v>7</v>
          </cell>
        </row>
        <row r="7688">
          <cell r="B7688" t="str">
            <v>Singapore</v>
          </cell>
          <cell r="C7688" t="str">
            <v>Chairs</v>
          </cell>
          <cell r="D7688">
            <v>112656.978</v>
          </cell>
          <cell r="E7688">
            <v>-20765.387999999999</v>
          </cell>
          <cell r="I7688">
            <v>-204010</v>
          </cell>
          <cell r="J7688">
            <v>7</v>
          </cell>
        </row>
        <row r="7689">
          <cell r="B7689" t="str">
            <v>Singapore</v>
          </cell>
          <cell r="C7689" t="str">
            <v>Tables</v>
          </cell>
          <cell r="D7689">
            <v>118873.769</v>
          </cell>
          <cell r="E7689">
            <v>-48637.791999999994</v>
          </cell>
          <cell r="I7689">
            <v>-259930</v>
          </cell>
          <cell r="J7689">
            <v>7</v>
          </cell>
        </row>
        <row r="7690">
          <cell r="B7690" t="str">
            <v>Singapore</v>
          </cell>
          <cell r="C7690" t="str">
            <v>Kitchen</v>
          </cell>
          <cell r="D7690">
            <v>102910.84299999999</v>
          </cell>
          <cell r="E7690">
            <v>-153502.93</v>
          </cell>
          <cell r="I7690">
            <v>-173570</v>
          </cell>
          <cell r="J7690">
            <v>7</v>
          </cell>
        </row>
        <row r="7691">
          <cell r="B7691" t="str">
            <v>Singapore</v>
          </cell>
          <cell r="C7691" t="str">
            <v>Chairs</v>
          </cell>
          <cell r="D7691">
            <v>54957343.434</v>
          </cell>
          <cell r="E7691">
            <v>-61728932.832000002</v>
          </cell>
          <cell r="I7691">
            <v>-174240</v>
          </cell>
          <cell r="J7691">
            <v>7</v>
          </cell>
        </row>
        <row r="7692">
          <cell r="B7692" t="str">
            <v>Singapore</v>
          </cell>
          <cell r="C7692" t="str">
            <v>Tables</v>
          </cell>
          <cell r="D7692">
            <v>65340.043999999994</v>
          </cell>
          <cell r="E7692">
            <v>-4234.4679999999998</v>
          </cell>
          <cell r="I7692">
            <v>-149950</v>
          </cell>
          <cell r="J7692">
            <v>7</v>
          </cell>
        </row>
        <row r="7693">
          <cell r="B7693" t="str">
            <v>Singapore</v>
          </cell>
          <cell r="C7693" t="str">
            <v>Kitchen</v>
          </cell>
          <cell r="D7693">
            <v>16409.54</v>
          </cell>
          <cell r="E7693">
            <v>-1338.5260000000001</v>
          </cell>
          <cell r="I7693">
            <v>-100210</v>
          </cell>
          <cell r="J7693">
            <v>7</v>
          </cell>
        </row>
        <row r="7694">
          <cell r="B7694" t="str">
            <v>Singapore</v>
          </cell>
          <cell r="C7694" t="str">
            <v>Chairs</v>
          </cell>
          <cell r="D7694">
            <v>60477.872000000003</v>
          </cell>
          <cell r="E7694">
            <v>-4059.72</v>
          </cell>
          <cell r="I7694">
            <v>-216130</v>
          </cell>
          <cell r="J7694">
            <v>7</v>
          </cell>
        </row>
        <row r="7695">
          <cell r="B7695" t="str">
            <v>Singapore</v>
          </cell>
          <cell r="C7695" t="str">
            <v>Tables</v>
          </cell>
          <cell r="D7695">
            <v>-21805.706999999999</v>
          </cell>
          <cell r="E7695">
            <v>1103.011</v>
          </cell>
          <cell r="I7695">
            <v>-131210</v>
          </cell>
          <cell r="J7695">
            <v>7</v>
          </cell>
        </row>
        <row r="7696">
          <cell r="B7696" t="str">
            <v>Singapore</v>
          </cell>
          <cell r="C7696" t="str">
            <v>Kitchen</v>
          </cell>
          <cell r="D7696">
            <v>169228.40899999999</v>
          </cell>
          <cell r="E7696">
            <v>-219625.98</v>
          </cell>
          <cell r="I7696">
            <v>-173290</v>
          </cell>
          <cell r="J7696">
            <v>7</v>
          </cell>
        </row>
        <row r="7697">
          <cell r="B7697" t="str">
            <v>Singapore</v>
          </cell>
          <cell r="C7697" t="str">
            <v>Chairs</v>
          </cell>
          <cell r="D7697">
            <v>236016.27699999997</v>
          </cell>
          <cell r="E7697">
            <v>-252618.00199999998</v>
          </cell>
          <cell r="I7697">
            <v>-95650</v>
          </cell>
          <cell r="J7697">
            <v>7</v>
          </cell>
        </row>
        <row r="7698">
          <cell r="B7698" t="str">
            <v>Singapore</v>
          </cell>
          <cell r="C7698" t="str">
            <v>Chairs</v>
          </cell>
          <cell r="D7698">
            <v>64423.050999999992</v>
          </cell>
          <cell r="E7698">
            <v>-13811.797999999999</v>
          </cell>
          <cell r="I7698">
            <v>-186910</v>
          </cell>
          <cell r="J7698">
            <v>7</v>
          </cell>
        </row>
        <row r="7699">
          <cell r="B7699" t="str">
            <v>Singapore</v>
          </cell>
          <cell r="C7699" t="str">
            <v>Chairs</v>
          </cell>
          <cell r="D7699">
            <v>41686.735999999997</v>
          </cell>
          <cell r="E7699">
            <v>-27431.795999999998</v>
          </cell>
          <cell r="I7699">
            <v>-249120</v>
          </cell>
          <cell r="J7699">
            <v>7</v>
          </cell>
        </row>
        <row r="7700">
          <cell r="B7700" t="str">
            <v>Singapore</v>
          </cell>
          <cell r="C7700" t="str">
            <v>Chairs</v>
          </cell>
          <cell r="D7700">
            <v>4971.1899999999996</v>
          </cell>
          <cell r="E7700">
            <v>-1925.4689999999998</v>
          </cell>
          <cell r="I7700">
            <v>-220720</v>
          </cell>
          <cell r="J7700">
            <v>7</v>
          </cell>
        </row>
        <row r="7701">
          <cell r="B7701" t="str">
            <v>Singapore</v>
          </cell>
          <cell r="C7701" t="str">
            <v>Chairs</v>
          </cell>
          <cell r="D7701">
            <v>109011.98699999999</v>
          </cell>
          <cell r="E7701">
            <v>-23340.666999999998</v>
          </cell>
          <cell r="I7701">
            <v>-211350</v>
          </cell>
          <cell r="J7701">
            <v>7</v>
          </cell>
        </row>
        <row r="7702">
          <cell r="B7702" t="str">
            <v>Singapore</v>
          </cell>
          <cell r="C7702" t="str">
            <v>Chairs</v>
          </cell>
          <cell r="D7702">
            <v>15593.325999999999</v>
          </cell>
          <cell r="E7702">
            <v>-1258.8309999999999</v>
          </cell>
          <cell r="I7702">
            <v>-262950</v>
          </cell>
          <cell r="J7702">
            <v>7</v>
          </cell>
        </row>
        <row r="7703">
          <cell r="B7703" t="str">
            <v>Singapore</v>
          </cell>
          <cell r="C7703" t="str">
            <v>Chairs</v>
          </cell>
          <cell r="D7703">
            <v>38355.078999999998</v>
          </cell>
          <cell r="E7703">
            <v>-9969.0149999999994</v>
          </cell>
          <cell r="I7703">
            <v>-233160</v>
          </cell>
          <cell r="J7703">
            <v>7</v>
          </cell>
        </row>
        <row r="7704">
          <cell r="B7704" t="str">
            <v>Singapore</v>
          </cell>
          <cell r="C7704" t="str">
            <v>Chairs</v>
          </cell>
          <cell r="D7704">
            <v>1286.4949999999999</v>
          </cell>
          <cell r="E7704">
            <v>-1406.5169999999998</v>
          </cell>
          <cell r="I7704">
            <v>-212920</v>
          </cell>
          <cell r="J7704">
            <v>7</v>
          </cell>
        </row>
        <row r="7705">
          <cell r="B7705" t="str">
            <v>Singapore</v>
          </cell>
          <cell r="C7705" t="str">
            <v>Chairs</v>
          </cell>
          <cell r="D7705">
            <v>13059.753000000001</v>
          </cell>
          <cell r="E7705">
            <v>-4777.8220000000001</v>
          </cell>
          <cell r="I7705">
            <v>-160930</v>
          </cell>
          <cell r="J7705">
            <v>7</v>
          </cell>
        </row>
        <row r="7706">
          <cell r="B7706" t="str">
            <v>Singapore</v>
          </cell>
          <cell r="C7706" t="str">
            <v>Chairs</v>
          </cell>
          <cell r="D7706">
            <v>31849.062000000002</v>
          </cell>
          <cell r="E7706">
            <v>-15577.492</v>
          </cell>
          <cell r="I7706">
            <v>-284470</v>
          </cell>
          <cell r="J7706">
            <v>7</v>
          </cell>
        </row>
        <row r="7707">
          <cell r="B7707" t="str">
            <v>Singapore</v>
          </cell>
          <cell r="C7707" t="str">
            <v>Chairs</v>
          </cell>
          <cell r="D7707">
            <v>298454.35199999996</v>
          </cell>
          <cell r="E7707">
            <v>-166941.25</v>
          </cell>
          <cell r="I7707">
            <v>-255790</v>
          </cell>
          <cell r="J7707">
            <v>7</v>
          </cell>
        </row>
        <row r="7708">
          <cell r="B7708" t="str">
            <v>Singapore</v>
          </cell>
          <cell r="C7708" t="str">
            <v>Chairs</v>
          </cell>
          <cell r="D7708">
            <v>124268.54299999999</v>
          </cell>
          <cell r="E7708">
            <v>-53111.673999999999</v>
          </cell>
          <cell r="I7708">
            <v>-251800</v>
          </cell>
          <cell r="J7708">
            <v>7</v>
          </cell>
        </row>
        <row r="7709">
          <cell r="B7709" t="str">
            <v>Singapore</v>
          </cell>
          <cell r="C7709" t="str">
            <v>Chairs</v>
          </cell>
          <cell r="D7709">
            <v>235673.40999999997</v>
          </cell>
          <cell r="E7709">
            <v>-130571.16799999999</v>
          </cell>
          <cell r="I7709">
            <v>-112460</v>
          </cell>
          <cell r="J7709">
            <v>7</v>
          </cell>
        </row>
        <row r="7710">
          <cell r="B7710" t="str">
            <v>Singapore</v>
          </cell>
          <cell r="C7710" t="str">
            <v>Chairs</v>
          </cell>
          <cell r="D7710">
            <v>52956.938999999998</v>
          </cell>
          <cell r="E7710">
            <v>-35854.699999999997</v>
          </cell>
          <cell r="I7710">
            <v>-188210</v>
          </cell>
          <cell r="J7710">
            <v>7</v>
          </cell>
        </row>
        <row r="7711">
          <cell r="B7711" t="str">
            <v>Singapore</v>
          </cell>
          <cell r="C7711" t="str">
            <v>Chairs</v>
          </cell>
          <cell r="D7711">
            <v>32333061.725999996</v>
          </cell>
          <cell r="E7711">
            <v>-9818791.3039999995</v>
          </cell>
          <cell r="I7711">
            <v>-270370</v>
          </cell>
          <cell r="J7711">
            <v>7</v>
          </cell>
        </row>
        <row r="7712">
          <cell r="B7712" t="str">
            <v>Singapore</v>
          </cell>
          <cell r="C7712" t="str">
            <v>Chairs</v>
          </cell>
          <cell r="D7712">
            <v>26326.600999999999</v>
          </cell>
          <cell r="E7712">
            <v>-13647.290999999999</v>
          </cell>
          <cell r="I7712">
            <v>-161620</v>
          </cell>
          <cell r="J7712">
            <v>7</v>
          </cell>
        </row>
        <row r="7713">
          <cell r="B7713" t="str">
            <v>Singapore</v>
          </cell>
          <cell r="C7713" t="str">
            <v>Chairs</v>
          </cell>
          <cell r="D7713">
            <v>10032.267</v>
          </cell>
          <cell r="E7713">
            <v>-4220.0129999999999</v>
          </cell>
          <cell r="I7713">
            <v>-142130</v>
          </cell>
          <cell r="J7713">
            <v>7</v>
          </cell>
        </row>
        <row r="7714">
          <cell r="B7714" t="str">
            <v>Singapore</v>
          </cell>
          <cell r="C7714" t="str">
            <v>Chairs</v>
          </cell>
          <cell r="D7714">
            <v>5883.6329999999998</v>
          </cell>
          <cell r="E7714">
            <v>-3610.0050000000001</v>
          </cell>
          <cell r="I7714">
            <v>-121490</v>
          </cell>
          <cell r="J7714">
            <v>7</v>
          </cell>
        </row>
        <row r="7715">
          <cell r="B7715" t="str">
            <v>Singapore</v>
          </cell>
          <cell r="C7715" t="str">
            <v>Chairs</v>
          </cell>
          <cell r="D7715">
            <v>58126.186999999998</v>
          </cell>
          <cell r="E7715">
            <v>-34198.612000000001</v>
          </cell>
          <cell r="I7715">
            <v>-113780</v>
          </cell>
          <cell r="J7715">
            <v>7</v>
          </cell>
        </row>
        <row r="7716">
          <cell r="B7716" t="str">
            <v>Singapore</v>
          </cell>
          <cell r="C7716" t="str">
            <v>Chairs</v>
          </cell>
          <cell r="D7716">
            <v>400787.95399999997</v>
          </cell>
          <cell r="E7716">
            <v>-239315.99999999997</v>
          </cell>
          <cell r="I7716">
            <v>-175550</v>
          </cell>
          <cell r="J7716">
            <v>7</v>
          </cell>
        </row>
        <row r="7717">
          <cell r="B7717" t="str">
            <v>Singapore</v>
          </cell>
          <cell r="C7717" t="str">
            <v>Chairs</v>
          </cell>
          <cell r="D7717">
            <v>1289972.9849999999</v>
          </cell>
          <cell r="E7717">
            <v>-567504</v>
          </cell>
          <cell r="I7717">
            <v>-181260</v>
          </cell>
          <cell r="J7717">
            <v>7</v>
          </cell>
        </row>
        <row r="7718">
          <cell r="B7718" t="str">
            <v>Singapore</v>
          </cell>
          <cell r="C7718" t="str">
            <v>Chairs</v>
          </cell>
          <cell r="D7718">
            <v>78499.616999999998</v>
          </cell>
          <cell r="E7718">
            <v>-41535.899999999994</v>
          </cell>
          <cell r="I7718">
            <v>-215230</v>
          </cell>
          <cell r="J7718">
            <v>7</v>
          </cell>
        </row>
        <row r="7719">
          <cell r="B7719" t="str">
            <v>Singapore</v>
          </cell>
          <cell r="C7719" t="str">
            <v>Chairs</v>
          </cell>
          <cell r="D7719">
            <v>32366.677</v>
          </cell>
          <cell r="E7719">
            <v>-27826.631000000001</v>
          </cell>
          <cell r="I7719">
            <v>-260190</v>
          </cell>
          <cell r="J7719">
            <v>7</v>
          </cell>
        </row>
        <row r="7720">
          <cell r="B7720" t="str">
            <v>Singapore</v>
          </cell>
          <cell r="C7720" t="str">
            <v>Chairs</v>
          </cell>
          <cell r="D7720">
            <v>54211.087</v>
          </cell>
          <cell r="E7720">
            <v>-37311.127</v>
          </cell>
          <cell r="I7720">
            <v>-162790</v>
          </cell>
          <cell r="J7720">
            <v>7</v>
          </cell>
        </row>
        <row r="7721">
          <cell r="B7721" t="str">
            <v>Singapore</v>
          </cell>
          <cell r="C7721" t="str">
            <v>Chairs</v>
          </cell>
          <cell r="D7721">
            <v>7480.1579999999994</v>
          </cell>
          <cell r="E7721">
            <v>-7559.9999999999991</v>
          </cell>
          <cell r="I7721">
            <v>-125560</v>
          </cell>
          <cell r="J7721">
            <v>7</v>
          </cell>
        </row>
        <row r="7722">
          <cell r="B7722" t="str">
            <v>Singapore</v>
          </cell>
          <cell r="C7722" t="str">
            <v>Chairs</v>
          </cell>
          <cell r="D7722">
            <v>9853.4659999999985</v>
          </cell>
          <cell r="E7722">
            <v>-1800.8199999999997</v>
          </cell>
          <cell r="I7722">
            <v>-216970</v>
          </cell>
          <cell r="J7722">
            <v>7</v>
          </cell>
        </row>
        <row r="7723">
          <cell r="B7723" t="str">
            <v>Singapore</v>
          </cell>
          <cell r="C7723" t="str">
            <v>Tables</v>
          </cell>
          <cell r="D7723">
            <v>7871.1149999999998</v>
          </cell>
          <cell r="E7723">
            <v>-2380.0699999999997</v>
          </cell>
          <cell r="I7723">
            <v>-148430</v>
          </cell>
          <cell r="J7723">
            <v>7</v>
          </cell>
        </row>
        <row r="7724">
          <cell r="B7724" t="str">
            <v>Singapore</v>
          </cell>
          <cell r="C7724" t="str">
            <v>Kitchen</v>
          </cell>
          <cell r="D7724">
            <v>45981.291999999994</v>
          </cell>
          <cell r="E7724">
            <v>-7833.5879999999997</v>
          </cell>
          <cell r="I7724">
            <v>-137550</v>
          </cell>
          <cell r="J7724">
            <v>7</v>
          </cell>
        </row>
        <row r="7725">
          <cell r="B7725" t="str">
            <v>Singapore</v>
          </cell>
          <cell r="C7725" t="str">
            <v>Chairs</v>
          </cell>
          <cell r="D7725">
            <v>44680.237000000001</v>
          </cell>
          <cell r="E7725">
            <v>-5528.1239999999998</v>
          </cell>
          <cell r="I7725">
            <v>-150460</v>
          </cell>
          <cell r="J7725">
            <v>7</v>
          </cell>
        </row>
        <row r="7726">
          <cell r="B7726" t="str">
            <v>Singapore</v>
          </cell>
          <cell r="C7726" t="str">
            <v>Chairs</v>
          </cell>
          <cell r="D7726">
            <v>17778.508999999998</v>
          </cell>
          <cell r="E7726">
            <v>-2309.4119999999998</v>
          </cell>
          <cell r="I7726">
            <v>-220270</v>
          </cell>
          <cell r="J7726">
            <v>7</v>
          </cell>
        </row>
        <row r="7727">
          <cell r="B7727" t="str">
            <v>Singapore</v>
          </cell>
          <cell r="C7727" t="str">
            <v>Chairs</v>
          </cell>
          <cell r="D7727">
            <v>4713.0369999999994</v>
          </cell>
          <cell r="E7727">
            <v>-1537.0179999999998</v>
          </cell>
          <cell r="I7727">
            <v>-200090</v>
          </cell>
          <cell r="J7727">
            <v>7</v>
          </cell>
        </row>
        <row r="7728">
          <cell r="B7728" t="str">
            <v>Singapore</v>
          </cell>
          <cell r="C7728" t="str">
            <v>Chairs</v>
          </cell>
          <cell r="D7728">
            <v>63867.782999999996</v>
          </cell>
          <cell r="E7728">
            <v>-9128.6929999999993</v>
          </cell>
          <cell r="I7728">
            <v>-76740</v>
          </cell>
          <cell r="J7728">
            <v>7</v>
          </cell>
        </row>
        <row r="7729">
          <cell r="B7729" t="str">
            <v>Singapore</v>
          </cell>
          <cell r="C7729" t="str">
            <v>Chairs</v>
          </cell>
          <cell r="D7729">
            <v>44896.977999999996</v>
          </cell>
          <cell r="E7729">
            <v>-6467.5519999999997</v>
          </cell>
          <cell r="I7729">
            <v>-199410</v>
          </cell>
          <cell r="J7729">
            <v>7</v>
          </cell>
        </row>
        <row r="7730">
          <cell r="B7730" t="str">
            <v>Singapore</v>
          </cell>
          <cell r="C7730" t="str">
            <v>Tables</v>
          </cell>
          <cell r="D7730">
            <v>11898.886999999999</v>
          </cell>
          <cell r="E7730">
            <v>-7935.6409999999987</v>
          </cell>
          <cell r="I7730">
            <v>-56830</v>
          </cell>
          <cell r="J7730">
            <v>7</v>
          </cell>
        </row>
        <row r="7731">
          <cell r="B7731" t="str">
            <v>Singapore</v>
          </cell>
          <cell r="C7731" t="str">
            <v>Kitchen</v>
          </cell>
          <cell r="D7731">
            <v>742.32899999999995</v>
          </cell>
          <cell r="E7731">
            <v>-748.65</v>
          </cell>
          <cell r="I7731">
            <v>-173700</v>
          </cell>
          <cell r="J7731">
            <v>7</v>
          </cell>
        </row>
        <row r="7732">
          <cell r="B7732" t="str">
            <v>Singapore</v>
          </cell>
          <cell r="C7732" t="str">
            <v>Chairs</v>
          </cell>
          <cell r="D7732">
            <v>46518.289999999994</v>
          </cell>
          <cell r="E7732">
            <v>-18802.917000000001</v>
          </cell>
          <cell r="I7732">
            <v>-233780</v>
          </cell>
          <cell r="J7732">
            <v>7</v>
          </cell>
        </row>
        <row r="7733">
          <cell r="B7733" t="str">
            <v>Singapore</v>
          </cell>
          <cell r="C7733" t="str">
            <v>Chairs</v>
          </cell>
          <cell r="D7733">
            <v>120236.648</v>
          </cell>
          <cell r="E7733">
            <v>-20229.810999999998</v>
          </cell>
          <cell r="I7733">
            <v>-172810</v>
          </cell>
          <cell r="J7733">
            <v>7</v>
          </cell>
        </row>
        <row r="7734">
          <cell r="B7734" t="str">
            <v>Singapore</v>
          </cell>
          <cell r="C7734" t="str">
            <v>Chairs</v>
          </cell>
          <cell r="D7734">
            <v>268479.484</v>
          </cell>
          <cell r="E7734">
            <v>-69602.27399999999</v>
          </cell>
          <cell r="I7734">
            <v>-193420</v>
          </cell>
          <cell r="J7734">
            <v>7</v>
          </cell>
        </row>
        <row r="7735">
          <cell r="B7735" t="str">
            <v>Singapore</v>
          </cell>
          <cell r="C7735" t="str">
            <v>Tables</v>
          </cell>
          <cell r="D7735">
            <v>43813935.003999993</v>
          </cell>
          <cell r="E7735">
            <v>-35984185.908999994</v>
          </cell>
          <cell r="I7735">
            <v>-224300</v>
          </cell>
          <cell r="J7735">
            <v>7</v>
          </cell>
        </row>
        <row r="7736">
          <cell r="B7736" t="str">
            <v>Singapore</v>
          </cell>
          <cell r="C7736" t="str">
            <v>Kitchen</v>
          </cell>
          <cell r="D7736">
            <v>10263418.682999998</v>
          </cell>
          <cell r="E7736">
            <v>-8398088.7129999995</v>
          </cell>
          <cell r="I7736">
            <v>-196130</v>
          </cell>
          <cell r="J7736">
            <v>7</v>
          </cell>
        </row>
        <row r="7737">
          <cell r="B7737" t="str">
            <v>Turkey</v>
          </cell>
          <cell r="C7737" t="str">
            <v>Chairs</v>
          </cell>
          <cell r="D7737">
            <v>67337.921000000002</v>
          </cell>
          <cell r="E7737">
            <v>-251175.666</v>
          </cell>
          <cell r="I7737">
            <v>-166530</v>
          </cell>
          <cell r="J7737">
            <v>7</v>
          </cell>
        </row>
        <row r="7738">
          <cell r="B7738" t="str">
            <v>Turkey</v>
          </cell>
          <cell r="C7738" t="str">
            <v>Chairs</v>
          </cell>
          <cell r="D7738">
            <v>-82.215000000000003</v>
          </cell>
          <cell r="E7738">
            <v>42.063000000000002</v>
          </cell>
          <cell r="I7738">
            <v>-191370</v>
          </cell>
          <cell r="J7738">
            <v>7</v>
          </cell>
        </row>
        <row r="7739">
          <cell r="B7739" t="str">
            <v>Turkey</v>
          </cell>
          <cell r="C7739" t="str">
            <v>Tables</v>
          </cell>
          <cell r="D7739">
            <v>580731.88599999994</v>
          </cell>
          <cell r="E7739">
            <v>-3416490</v>
          </cell>
          <cell r="I7739">
            <v>-134480</v>
          </cell>
          <cell r="J7739">
            <v>7</v>
          </cell>
        </row>
        <row r="7740">
          <cell r="B7740" t="str">
            <v>Turkey</v>
          </cell>
          <cell r="C7740" t="str">
            <v>Kitchen</v>
          </cell>
          <cell r="D7740">
            <v>40612.907999999996</v>
          </cell>
          <cell r="E7740">
            <v>-281886.64</v>
          </cell>
          <cell r="I7740">
            <v>-195240</v>
          </cell>
          <cell r="J7740">
            <v>7</v>
          </cell>
        </row>
        <row r="7741">
          <cell r="B7741" t="str">
            <v>Turkey</v>
          </cell>
          <cell r="C7741" t="str">
            <v>Chairs</v>
          </cell>
          <cell r="D7741">
            <v>63011.458999999995</v>
          </cell>
          <cell r="E7741">
            <v>-332939.63499999995</v>
          </cell>
          <cell r="I7741">
            <v>-192730</v>
          </cell>
          <cell r="J7741">
            <v>7</v>
          </cell>
        </row>
        <row r="7742">
          <cell r="B7742" t="str">
            <v>Turkey</v>
          </cell>
          <cell r="C7742" t="str">
            <v>Chairs</v>
          </cell>
          <cell r="D7742">
            <v>210399.67199999999</v>
          </cell>
          <cell r="E7742">
            <v>-772958.62</v>
          </cell>
          <cell r="I7742">
            <v>-167740</v>
          </cell>
          <cell r="J7742">
            <v>7</v>
          </cell>
        </row>
        <row r="7743">
          <cell r="B7743" t="str">
            <v>Turkey</v>
          </cell>
          <cell r="C7743" t="str">
            <v>Chairs</v>
          </cell>
          <cell r="D7743">
            <v>346964.96099999995</v>
          </cell>
          <cell r="E7743">
            <v>-1317394.9179999998</v>
          </cell>
          <cell r="I7743">
            <v>-147730</v>
          </cell>
          <cell r="J7743">
            <v>7</v>
          </cell>
        </row>
        <row r="7744">
          <cell r="B7744" t="str">
            <v>Turkey</v>
          </cell>
          <cell r="C7744" t="str">
            <v>Tables</v>
          </cell>
          <cell r="D7744">
            <v>367779.489</v>
          </cell>
          <cell r="E7744">
            <v>-57197</v>
          </cell>
          <cell r="I7744">
            <v>-220980</v>
          </cell>
          <cell r="J7744">
            <v>7</v>
          </cell>
        </row>
        <row r="7745">
          <cell r="B7745" t="str">
            <v>Turkey</v>
          </cell>
          <cell r="C7745" t="str">
            <v>Kitchen</v>
          </cell>
          <cell r="D7745">
            <v>-98112.224000000002</v>
          </cell>
          <cell r="E7745">
            <v>14678.201999999999</v>
          </cell>
          <cell r="I7745">
            <v>-229100</v>
          </cell>
          <cell r="J7745">
            <v>7</v>
          </cell>
        </row>
        <row r="7746">
          <cell r="B7746" t="str">
            <v>Turkey</v>
          </cell>
          <cell r="C7746" t="str">
            <v>Accessories</v>
          </cell>
          <cell r="D7746">
            <v>715797.05399999989</v>
          </cell>
          <cell r="E7746">
            <v>-2200652.699</v>
          </cell>
          <cell r="I7746">
            <v>-159440</v>
          </cell>
          <cell r="J7746">
            <v>7</v>
          </cell>
        </row>
        <row r="7747">
          <cell r="B7747" t="str">
            <v>Turkey</v>
          </cell>
          <cell r="C7747" t="str">
            <v>Chairs</v>
          </cell>
          <cell r="D7747">
            <v>21921.48</v>
          </cell>
          <cell r="E7747">
            <v>-25766.384000000002</v>
          </cell>
          <cell r="I7747">
            <v>-255180</v>
          </cell>
          <cell r="J7747">
            <v>7</v>
          </cell>
        </row>
        <row r="7748">
          <cell r="B7748" t="str">
            <v>Turkey</v>
          </cell>
          <cell r="C7748" t="str">
            <v>Tables</v>
          </cell>
          <cell r="D7748">
            <v>6816.9919999999993</v>
          </cell>
          <cell r="E7748">
            <v>-4686.2059999999992</v>
          </cell>
          <cell r="I7748">
            <v>-185630</v>
          </cell>
          <cell r="J7748">
            <v>7</v>
          </cell>
        </row>
        <row r="7749">
          <cell r="B7749" t="str">
            <v>Turkey</v>
          </cell>
          <cell r="C7749" t="str">
            <v>Kitchen</v>
          </cell>
          <cell r="D7749">
            <v>367282.321</v>
          </cell>
          <cell r="E7749">
            <v>-75220.760999999999</v>
          </cell>
          <cell r="I7749">
            <v>-247140</v>
          </cell>
          <cell r="J7749">
            <v>7</v>
          </cell>
        </row>
        <row r="7750">
          <cell r="B7750" t="str">
            <v>Turkey</v>
          </cell>
          <cell r="C7750" t="str">
            <v>Accessories</v>
          </cell>
          <cell r="D7750">
            <v>-2280.2009999999996</v>
          </cell>
          <cell r="E7750">
            <v>377.74799999999999</v>
          </cell>
          <cell r="I7750">
            <v>-248530</v>
          </cell>
          <cell r="J7750">
            <v>7</v>
          </cell>
        </row>
        <row r="7751">
          <cell r="B7751" t="str">
            <v>Turkey</v>
          </cell>
          <cell r="C7751" t="str">
            <v>Chairs</v>
          </cell>
          <cell r="D7751">
            <v>603491.16799999995</v>
          </cell>
          <cell r="E7751">
            <v>-74776.113999999987</v>
          </cell>
          <cell r="I7751">
            <v>-184420</v>
          </cell>
          <cell r="J7751">
            <v>7</v>
          </cell>
        </row>
        <row r="7752">
          <cell r="B7752" t="str">
            <v>Turkey</v>
          </cell>
          <cell r="C7752" t="str">
            <v>Tables</v>
          </cell>
          <cell r="D7752">
            <v>74015.689999999988</v>
          </cell>
          <cell r="E7752">
            <v>-12164.25</v>
          </cell>
          <cell r="I7752">
            <v>-133120</v>
          </cell>
          <cell r="J7752">
            <v>7</v>
          </cell>
        </row>
        <row r="7753">
          <cell r="B7753" t="str">
            <v>Turkey</v>
          </cell>
          <cell r="C7753" t="str">
            <v>Kitchen</v>
          </cell>
          <cell r="D7753">
            <v>46685.743999999999</v>
          </cell>
          <cell r="E7753">
            <v>-75314.861999999994</v>
          </cell>
          <cell r="I7753">
            <v>-169220</v>
          </cell>
          <cell r="J7753">
            <v>7</v>
          </cell>
        </row>
        <row r="7754">
          <cell r="B7754" t="str">
            <v>Turkey</v>
          </cell>
          <cell r="C7754" t="str">
            <v>Accessories</v>
          </cell>
          <cell r="D7754">
            <v>346994.50099999999</v>
          </cell>
          <cell r="E7754">
            <v>-175542.5</v>
          </cell>
          <cell r="I7754">
            <v>-204430</v>
          </cell>
          <cell r="J7754">
            <v>7</v>
          </cell>
        </row>
        <row r="7755">
          <cell r="B7755" t="str">
            <v>Turkey</v>
          </cell>
          <cell r="C7755" t="str">
            <v>Chairs</v>
          </cell>
          <cell r="D7755">
            <v>1929121.2919999999</v>
          </cell>
          <cell r="E7755">
            <v>-1387722.2729999998</v>
          </cell>
          <cell r="I7755">
            <v>-196400</v>
          </cell>
          <cell r="J7755">
            <v>7</v>
          </cell>
        </row>
        <row r="7756">
          <cell r="B7756" t="str">
            <v>Turkey</v>
          </cell>
          <cell r="C7756" t="str">
            <v>Tables</v>
          </cell>
          <cell r="D7756">
            <v>502227.57199999993</v>
          </cell>
          <cell r="E7756">
            <v>-133703.98300000001</v>
          </cell>
          <cell r="I7756">
            <v>-164290</v>
          </cell>
          <cell r="J7756">
            <v>7</v>
          </cell>
        </row>
        <row r="7757">
          <cell r="B7757" t="str">
            <v>Turkey</v>
          </cell>
          <cell r="C7757" t="str">
            <v>Kitchen</v>
          </cell>
          <cell r="D7757">
            <v>284571.06300000002</v>
          </cell>
          <cell r="E7757">
            <v>-185083.5</v>
          </cell>
          <cell r="I7757">
            <v>-107350</v>
          </cell>
          <cell r="J7757">
            <v>7</v>
          </cell>
        </row>
        <row r="7758">
          <cell r="B7758" t="str">
            <v>Turkey</v>
          </cell>
          <cell r="C7758" t="str">
            <v>Accessories</v>
          </cell>
          <cell r="D7758">
            <v>32124.238999999994</v>
          </cell>
          <cell r="E7758">
            <v>-20981.491999999998</v>
          </cell>
          <cell r="I7758">
            <v>-111720</v>
          </cell>
          <cell r="J7758">
            <v>7</v>
          </cell>
        </row>
        <row r="7759">
          <cell r="B7759" t="str">
            <v>Turkey</v>
          </cell>
          <cell r="C7759" t="str">
            <v>Chairs</v>
          </cell>
          <cell r="D7759">
            <v>11388.096999999998</v>
          </cell>
          <cell r="E7759">
            <v>-6251.6719999999987</v>
          </cell>
          <cell r="I7759">
            <v>-190660</v>
          </cell>
          <cell r="J7759">
            <v>7</v>
          </cell>
        </row>
        <row r="7760">
          <cell r="B7760" t="str">
            <v>Turkey</v>
          </cell>
          <cell r="C7760" t="str">
            <v>Chairs</v>
          </cell>
          <cell r="D7760">
            <v>11244.281999999999</v>
          </cell>
          <cell r="E7760">
            <v>-5920.1939999999995</v>
          </cell>
          <cell r="I7760">
            <v>-178680</v>
          </cell>
          <cell r="J7760">
            <v>7</v>
          </cell>
        </row>
        <row r="7761">
          <cell r="B7761" t="str">
            <v>Turkey</v>
          </cell>
          <cell r="C7761" t="str">
            <v>Tables</v>
          </cell>
          <cell r="D7761">
            <v>246083.55799999999</v>
          </cell>
          <cell r="E7761">
            <v>-216392.603</v>
          </cell>
          <cell r="I7761">
            <v>-121780</v>
          </cell>
          <cell r="J7761">
            <v>7</v>
          </cell>
        </row>
        <row r="7762">
          <cell r="B7762" t="str">
            <v>Turkey</v>
          </cell>
          <cell r="C7762" t="str">
            <v>Kitchen</v>
          </cell>
          <cell r="D7762">
            <v>42504.707000000002</v>
          </cell>
          <cell r="E7762">
            <v>-195511.52599999998</v>
          </cell>
          <cell r="I7762">
            <v>-79030</v>
          </cell>
          <cell r="J7762">
            <v>7</v>
          </cell>
        </row>
        <row r="7763">
          <cell r="B7763" t="str">
            <v>Turkey</v>
          </cell>
          <cell r="C7763" t="str">
            <v>Chairs</v>
          </cell>
          <cell r="D7763">
            <v>17760.210999999999</v>
          </cell>
          <cell r="E7763">
            <v>-69898.282999999996</v>
          </cell>
          <cell r="I7763">
            <v>-126800</v>
          </cell>
          <cell r="J7763">
            <v>7</v>
          </cell>
        </row>
        <row r="7764">
          <cell r="B7764" t="str">
            <v>Turkey</v>
          </cell>
          <cell r="C7764" t="str">
            <v>Tables</v>
          </cell>
          <cell r="D7764">
            <v>248185.80499999999</v>
          </cell>
          <cell r="E7764">
            <v>-660910.90099999995</v>
          </cell>
          <cell r="I7764">
            <v>-167680</v>
          </cell>
          <cell r="J7764">
            <v>7</v>
          </cell>
        </row>
        <row r="7765">
          <cell r="B7765" t="str">
            <v>Turkey</v>
          </cell>
          <cell r="C7765" t="str">
            <v>Kitchen</v>
          </cell>
          <cell r="D7765">
            <v>141670.48699999999</v>
          </cell>
          <cell r="E7765">
            <v>-485238.91499999992</v>
          </cell>
          <cell r="I7765">
            <v>-238710</v>
          </cell>
          <cell r="J7765">
            <v>7</v>
          </cell>
        </row>
        <row r="7766">
          <cell r="B7766" t="str">
            <v>Turkey</v>
          </cell>
          <cell r="C7766" t="str">
            <v>Chairs</v>
          </cell>
          <cell r="D7766">
            <v>103696.18699999999</v>
          </cell>
          <cell r="E7766">
            <v>-126728.287</v>
          </cell>
          <cell r="I7766">
            <v>-128250</v>
          </cell>
          <cell r="J7766">
            <v>7</v>
          </cell>
        </row>
        <row r="7767">
          <cell r="B7767" t="str">
            <v>Turkey</v>
          </cell>
          <cell r="C7767" t="str">
            <v>Tables</v>
          </cell>
          <cell r="D7767">
            <v>11923.106999999998</v>
          </cell>
          <cell r="E7767">
            <v>-14418.249999999998</v>
          </cell>
          <cell r="I7767">
            <v>-237480</v>
          </cell>
          <cell r="J7767">
            <v>7</v>
          </cell>
        </row>
        <row r="7768">
          <cell r="B7768" t="str">
            <v>Turkey</v>
          </cell>
          <cell r="C7768" t="str">
            <v>Kitchen</v>
          </cell>
          <cell r="D7768">
            <v>1659686.9450000001</v>
          </cell>
          <cell r="E7768">
            <v>-1725102.6099999999</v>
          </cell>
          <cell r="I7768">
            <v>-138370</v>
          </cell>
          <cell r="J7768">
            <v>7</v>
          </cell>
        </row>
        <row r="7769">
          <cell r="B7769" t="str">
            <v>Turkey</v>
          </cell>
          <cell r="C7769" t="str">
            <v>Chairs</v>
          </cell>
          <cell r="D7769">
            <v>445390.19699999993</v>
          </cell>
          <cell r="E7769">
            <v>-593676.27199999988</v>
          </cell>
          <cell r="I7769">
            <v>-138450</v>
          </cell>
          <cell r="J7769">
            <v>7</v>
          </cell>
        </row>
        <row r="7770">
          <cell r="B7770" t="str">
            <v>Turkey</v>
          </cell>
          <cell r="C7770" t="str">
            <v>Chairs</v>
          </cell>
          <cell r="D7770">
            <v>170343.47399999999</v>
          </cell>
          <cell r="E7770">
            <v>-529898.1449999999</v>
          </cell>
          <cell r="I7770">
            <v>-131600</v>
          </cell>
          <cell r="J7770">
            <v>7</v>
          </cell>
        </row>
        <row r="7771">
          <cell r="B7771" t="str">
            <v>Turkey</v>
          </cell>
          <cell r="C7771" t="str">
            <v>Chairs</v>
          </cell>
          <cell r="D7771">
            <v>64677.997999999992</v>
          </cell>
          <cell r="E7771">
            <v>-50874.81</v>
          </cell>
          <cell r="I7771">
            <v>-235020</v>
          </cell>
          <cell r="J7771">
            <v>7</v>
          </cell>
        </row>
        <row r="7772">
          <cell r="B7772" t="str">
            <v>Turkey</v>
          </cell>
          <cell r="C7772" t="str">
            <v>Chairs</v>
          </cell>
          <cell r="D7772">
            <v>55272.993999999999</v>
          </cell>
          <cell r="E7772">
            <v>-25659.458999999999</v>
          </cell>
          <cell r="I7772">
            <v>-190000</v>
          </cell>
          <cell r="J7772">
            <v>7</v>
          </cell>
        </row>
        <row r="7773">
          <cell r="B7773" t="str">
            <v>Turkey</v>
          </cell>
          <cell r="C7773" t="str">
            <v>Chairs</v>
          </cell>
          <cell r="D7773">
            <v>94445.294999999998</v>
          </cell>
          <cell r="E7773">
            <v>-43669.324999999997</v>
          </cell>
          <cell r="I7773">
            <v>-224630</v>
          </cell>
          <cell r="J7773">
            <v>7</v>
          </cell>
        </row>
        <row r="7774">
          <cell r="B7774" t="str">
            <v>Turkey</v>
          </cell>
          <cell r="C7774" t="str">
            <v>Chairs</v>
          </cell>
          <cell r="D7774">
            <v>111361.45299999999</v>
          </cell>
          <cell r="E7774">
            <v>-66105.010999999999</v>
          </cell>
          <cell r="I7774">
            <v>-177810</v>
          </cell>
          <cell r="J7774">
            <v>7</v>
          </cell>
        </row>
        <row r="7775">
          <cell r="B7775" t="str">
            <v>Turkey</v>
          </cell>
          <cell r="C7775" t="str">
            <v>Chairs</v>
          </cell>
          <cell r="D7775">
            <v>57222.703999999998</v>
          </cell>
          <cell r="E7775">
            <v>-58497.872999999992</v>
          </cell>
          <cell r="I7775">
            <v>-204230</v>
          </cell>
          <cell r="J7775">
            <v>7</v>
          </cell>
        </row>
        <row r="7776">
          <cell r="B7776" t="str">
            <v>Turkey</v>
          </cell>
          <cell r="C7776" t="str">
            <v>Chairs</v>
          </cell>
          <cell r="D7776">
            <v>566687.26099999994</v>
          </cell>
          <cell r="E7776">
            <v>-151388.783</v>
          </cell>
          <cell r="I7776">
            <v>-138610</v>
          </cell>
          <cell r="J7776">
            <v>7</v>
          </cell>
        </row>
        <row r="7777">
          <cell r="B7777" t="str">
            <v>Turkey</v>
          </cell>
          <cell r="C7777" t="str">
            <v>Chairs</v>
          </cell>
          <cell r="D7777">
            <v>72063.732999999993</v>
          </cell>
          <cell r="E7777">
            <v>-200460.36499999999</v>
          </cell>
          <cell r="I7777">
            <v>-211300</v>
          </cell>
          <cell r="J7777">
            <v>7</v>
          </cell>
        </row>
        <row r="7778">
          <cell r="B7778" t="str">
            <v>Turkey</v>
          </cell>
          <cell r="C7778" t="str">
            <v>Chairs</v>
          </cell>
          <cell r="D7778">
            <v>86159.044999999998</v>
          </cell>
          <cell r="E7778">
            <v>-387248.56099999999</v>
          </cell>
          <cell r="I7778">
            <v>-211580</v>
          </cell>
          <cell r="J7778">
            <v>7</v>
          </cell>
        </row>
        <row r="7779">
          <cell r="B7779" t="str">
            <v>Turkey</v>
          </cell>
          <cell r="C7779" t="str">
            <v>Chairs</v>
          </cell>
          <cell r="D7779">
            <v>746753.08400000003</v>
          </cell>
          <cell r="E7779">
            <v>-327072.82299999997</v>
          </cell>
          <cell r="I7779">
            <v>-221930</v>
          </cell>
          <cell r="J7779">
            <v>7</v>
          </cell>
        </row>
        <row r="7780">
          <cell r="B7780" t="str">
            <v>USA</v>
          </cell>
          <cell r="C7780" t="str">
            <v>Chairs</v>
          </cell>
          <cell r="D7780">
            <v>2049560.898</v>
          </cell>
          <cell r="E7780">
            <v>-651005.77499999991</v>
          </cell>
          <cell r="I7780">
            <v>-252130</v>
          </cell>
          <cell r="J7780">
            <v>7</v>
          </cell>
        </row>
        <row r="7781">
          <cell r="B7781" t="str">
            <v>USA</v>
          </cell>
          <cell r="C7781" t="str">
            <v>Chairs</v>
          </cell>
          <cell r="D7781">
            <v>5176044.9159999993</v>
          </cell>
          <cell r="E7781">
            <v>-2024738.5619999997</v>
          </cell>
          <cell r="I7781">
            <v>-177990</v>
          </cell>
          <cell r="J7781">
            <v>7</v>
          </cell>
        </row>
        <row r="7782">
          <cell r="B7782" t="str">
            <v>USA</v>
          </cell>
          <cell r="C7782" t="str">
            <v>Chairs</v>
          </cell>
          <cell r="D7782">
            <v>6158158.2089999989</v>
          </cell>
          <cell r="E7782">
            <v>-2284212.91</v>
          </cell>
          <cell r="I7782">
            <v>-154840</v>
          </cell>
          <cell r="J7782">
            <v>7</v>
          </cell>
        </row>
        <row r="7783">
          <cell r="B7783" t="str">
            <v>USA</v>
          </cell>
          <cell r="C7783" t="str">
            <v>Chairs</v>
          </cell>
          <cell r="D7783">
            <v>5177469.2409999995</v>
          </cell>
          <cell r="E7783">
            <v>-71557.982999999993</v>
          </cell>
          <cell r="I7783">
            <v>-200460</v>
          </cell>
          <cell r="J7783">
            <v>7</v>
          </cell>
        </row>
        <row r="7784">
          <cell r="B7784" t="str">
            <v>USA</v>
          </cell>
          <cell r="C7784" t="str">
            <v>Chairs</v>
          </cell>
          <cell r="D7784">
            <v>2786388.1359999999</v>
          </cell>
          <cell r="E7784">
            <v>-314290.87899999996</v>
          </cell>
          <cell r="I7784">
            <v>-160130</v>
          </cell>
          <cell r="J7784">
            <v>7</v>
          </cell>
        </row>
        <row r="7785">
          <cell r="B7785" t="str">
            <v>USA</v>
          </cell>
          <cell r="C7785" t="str">
            <v>Chairs</v>
          </cell>
          <cell r="D7785">
            <v>40742881.052999996</v>
          </cell>
          <cell r="E7785">
            <v>-17111305.553999998</v>
          </cell>
          <cell r="I7785">
            <v>-203470</v>
          </cell>
          <cell r="J7785">
            <v>7</v>
          </cell>
        </row>
        <row r="7786">
          <cell r="B7786" t="str">
            <v>USA</v>
          </cell>
          <cell r="C7786" t="str">
            <v>Chairs</v>
          </cell>
          <cell r="D7786">
            <v>23428748.202999998</v>
          </cell>
          <cell r="E7786">
            <v>-2326403.6319999998</v>
          </cell>
          <cell r="I7786">
            <v>-247180</v>
          </cell>
          <cell r="J7786">
            <v>7</v>
          </cell>
        </row>
        <row r="7787">
          <cell r="B7787" t="str">
            <v>USA</v>
          </cell>
          <cell r="C7787" t="str">
            <v>Chairs</v>
          </cell>
          <cell r="D7787">
            <v>330528.26799999998</v>
          </cell>
          <cell r="E7787">
            <v>-11384.190999999999</v>
          </cell>
          <cell r="I7787">
            <v>-215490</v>
          </cell>
          <cell r="J7787">
            <v>7</v>
          </cell>
        </row>
        <row r="7788">
          <cell r="B7788" t="str">
            <v>USA</v>
          </cell>
          <cell r="C7788" t="str">
            <v>Chairs</v>
          </cell>
          <cell r="D7788">
            <v>281771.76999999996</v>
          </cell>
          <cell r="E7788">
            <v>-17345.306999999997</v>
          </cell>
          <cell r="I7788">
            <v>-181080</v>
          </cell>
          <cell r="J7788">
            <v>7</v>
          </cell>
        </row>
        <row r="7789">
          <cell r="B7789" t="str">
            <v>USA</v>
          </cell>
          <cell r="C7789" t="str">
            <v>Chairs</v>
          </cell>
          <cell r="D7789">
            <v>36678859.020999998</v>
          </cell>
          <cell r="E7789">
            <v>-17215210.327</v>
          </cell>
          <cell r="I7789">
            <v>-139710</v>
          </cell>
          <cell r="J7789">
            <v>7</v>
          </cell>
        </row>
        <row r="7790">
          <cell r="B7790" t="str">
            <v>USA</v>
          </cell>
          <cell r="C7790" t="str">
            <v>Chairs</v>
          </cell>
          <cell r="D7790">
            <v>3999282.5460000001</v>
          </cell>
          <cell r="E7790">
            <v>-1713965.8129999998</v>
          </cell>
          <cell r="I7790">
            <v>-254230</v>
          </cell>
          <cell r="J7790">
            <v>7</v>
          </cell>
        </row>
        <row r="7791">
          <cell r="B7791" t="str">
            <v>USA</v>
          </cell>
          <cell r="C7791" t="str">
            <v>Chairs</v>
          </cell>
          <cell r="D7791">
            <v>781902.04399999988</v>
          </cell>
          <cell r="E7791">
            <v>-226342.26999999996</v>
          </cell>
          <cell r="I7791">
            <v>-196770</v>
          </cell>
          <cell r="J7791">
            <v>7</v>
          </cell>
        </row>
        <row r="7792">
          <cell r="B7792" t="str">
            <v>USA</v>
          </cell>
          <cell r="C7792" t="str">
            <v>Chairs</v>
          </cell>
          <cell r="D7792">
            <v>702458.34400000004</v>
          </cell>
          <cell r="E7792">
            <v>-98591.962</v>
          </cell>
          <cell r="I7792">
            <v>-259440</v>
          </cell>
          <cell r="J7792">
            <v>7</v>
          </cell>
        </row>
        <row r="7793">
          <cell r="B7793" t="str">
            <v>USA</v>
          </cell>
          <cell r="C7793" t="str">
            <v>Chairs</v>
          </cell>
          <cell r="D7793">
            <v>16189164.067999998</v>
          </cell>
          <cell r="E7793">
            <v>-108581.08799999999</v>
          </cell>
          <cell r="I7793">
            <v>-130320</v>
          </cell>
          <cell r="J7793">
            <v>7</v>
          </cell>
        </row>
        <row r="7794">
          <cell r="B7794" t="str">
            <v>USA</v>
          </cell>
          <cell r="C7794" t="str">
            <v>Chairs</v>
          </cell>
          <cell r="D7794">
            <v>2426055.52</v>
          </cell>
          <cell r="E7794">
            <v>-148124.788</v>
          </cell>
          <cell r="I7794">
            <v>-111570</v>
          </cell>
          <cell r="J7794">
            <v>7</v>
          </cell>
        </row>
        <row r="7795">
          <cell r="B7795" t="str">
            <v>USA</v>
          </cell>
          <cell r="C7795" t="str">
            <v>Tables</v>
          </cell>
          <cell r="D7795">
            <v>6165882.0159999998</v>
          </cell>
          <cell r="E7795">
            <v>-109687.319</v>
          </cell>
          <cell r="I7795">
            <v>-172870</v>
          </cell>
          <cell r="J7795">
            <v>7</v>
          </cell>
        </row>
        <row r="7796">
          <cell r="B7796" t="str">
            <v>USA</v>
          </cell>
          <cell r="C7796" t="str">
            <v>Kitchen</v>
          </cell>
          <cell r="D7796">
            <v>3033633.162</v>
          </cell>
          <cell r="E7796">
            <v>-92886.548999999999</v>
          </cell>
          <cell r="I7796">
            <v>-169750</v>
          </cell>
          <cell r="J7796">
            <v>7</v>
          </cell>
        </row>
        <row r="7797">
          <cell r="B7797" t="str">
            <v>USA</v>
          </cell>
          <cell r="C7797" t="str">
            <v>Chairs</v>
          </cell>
          <cell r="D7797">
            <v>7717017.0350000001</v>
          </cell>
          <cell r="E7797">
            <v>-546142.58299999998</v>
          </cell>
          <cell r="I7797">
            <v>-157790</v>
          </cell>
          <cell r="J7797">
            <v>7</v>
          </cell>
        </row>
        <row r="7798">
          <cell r="B7798" t="str">
            <v>USA</v>
          </cell>
          <cell r="C7798" t="str">
            <v>Chairs</v>
          </cell>
          <cell r="D7798">
            <v>13566793.197999999</v>
          </cell>
          <cell r="E7798">
            <v>-282794.99499999994</v>
          </cell>
          <cell r="I7798">
            <v>-228310</v>
          </cell>
          <cell r="J7798">
            <v>7</v>
          </cell>
        </row>
        <row r="7799">
          <cell r="B7799" t="str">
            <v>USA</v>
          </cell>
          <cell r="C7799" t="str">
            <v>Chairs</v>
          </cell>
          <cell r="D7799">
            <v>13325238.612</v>
          </cell>
          <cell r="E7799">
            <v>-207076.27499999999</v>
          </cell>
          <cell r="I7799">
            <v>-221910</v>
          </cell>
          <cell r="J7799">
            <v>7</v>
          </cell>
        </row>
        <row r="7800">
          <cell r="B7800" t="str">
            <v>USA</v>
          </cell>
          <cell r="C7800" t="str">
            <v>Chairs</v>
          </cell>
          <cell r="D7800">
            <v>17757451.697999999</v>
          </cell>
          <cell r="E7800">
            <v>-309361.08</v>
          </cell>
          <cell r="I7800">
            <v>-119420</v>
          </cell>
          <cell r="J7800">
            <v>7</v>
          </cell>
        </row>
        <row r="7801">
          <cell r="B7801" t="str">
            <v>USA</v>
          </cell>
          <cell r="C7801" t="str">
            <v>Chairs</v>
          </cell>
          <cell r="D7801">
            <v>1577732.2609999999</v>
          </cell>
          <cell r="E7801">
            <v>-69389.445999999996</v>
          </cell>
          <cell r="I7801">
            <v>-149550</v>
          </cell>
          <cell r="J7801">
            <v>7</v>
          </cell>
        </row>
        <row r="7802">
          <cell r="B7802" t="str">
            <v>USA</v>
          </cell>
          <cell r="C7802" t="str">
            <v>Tables</v>
          </cell>
          <cell r="D7802">
            <v>714486.60499999998</v>
          </cell>
          <cell r="E7802">
            <v>-43624.377999999997</v>
          </cell>
          <cell r="I7802">
            <v>-171600</v>
          </cell>
          <cell r="J7802">
            <v>7</v>
          </cell>
        </row>
        <row r="7803">
          <cell r="B7803" t="str">
            <v>USA</v>
          </cell>
          <cell r="C7803" t="str">
            <v>Kitchen</v>
          </cell>
          <cell r="D7803">
            <v>1418123.777</v>
          </cell>
          <cell r="E7803">
            <v>-75422.808999999994</v>
          </cell>
          <cell r="I7803">
            <v>-209550</v>
          </cell>
          <cell r="J7803">
            <v>7</v>
          </cell>
        </row>
        <row r="7804">
          <cell r="B7804" t="str">
            <v>USA</v>
          </cell>
          <cell r="C7804" t="str">
            <v>Chairs</v>
          </cell>
          <cell r="D7804">
            <v>357226.59700000001</v>
          </cell>
          <cell r="E7804">
            <v>-24343.423999999999</v>
          </cell>
          <cell r="I7804">
            <v>-105000</v>
          </cell>
          <cell r="J7804">
            <v>7</v>
          </cell>
        </row>
        <row r="7805">
          <cell r="B7805" t="str">
            <v>USA</v>
          </cell>
          <cell r="C7805" t="str">
            <v>Chairs</v>
          </cell>
          <cell r="D7805">
            <v>282897.63599999994</v>
          </cell>
          <cell r="E7805">
            <v>-28531.37</v>
          </cell>
          <cell r="I7805">
            <v>-266390</v>
          </cell>
          <cell r="J7805">
            <v>7</v>
          </cell>
        </row>
        <row r="7806">
          <cell r="B7806" t="str">
            <v>USA</v>
          </cell>
          <cell r="C7806" t="str">
            <v>Chairs</v>
          </cell>
          <cell r="D7806">
            <v>2055585.784</v>
          </cell>
          <cell r="E7806">
            <v>-1081200.5819999999</v>
          </cell>
          <cell r="I7806">
            <v>-96160</v>
          </cell>
          <cell r="J7806">
            <v>7</v>
          </cell>
        </row>
        <row r="7807">
          <cell r="B7807" t="str">
            <v>USA</v>
          </cell>
          <cell r="C7807" t="str">
            <v>Tables</v>
          </cell>
          <cell r="D7807">
            <v>834996.16199999989</v>
          </cell>
          <cell r="E7807">
            <v>-77787.5</v>
          </cell>
          <cell r="I7807">
            <v>-121870</v>
          </cell>
          <cell r="J7807">
            <v>7</v>
          </cell>
        </row>
        <row r="7808">
          <cell r="B7808" t="str">
            <v>USA</v>
          </cell>
          <cell r="C7808" t="str">
            <v>Kitchen</v>
          </cell>
          <cell r="D7808">
            <v>107256.55499999999</v>
          </cell>
          <cell r="E7808">
            <v>-36096.76</v>
          </cell>
          <cell r="I7808">
            <v>-148720</v>
          </cell>
          <cell r="J7808">
            <v>7</v>
          </cell>
        </row>
        <row r="7809">
          <cell r="B7809" t="str">
            <v>USA</v>
          </cell>
          <cell r="C7809" t="str">
            <v>Chairs</v>
          </cell>
          <cell r="D7809">
            <v>136919.69199999998</v>
          </cell>
          <cell r="E7809">
            <v>-669723.01199999999</v>
          </cell>
          <cell r="I7809">
            <v>-179950</v>
          </cell>
          <cell r="J7809">
            <v>7</v>
          </cell>
        </row>
        <row r="7810">
          <cell r="B7810" t="str">
            <v>USA</v>
          </cell>
          <cell r="C7810" t="str">
            <v>Chairs</v>
          </cell>
          <cell r="D7810">
            <v>301211.36499999999</v>
          </cell>
          <cell r="E7810">
            <v>-218882.08299999998</v>
          </cell>
          <cell r="I7810">
            <v>-132260</v>
          </cell>
          <cell r="J7810">
            <v>7</v>
          </cell>
        </row>
        <row r="7811">
          <cell r="B7811" t="str">
            <v>USA</v>
          </cell>
          <cell r="C7811" t="str">
            <v>Tables</v>
          </cell>
          <cell r="D7811">
            <v>534940.86800000002</v>
          </cell>
          <cell r="E7811">
            <v>-210992.74</v>
          </cell>
          <cell r="I7811">
            <v>-193370</v>
          </cell>
          <cell r="J7811">
            <v>7</v>
          </cell>
        </row>
        <row r="7812">
          <cell r="B7812" t="str">
            <v>USA</v>
          </cell>
          <cell r="C7812" t="str">
            <v>Kitchen</v>
          </cell>
          <cell r="D7812">
            <v>447151.99200000003</v>
          </cell>
          <cell r="E7812">
            <v>-142616.86599999998</v>
          </cell>
          <cell r="I7812">
            <v>-187440</v>
          </cell>
          <cell r="J7812">
            <v>7</v>
          </cell>
        </row>
        <row r="7813">
          <cell r="B7813" t="str">
            <v>USA</v>
          </cell>
          <cell r="C7813" t="str">
            <v>Chairs</v>
          </cell>
          <cell r="D7813">
            <v>21586.844999999998</v>
          </cell>
          <cell r="E7813">
            <v>-12919.444999999998</v>
          </cell>
          <cell r="I7813">
            <v>-165060</v>
          </cell>
          <cell r="J7813">
            <v>7</v>
          </cell>
        </row>
        <row r="7814">
          <cell r="B7814" t="str">
            <v>USA</v>
          </cell>
          <cell r="C7814" t="str">
            <v>Chairs</v>
          </cell>
          <cell r="D7814">
            <v>546459.56400000001</v>
          </cell>
          <cell r="E7814">
            <v>-133447.26500000001</v>
          </cell>
          <cell r="I7814">
            <v>-224550</v>
          </cell>
          <cell r="J7814">
            <v>7</v>
          </cell>
        </row>
        <row r="7815">
          <cell r="B7815" t="str">
            <v>USA</v>
          </cell>
          <cell r="C7815" t="str">
            <v>Chairs</v>
          </cell>
          <cell r="D7815">
            <v>489376.46099999995</v>
          </cell>
          <cell r="E7815">
            <v>-112531.72</v>
          </cell>
          <cell r="I7815">
            <v>-166540</v>
          </cell>
          <cell r="J7815">
            <v>7</v>
          </cell>
        </row>
        <row r="7816">
          <cell r="B7816" t="str">
            <v>USA</v>
          </cell>
          <cell r="C7816" t="str">
            <v>Tables</v>
          </cell>
          <cell r="D7816">
            <v>3711111.3129999996</v>
          </cell>
          <cell r="E7816">
            <v>-1358913.206</v>
          </cell>
          <cell r="I7816">
            <v>-103300</v>
          </cell>
          <cell r="J7816">
            <v>7</v>
          </cell>
        </row>
        <row r="7817">
          <cell r="B7817" t="str">
            <v>USA</v>
          </cell>
          <cell r="C7817" t="str">
            <v>Kitchen</v>
          </cell>
          <cell r="D7817">
            <v>479819.15799999994</v>
          </cell>
          <cell r="E7817">
            <v>-87676.75</v>
          </cell>
          <cell r="I7817">
            <v>-213610</v>
          </cell>
          <cell r="J7817">
            <v>7</v>
          </cell>
        </row>
        <row r="7818">
          <cell r="B7818" t="str">
            <v>USA</v>
          </cell>
          <cell r="C7818" t="str">
            <v>Accessories</v>
          </cell>
          <cell r="D7818">
            <v>1878499.3430000001</v>
          </cell>
          <cell r="E7818">
            <v>-329952</v>
          </cell>
          <cell r="I7818">
            <v>-149000</v>
          </cell>
          <cell r="J7818">
            <v>7</v>
          </cell>
        </row>
        <row r="7819">
          <cell r="B7819" t="str">
            <v>USA</v>
          </cell>
          <cell r="C7819" t="str">
            <v>Chairs</v>
          </cell>
          <cell r="D7819">
            <v>1598698.8569999998</v>
          </cell>
          <cell r="E7819">
            <v>-272758.87799999997</v>
          </cell>
          <cell r="I7819">
            <v>-137470</v>
          </cell>
          <cell r="J7819">
            <v>7</v>
          </cell>
        </row>
        <row r="7820">
          <cell r="B7820" t="str">
            <v>USA</v>
          </cell>
          <cell r="C7820" t="str">
            <v>Tables</v>
          </cell>
          <cell r="D7820">
            <v>153461.42699999997</v>
          </cell>
          <cell r="E7820">
            <v>-144518.84299999999</v>
          </cell>
          <cell r="I7820">
            <v>-197410</v>
          </cell>
          <cell r="J7820">
            <v>7</v>
          </cell>
        </row>
        <row r="7821">
          <cell r="B7821" t="str">
            <v>USA</v>
          </cell>
          <cell r="C7821" t="str">
            <v>Kitchen</v>
          </cell>
          <cell r="D7821">
            <v>913348.74399999995</v>
          </cell>
          <cell r="E7821">
            <v>-76727.266000000003</v>
          </cell>
          <cell r="I7821">
            <v>-213190</v>
          </cell>
          <cell r="J7821">
            <v>7</v>
          </cell>
        </row>
        <row r="7822">
          <cell r="B7822" t="str">
            <v>USA</v>
          </cell>
          <cell r="C7822" t="str">
            <v>Accessories</v>
          </cell>
          <cell r="D7822">
            <v>2403012.1359999999</v>
          </cell>
          <cell r="E7822">
            <v>-331874.65499999997</v>
          </cell>
          <cell r="I7822">
            <v>-172440</v>
          </cell>
          <cell r="J7822">
            <v>7</v>
          </cell>
        </row>
        <row r="7823">
          <cell r="B7823" t="str">
            <v>USA</v>
          </cell>
          <cell r="C7823" t="str">
            <v>Chairs</v>
          </cell>
          <cell r="D7823">
            <v>1611322.9650000001</v>
          </cell>
          <cell r="E7823">
            <v>-317805.31999999995</v>
          </cell>
          <cell r="I7823">
            <v>-189100</v>
          </cell>
          <cell r="J7823">
            <v>7</v>
          </cell>
        </row>
        <row r="7824">
          <cell r="B7824" t="str">
            <v>USA</v>
          </cell>
          <cell r="C7824" t="str">
            <v>Tables</v>
          </cell>
          <cell r="D7824">
            <v>192685.633</v>
          </cell>
          <cell r="E7824">
            <v>-2566.5149999999999</v>
          </cell>
          <cell r="I7824">
            <v>-189200</v>
          </cell>
          <cell r="J7824">
            <v>7</v>
          </cell>
        </row>
        <row r="7825">
          <cell r="B7825" t="str">
            <v>USA</v>
          </cell>
          <cell r="C7825" t="str">
            <v>Kitchen</v>
          </cell>
          <cell r="D7825">
            <v>36172.716999999997</v>
          </cell>
          <cell r="E7825">
            <v>-44658.508999999998</v>
          </cell>
          <cell r="I7825">
            <v>-150970</v>
          </cell>
          <cell r="J7825">
            <v>7</v>
          </cell>
        </row>
        <row r="7826">
          <cell r="B7826" t="str">
            <v>USA</v>
          </cell>
          <cell r="C7826" t="str">
            <v>Accessories</v>
          </cell>
          <cell r="D7826">
            <v>1458109.7159999998</v>
          </cell>
          <cell r="E7826">
            <v>-25555.81</v>
          </cell>
          <cell r="I7826">
            <v>-112670</v>
          </cell>
          <cell r="J7826">
            <v>7</v>
          </cell>
        </row>
        <row r="7827">
          <cell r="B7827" t="str">
            <v>USA</v>
          </cell>
          <cell r="C7827" t="str">
            <v>Chairs</v>
          </cell>
          <cell r="D7827">
            <v>70444730.552000001</v>
          </cell>
          <cell r="E7827">
            <v>-113671.61399999999</v>
          </cell>
          <cell r="I7827">
            <v>-199870</v>
          </cell>
          <cell r="J7827">
            <v>7</v>
          </cell>
        </row>
        <row r="7828">
          <cell r="B7828" t="str">
            <v>USA</v>
          </cell>
          <cell r="C7828" t="str">
            <v>Tables</v>
          </cell>
          <cell r="D7828">
            <v>1205723.6869999999</v>
          </cell>
          <cell r="E7828">
            <v>-3469.116</v>
          </cell>
          <cell r="I7828">
            <v>-169310</v>
          </cell>
          <cell r="J7828">
            <v>7</v>
          </cell>
        </row>
        <row r="7829">
          <cell r="B7829" t="str">
            <v>USA</v>
          </cell>
          <cell r="C7829" t="str">
            <v>Kitchen</v>
          </cell>
          <cell r="D7829">
            <v>5935163.8360000001</v>
          </cell>
          <cell r="E7829">
            <v>-21438.62</v>
          </cell>
          <cell r="I7829">
            <v>-184510</v>
          </cell>
          <cell r="J7829">
            <v>7</v>
          </cell>
        </row>
        <row r="7830">
          <cell r="B7830" t="str">
            <v>USA</v>
          </cell>
          <cell r="C7830" t="str">
            <v>Accessories</v>
          </cell>
          <cell r="D7830">
            <v>17150045.149999999</v>
          </cell>
          <cell r="E7830">
            <v>-34883.281999999999</v>
          </cell>
          <cell r="I7830">
            <v>-193790</v>
          </cell>
          <cell r="J7830">
            <v>7</v>
          </cell>
        </row>
        <row r="7831">
          <cell r="B7831" t="str">
            <v>USA</v>
          </cell>
          <cell r="C7831" t="str">
            <v>Chairs</v>
          </cell>
          <cell r="D7831">
            <v>7196497.8889999995</v>
          </cell>
          <cell r="E7831">
            <v>-145557.62199999997</v>
          </cell>
          <cell r="I7831">
            <v>-164680</v>
          </cell>
          <cell r="J7831">
            <v>7</v>
          </cell>
        </row>
        <row r="7832">
          <cell r="B7832" t="str">
            <v>USA</v>
          </cell>
          <cell r="C7832" t="str">
            <v>Chairs</v>
          </cell>
          <cell r="D7832">
            <v>4708107.6069999998</v>
          </cell>
          <cell r="E7832">
            <v>-113143.42199999999</v>
          </cell>
          <cell r="I7832">
            <v>-228230</v>
          </cell>
          <cell r="J7832">
            <v>7</v>
          </cell>
        </row>
        <row r="7833">
          <cell r="B7833" t="str">
            <v>USA</v>
          </cell>
          <cell r="C7833" t="str">
            <v>Tables</v>
          </cell>
          <cell r="D7833">
            <v>5327759.9619999994</v>
          </cell>
          <cell r="E7833">
            <v>-191708.25099999999</v>
          </cell>
          <cell r="I7833">
            <v>-213320</v>
          </cell>
          <cell r="J7833">
            <v>7</v>
          </cell>
        </row>
        <row r="7834">
          <cell r="B7834" t="str">
            <v>USA</v>
          </cell>
          <cell r="C7834" t="str">
            <v>Kitchen</v>
          </cell>
          <cell r="D7834">
            <v>42331585.253999993</v>
          </cell>
          <cell r="E7834">
            <v>-1953509.754</v>
          </cell>
          <cell r="I7834">
            <v>-209170</v>
          </cell>
          <cell r="J7834">
            <v>7</v>
          </cell>
        </row>
        <row r="7835">
          <cell r="B7835" t="str">
            <v>USA</v>
          </cell>
          <cell r="C7835" t="str">
            <v>Chairs</v>
          </cell>
          <cell r="D7835">
            <v>9677283.4550000001</v>
          </cell>
          <cell r="E7835">
            <v>-445870.98499999999</v>
          </cell>
          <cell r="I7835">
            <v>-159130</v>
          </cell>
          <cell r="J7835">
            <v>7</v>
          </cell>
        </row>
        <row r="7836">
          <cell r="B7836" t="str">
            <v>USA</v>
          </cell>
          <cell r="C7836" t="str">
            <v>Tables</v>
          </cell>
          <cell r="D7836">
            <v>22464600.913999997</v>
          </cell>
          <cell r="E7836">
            <v>-9425202.2759999987</v>
          </cell>
          <cell r="I7836">
            <v>-150300</v>
          </cell>
          <cell r="J7836">
            <v>7</v>
          </cell>
        </row>
        <row r="7837">
          <cell r="B7837" t="str">
            <v>USA</v>
          </cell>
          <cell r="C7837" t="str">
            <v>Kitchen</v>
          </cell>
          <cell r="D7837">
            <v>5658376.8289999999</v>
          </cell>
          <cell r="E7837">
            <v>-4983513.919999999</v>
          </cell>
          <cell r="I7837">
            <v>-173630</v>
          </cell>
          <cell r="J7837">
            <v>7</v>
          </cell>
        </row>
        <row r="7838">
          <cell r="B7838" t="str">
            <v>USA</v>
          </cell>
          <cell r="C7838" t="str">
            <v>Chairs</v>
          </cell>
          <cell r="D7838">
            <v>35889959.776999995</v>
          </cell>
          <cell r="E7838">
            <v>-8327880.1339999987</v>
          </cell>
          <cell r="I7838">
            <v>-259820</v>
          </cell>
          <cell r="J7838">
            <v>7</v>
          </cell>
        </row>
        <row r="7839">
          <cell r="B7839" t="str">
            <v>Australia</v>
          </cell>
          <cell r="C7839" t="str">
            <v>Tables</v>
          </cell>
          <cell r="D7839">
            <v>151180.554</v>
          </cell>
          <cell r="E7839">
            <v>-35629.565999999999</v>
          </cell>
          <cell r="I7839">
            <v>-203720</v>
          </cell>
          <cell r="J7839">
            <v>8</v>
          </cell>
        </row>
        <row r="7840">
          <cell r="B7840" t="str">
            <v>Australia</v>
          </cell>
          <cell r="C7840" t="str">
            <v>Kitchen</v>
          </cell>
          <cell r="D7840">
            <v>246687.98</v>
          </cell>
          <cell r="E7840">
            <v>-288414.69999999995</v>
          </cell>
          <cell r="I7840">
            <v>-272290</v>
          </cell>
          <cell r="J7840">
            <v>8</v>
          </cell>
        </row>
        <row r="7841">
          <cell r="B7841" t="str">
            <v>Australia</v>
          </cell>
          <cell r="C7841" t="str">
            <v>Chairs</v>
          </cell>
          <cell r="D7841">
            <v>1484954.4849999999</v>
          </cell>
          <cell r="E7841">
            <v>-1426670.196</v>
          </cell>
          <cell r="I7841">
            <v>-237540</v>
          </cell>
          <cell r="J7841">
            <v>8</v>
          </cell>
        </row>
        <row r="7842">
          <cell r="B7842" t="str">
            <v>Australia</v>
          </cell>
          <cell r="C7842" t="str">
            <v>Chairs</v>
          </cell>
          <cell r="D7842">
            <v>398491.00899999996</v>
          </cell>
          <cell r="E7842">
            <v>-88727.540999999997</v>
          </cell>
          <cell r="I7842">
            <v>-204130</v>
          </cell>
          <cell r="J7842">
            <v>8</v>
          </cell>
        </row>
        <row r="7843">
          <cell r="B7843" t="str">
            <v>Australia</v>
          </cell>
          <cell r="C7843" t="str">
            <v>Chairs</v>
          </cell>
          <cell r="D7843">
            <v>216391.59499999997</v>
          </cell>
          <cell r="E7843">
            <v>-94186.532999999996</v>
          </cell>
          <cell r="I7843">
            <v>-207850</v>
          </cell>
          <cell r="J7843">
            <v>8</v>
          </cell>
        </row>
        <row r="7844">
          <cell r="B7844" t="str">
            <v>Australia</v>
          </cell>
          <cell r="C7844" t="str">
            <v>Chairs</v>
          </cell>
          <cell r="D7844">
            <v>1409453.99</v>
          </cell>
          <cell r="E7844">
            <v>-631052.61099999992</v>
          </cell>
          <cell r="I7844">
            <v>-180390</v>
          </cell>
          <cell r="J7844">
            <v>8</v>
          </cell>
        </row>
        <row r="7845">
          <cell r="B7845" t="str">
            <v>Australia</v>
          </cell>
          <cell r="C7845" t="str">
            <v>Chairs</v>
          </cell>
          <cell r="D7845">
            <v>5666018.5609999998</v>
          </cell>
          <cell r="E7845">
            <v>-2952607.2590000001</v>
          </cell>
          <cell r="I7845">
            <v>-157090</v>
          </cell>
          <cell r="J7845">
            <v>8</v>
          </cell>
        </row>
        <row r="7846">
          <cell r="B7846" t="str">
            <v>Australia</v>
          </cell>
          <cell r="C7846" t="str">
            <v>Chairs</v>
          </cell>
          <cell r="D7846">
            <v>-1293.6139999999998</v>
          </cell>
          <cell r="E7846">
            <v>132.77600000000001</v>
          </cell>
          <cell r="I7846">
            <v>-202000</v>
          </cell>
          <cell r="J7846">
            <v>8</v>
          </cell>
        </row>
        <row r="7847">
          <cell r="B7847" t="str">
            <v>Australia</v>
          </cell>
          <cell r="C7847" t="str">
            <v>Chairs</v>
          </cell>
          <cell r="D7847">
            <v>-8618.3580000000002</v>
          </cell>
          <cell r="E7847">
            <v>668.08699999999999</v>
          </cell>
          <cell r="I7847">
            <v>-212010</v>
          </cell>
          <cell r="J7847">
            <v>8</v>
          </cell>
        </row>
        <row r="7848">
          <cell r="B7848" t="str">
            <v>Australia</v>
          </cell>
          <cell r="C7848" t="str">
            <v>Chairs</v>
          </cell>
          <cell r="D7848">
            <v>1655284.568</v>
          </cell>
          <cell r="E7848">
            <v>-206581.75299999997</v>
          </cell>
          <cell r="I7848">
            <v>-128020</v>
          </cell>
          <cell r="J7848">
            <v>8</v>
          </cell>
        </row>
        <row r="7849">
          <cell r="B7849" t="str">
            <v>Australia</v>
          </cell>
          <cell r="C7849" t="str">
            <v>Chairs</v>
          </cell>
          <cell r="D7849">
            <v>692110.74099999992</v>
          </cell>
          <cell r="E7849">
            <v>-103050.45099999999</v>
          </cell>
          <cell r="I7849">
            <v>-142190</v>
          </cell>
          <cell r="J7849">
            <v>8</v>
          </cell>
        </row>
        <row r="7850">
          <cell r="B7850" t="str">
            <v>Australia</v>
          </cell>
          <cell r="C7850" t="str">
            <v>Chairs</v>
          </cell>
          <cell r="D7850">
            <v>1189720.9309999999</v>
          </cell>
          <cell r="E7850">
            <v>-1033432.5119999999</v>
          </cell>
          <cell r="I7850">
            <v>-212860</v>
          </cell>
          <cell r="J7850">
            <v>8</v>
          </cell>
        </row>
        <row r="7851">
          <cell r="B7851" t="str">
            <v>Australia</v>
          </cell>
          <cell r="C7851" t="str">
            <v>Chairs</v>
          </cell>
          <cell r="D7851">
            <v>-5325.915</v>
          </cell>
          <cell r="E7851">
            <v>4074.5459999999994</v>
          </cell>
          <cell r="I7851">
            <v>-207100</v>
          </cell>
          <cell r="J7851">
            <v>8</v>
          </cell>
        </row>
        <row r="7852">
          <cell r="B7852" t="str">
            <v>Australia</v>
          </cell>
          <cell r="C7852" t="str">
            <v>Chairs</v>
          </cell>
          <cell r="D7852">
            <v>-665.74900000000002</v>
          </cell>
          <cell r="E7852">
            <v>614.82399999999996</v>
          </cell>
          <cell r="I7852">
            <v>-171820</v>
          </cell>
          <cell r="J7852">
            <v>8</v>
          </cell>
        </row>
        <row r="7853">
          <cell r="B7853" t="str">
            <v>Australia</v>
          </cell>
          <cell r="C7853" t="str">
            <v>Chairs</v>
          </cell>
          <cell r="D7853">
            <v>-15996.182999999997</v>
          </cell>
          <cell r="E7853">
            <v>11889.219999999998</v>
          </cell>
          <cell r="I7853">
            <v>-276680</v>
          </cell>
          <cell r="J7853">
            <v>8</v>
          </cell>
        </row>
        <row r="7854">
          <cell r="B7854" t="str">
            <v>Australia</v>
          </cell>
          <cell r="C7854" t="str">
            <v>Chairs</v>
          </cell>
          <cell r="D7854">
            <v>716166.2969999999</v>
          </cell>
          <cell r="E7854">
            <v>-714131.92899999989</v>
          </cell>
          <cell r="I7854">
            <v>-199330</v>
          </cell>
          <cell r="J7854">
            <v>8</v>
          </cell>
        </row>
        <row r="7855">
          <cell r="B7855" t="str">
            <v>Australia</v>
          </cell>
          <cell r="C7855" t="str">
            <v>Chairs</v>
          </cell>
          <cell r="D7855">
            <v>-36902.957000000002</v>
          </cell>
          <cell r="E7855">
            <v>48228.956999999995</v>
          </cell>
          <cell r="I7855">
            <v>-132180</v>
          </cell>
          <cell r="J7855">
            <v>8</v>
          </cell>
        </row>
        <row r="7856">
          <cell r="B7856" t="str">
            <v>Australia</v>
          </cell>
          <cell r="C7856" t="str">
            <v>Chairs</v>
          </cell>
          <cell r="D7856">
            <v>1488672.1849999998</v>
          </cell>
          <cell r="E7856">
            <v>-3568187.1680000001</v>
          </cell>
          <cell r="I7856">
            <v>-205540</v>
          </cell>
          <cell r="J7856">
            <v>8</v>
          </cell>
        </row>
        <row r="7857">
          <cell r="B7857" t="str">
            <v>Australia</v>
          </cell>
          <cell r="C7857" t="str">
            <v>Chairs</v>
          </cell>
          <cell r="D7857">
            <v>67419.45</v>
          </cell>
          <cell r="E7857">
            <v>-4023.1379999999999</v>
          </cell>
          <cell r="I7857">
            <v>-164970</v>
          </cell>
          <cell r="J7857">
            <v>8</v>
          </cell>
        </row>
        <row r="7858">
          <cell r="B7858" t="str">
            <v>Australia</v>
          </cell>
          <cell r="C7858" t="str">
            <v>Chairs</v>
          </cell>
          <cell r="D7858">
            <v>23206.876</v>
          </cell>
          <cell r="E7858">
            <v>-11570.432999999999</v>
          </cell>
          <cell r="I7858">
            <v>-152770</v>
          </cell>
          <cell r="J7858">
            <v>8</v>
          </cell>
        </row>
        <row r="7859">
          <cell r="B7859" t="str">
            <v>Australia</v>
          </cell>
          <cell r="C7859" t="str">
            <v>Chairs</v>
          </cell>
          <cell r="D7859">
            <v>492774.42899999995</v>
          </cell>
          <cell r="E7859">
            <v>-73547.690999999992</v>
          </cell>
          <cell r="I7859">
            <v>-222070</v>
          </cell>
          <cell r="J7859">
            <v>8</v>
          </cell>
        </row>
        <row r="7860">
          <cell r="B7860" t="str">
            <v>Australia</v>
          </cell>
          <cell r="C7860" t="str">
            <v>Chairs</v>
          </cell>
          <cell r="D7860">
            <v>-4161.3950000000004</v>
          </cell>
          <cell r="E7860">
            <v>1149.386</v>
          </cell>
          <cell r="I7860">
            <v>-119190</v>
          </cell>
          <cell r="J7860">
            <v>8</v>
          </cell>
        </row>
        <row r="7861">
          <cell r="B7861" t="str">
            <v>Australia</v>
          </cell>
          <cell r="C7861" t="str">
            <v>Chairs</v>
          </cell>
          <cell r="D7861">
            <v>495120.24099999998</v>
          </cell>
          <cell r="E7861">
            <v>-141285.18599999999</v>
          </cell>
          <cell r="I7861">
            <v>-218750</v>
          </cell>
          <cell r="J7861">
            <v>8</v>
          </cell>
        </row>
        <row r="7862">
          <cell r="B7862" t="str">
            <v>Australia</v>
          </cell>
          <cell r="C7862" t="str">
            <v>Chairs</v>
          </cell>
          <cell r="D7862">
            <v>66693.962999999989</v>
          </cell>
          <cell r="E7862">
            <v>-9656.402</v>
          </cell>
          <cell r="I7862">
            <v>-205090</v>
          </cell>
          <cell r="J7862">
            <v>8</v>
          </cell>
        </row>
        <row r="7863">
          <cell r="B7863" t="str">
            <v>Australia</v>
          </cell>
          <cell r="C7863" t="str">
            <v>Chairs</v>
          </cell>
          <cell r="D7863">
            <v>729509.87199999997</v>
          </cell>
          <cell r="E7863">
            <v>-47156.872000000003</v>
          </cell>
          <cell r="I7863">
            <v>-141540</v>
          </cell>
          <cell r="J7863">
            <v>8</v>
          </cell>
        </row>
        <row r="7864">
          <cell r="B7864" t="str">
            <v>Australia</v>
          </cell>
          <cell r="C7864" t="str">
            <v>Chairs</v>
          </cell>
          <cell r="D7864">
            <v>116413.64</v>
          </cell>
          <cell r="E7864">
            <v>-9609.6489999999994</v>
          </cell>
          <cell r="I7864">
            <v>-165100</v>
          </cell>
          <cell r="J7864">
            <v>8</v>
          </cell>
        </row>
        <row r="7865">
          <cell r="B7865" t="str">
            <v>Australia</v>
          </cell>
          <cell r="C7865" t="str">
            <v>Chairs</v>
          </cell>
          <cell r="D7865">
            <v>378.42</v>
          </cell>
          <cell r="E7865">
            <v>0</v>
          </cell>
          <cell r="I7865">
            <v>-264210</v>
          </cell>
          <cell r="J7865">
            <v>8</v>
          </cell>
        </row>
        <row r="7866">
          <cell r="B7866" t="str">
            <v>Australia</v>
          </cell>
          <cell r="C7866" t="str">
            <v>Chairs</v>
          </cell>
          <cell r="D7866">
            <v>71257.262999999992</v>
          </cell>
          <cell r="E7866">
            <v>-22114.210999999999</v>
          </cell>
          <cell r="I7866">
            <v>-137280</v>
          </cell>
          <cell r="J7866">
            <v>8</v>
          </cell>
        </row>
        <row r="7867">
          <cell r="B7867" t="str">
            <v>Australia</v>
          </cell>
          <cell r="C7867" t="str">
            <v>Tables</v>
          </cell>
          <cell r="D7867">
            <v>-3006.5209999999997</v>
          </cell>
          <cell r="E7867">
            <v>1092.4199999999998</v>
          </cell>
          <cell r="I7867">
            <v>-251640</v>
          </cell>
          <cell r="J7867">
            <v>8</v>
          </cell>
        </row>
        <row r="7868">
          <cell r="B7868" t="str">
            <v>Australia</v>
          </cell>
          <cell r="C7868" t="str">
            <v>Kitchen</v>
          </cell>
          <cell r="D7868">
            <v>156485.11199999999</v>
          </cell>
          <cell r="E7868">
            <v>-101505.87999999999</v>
          </cell>
          <cell r="I7868">
            <v>-115110</v>
          </cell>
          <cell r="J7868">
            <v>8</v>
          </cell>
        </row>
        <row r="7869">
          <cell r="B7869" t="str">
            <v>Australia</v>
          </cell>
          <cell r="C7869" t="str">
            <v>Chairs</v>
          </cell>
          <cell r="D7869">
            <v>149560.992</v>
          </cell>
          <cell r="E7869">
            <v>-92670.03899999999</v>
          </cell>
          <cell r="I7869">
            <v>-154530</v>
          </cell>
          <cell r="J7869">
            <v>8</v>
          </cell>
        </row>
        <row r="7870">
          <cell r="B7870" t="str">
            <v>Australia</v>
          </cell>
          <cell r="C7870" t="str">
            <v>Chairs</v>
          </cell>
          <cell r="D7870">
            <v>74590.55799999999</v>
          </cell>
          <cell r="E7870">
            <v>-76868.057000000001</v>
          </cell>
          <cell r="I7870">
            <v>-191820</v>
          </cell>
          <cell r="J7870">
            <v>8</v>
          </cell>
        </row>
        <row r="7871">
          <cell r="B7871" t="str">
            <v>Australia</v>
          </cell>
          <cell r="C7871" t="str">
            <v>Chairs</v>
          </cell>
          <cell r="D7871">
            <v>21966.076999999997</v>
          </cell>
          <cell r="E7871">
            <v>-35740.502</v>
          </cell>
          <cell r="I7871">
            <v>-120590</v>
          </cell>
          <cell r="J7871">
            <v>8</v>
          </cell>
        </row>
        <row r="7872">
          <cell r="B7872" t="str">
            <v>Australia</v>
          </cell>
          <cell r="C7872" t="str">
            <v>Chairs</v>
          </cell>
          <cell r="D7872">
            <v>53496.827999999994</v>
          </cell>
          <cell r="E7872">
            <v>-33824.945</v>
          </cell>
          <cell r="I7872">
            <v>-233840</v>
          </cell>
          <cell r="J7872">
            <v>8</v>
          </cell>
        </row>
        <row r="7873">
          <cell r="B7873" t="str">
            <v>Australia</v>
          </cell>
          <cell r="C7873" t="str">
            <v>Chairs</v>
          </cell>
          <cell r="D7873">
            <v>66892.308000000005</v>
          </cell>
          <cell r="E7873">
            <v>-91949.087999999989</v>
          </cell>
          <cell r="I7873">
            <v>-225910</v>
          </cell>
          <cell r="J7873">
            <v>8</v>
          </cell>
        </row>
        <row r="7874">
          <cell r="B7874" t="str">
            <v>Australia</v>
          </cell>
          <cell r="C7874" t="str">
            <v>Tables</v>
          </cell>
          <cell r="D7874">
            <v>58154.733</v>
          </cell>
          <cell r="E7874">
            <v>-115885.80499999999</v>
          </cell>
          <cell r="I7874">
            <v>-101490</v>
          </cell>
          <cell r="J7874">
            <v>8</v>
          </cell>
        </row>
        <row r="7875">
          <cell r="B7875" t="str">
            <v>Australia</v>
          </cell>
          <cell r="C7875" t="str">
            <v>Kitchen</v>
          </cell>
          <cell r="D7875">
            <v>60274.514999999992</v>
          </cell>
          <cell r="E7875">
            <v>-40109.58</v>
          </cell>
          <cell r="I7875">
            <v>-209190</v>
          </cell>
          <cell r="J7875">
            <v>8</v>
          </cell>
        </row>
        <row r="7876">
          <cell r="B7876" t="str">
            <v>Australia</v>
          </cell>
          <cell r="C7876" t="str">
            <v>Chairs</v>
          </cell>
          <cell r="D7876">
            <v>13410.823999999999</v>
          </cell>
          <cell r="E7876">
            <v>-9641.6739999999991</v>
          </cell>
          <cell r="I7876">
            <v>-186530</v>
          </cell>
          <cell r="J7876">
            <v>8</v>
          </cell>
        </row>
        <row r="7877">
          <cell r="B7877" t="str">
            <v>Australia</v>
          </cell>
          <cell r="C7877" t="str">
            <v>Chairs</v>
          </cell>
          <cell r="D7877">
            <v>58144.1</v>
          </cell>
          <cell r="E7877">
            <v>-32996.39</v>
          </cell>
          <cell r="I7877">
            <v>-187560</v>
          </cell>
          <cell r="J7877">
            <v>8</v>
          </cell>
        </row>
        <row r="7878">
          <cell r="B7878" t="str">
            <v>Australia</v>
          </cell>
          <cell r="C7878" t="str">
            <v>Chairs</v>
          </cell>
          <cell r="D7878">
            <v>81670.952999999994</v>
          </cell>
          <cell r="E7878">
            <v>-81077.016999999993</v>
          </cell>
          <cell r="I7878">
            <v>-116810</v>
          </cell>
          <cell r="J7878">
            <v>8</v>
          </cell>
        </row>
        <row r="7879">
          <cell r="B7879" t="str">
            <v>Australia</v>
          </cell>
          <cell r="C7879" t="str">
            <v>Tables</v>
          </cell>
          <cell r="D7879">
            <v>115905.503</v>
          </cell>
          <cell r="E7879">
            <v>-92374.904999999984</v>
          </cell>
          <cell r="I7879">
            <v>-165600</v>
          </cell>
          <cell r="J7879">
            <v>8</v>
          </cell>
        </row>
        <row r="7880">
          <cell r="B7880" t="str">
            <v>Australia</v>
          </cell>
          <cell r="C7880" t="str">
            <v>Kitchen</v>
          </cell>
          <cell r="D7880">
            <v>104396.08199999999</v>
          </cell>
          <cell r="E7880">
            <v>-132040.18099999998</v>
          </cell>
          <cell r="I7880">
            <v>-264280</v>
          </cell>
          <cell r="J7880">
            <v>8</v>
          </cell>
        </row>
        <row r="7881">
          <cell r="B7881" t="str">
            <v>Australia</v>
          </cell>
          <cell r="C7881" t="str">
            <v>Chairs</v>
          </cell>
          <cell r="D7881">
            <v>11294.870999999999</v>
          </cell>
          <cell r="E7881">
            <v>-12861.659999999998</v>
          </cell>
          <cell r="I7881">
            <v>-192270</v>
          </cell>
          <cell r="J7881">
            <v>8</v>
          </cell>
        </row>
        <row r="7882">
          <cell r="B7882" t="str">
            <v>Australia</v>
          </cell>
          <cell r="C7882" t="str">
            <v>Chairs</v>
          </cell>
          <cell r="D7882">
            <v>600.572</v>
          </cell>
          <cell r="E7882">
            <v>-617.89</v>
          </cell>
          <cell r="I7882">
            <v>-174420</v>
          </cell>
          <cell r="J7882">
            <v>8</v>
          </cell>
        </row>
        <row r="7883">
          <cell r="B7883" t="str">
            <v>Australia</v>
          </cell>
          <cell r="C7883" t="str">
            <v>Tables</v>
          </cell>
          <cell r="D7883">
            <v>23191.300999999999</v>
          </cell>
          <cell r="E7883">
            <v>-3302.7959999999998</v>
          </cell>
          <cell r="I7883">
            <v>-181430</v>
          </cell>
          <cell r="J7883">
            <v>8</v>
          </cell>
        </row>
        <row r="7884">
          <cell r="B7884" t="str">
            <v>Australia</v>
          </cell>
          <cell r="C7884" t="str">
            <v>Kitchen</v>
          </cell>
          <cell r="D7884">
            <v>23281.712999999996</v>
          </cell>
          <cell r="E7884">
            <v>-3233.6570000000002</v>
          </cell>
          <cell r="I7884">
            <v>-170290</v>
          </cell>
          <cell r="J7884">
            <v>8</v>
          </cell>
        </row>
        <row r="7885">
          <cell r="B7885" t="str">
            <v>Australia</v>
          </cell>
          <cell r="C7885" t="str">
            <v>Chairs</v>
          </cell>
          <cell r="D7885">
            <v>21995.967000000001</v>
          </cell>
          <cell r="E7885">
            <v>-2148.3139999999999</v>
          </cell>
          <cell r="I7885">
            <v>-146590</v>
          </cell>
          <cell r="J7885">
            <v>8</v>
          </cell>
        </row>
        <row r="7886">
          <cell r="B7886" t="str">
            <v>Australia</v>
          </cell>
          <cell r="C7886" t="str">
            <v>Chairs</v>
          </cell>
          <cell r="D7886">
            <v>50766.897999999994</v>
          </cell>
          <cell r="E7886">
            <v>-5658.9259999999995</v>
          </cell>
          <cell r="I7886">
            <v>-228010</v>
          </cell>
          <cell r="J7886">
            <v>8</v>
          </cell>
        </row>
        <row r="7887">
          <cell r="B7887" t="str">
            <v>Australia</v>
          </cell>
          <cell r="C7887" t="str">
            <v>Chairs</v>
          </cell>
          <cell r="D7887">
            <v>28066.262000000002</v>
          </cell>
          <cell r="E7887">
            <v>-16479.847999999998</v>
          </cell>
          <cell r="I7887">
            <v>-149660</v>
          </cell>
          <cell r="J7887">
            <v>8</v>
          </cell>
        </row>
        <row r="7888">
          <cell r="B7888" t="str">
            <v>Australia</v>
          </cell>
          <cell r="C7888" t="str">
            <v>Tables</v>
          </cell>
          <cell r="D7888">
            <v>515802.14699999994</v>
          </cell>
          <cell r="E7888">
            <v>-230993.39199999999</v>
          </cell>
          <cell r="I7888">
            <v>-188790</v>
          </cell>
          <cell r="J7888">
            <v>8</v>
          </cell>
        </row>
        <row r="7889">
          <cell r="B7889" t="str">
            <v>Australia</v>
          </cell>
          <cell r="C7889" t="str">
            <v>Kitchen</v>
          </cell>
          <cell r="D7889">
            <v>66305.372000000003</v>
          </cell>
          <cell r="E7889">
            <v>-44327.422999999995</v>
          </cell>
          <cell r="I7889">
            <v>-217950</v>
          </cell>
          <cell r="J7889">
            <v>8</v>
          </cell>
        </row>
        <row r="7890">
          <cell r="B7890" t="str">
            <v>Australia</v>
          </cell>
          <cell r="C7890" t="str">
            <v>Accessories</v>
          </cell>
          <cell r="D7890">
            <v>143693.56399999998</v>
          </cell>
          <cell r="E7890">
            <v>-254947.12599999999</v>
          </cell>
          <cell r="I7890">
            <v>-274490</v>
          </cell>
          <cell r="J7890">
            <v>8</v>
          </cell>
        </row>
        <row r="7891">
          <cell r="B7891" t="str">
            <v>Australia</v>
          </cell>
          <cell r="C7891" t="str">
            <v>Chairs</v>
          </cell>
          <cell r="D7891">
            <v>28525.916999999998</v>
          </cell>
          <cell r="E7891">
            <v>-38918.921999999999</v>
          </cell>
          <cell r="I7891">
            <v>-214360</v>
          </cell>
          <cell r="J7891">
            <v>8</v>
          </cell>
        </row>
        <row r="7892">
          <cell r="B7892" t="str">
            <v>Australia</v>
          </cell>
          <cell r="C7892" t="str">
            <v>Tables</v>
          </cell>
          <cell r="D7892">
            <v>77569.827999999994</v>
          </cell>
          <cell r="E7892">
            <v>-133772.59</v>
          </cell>
          <cell r="I7892">
            <v>-129290</v>
          </cell>
          <cell r="J7892">
            <v>8</v>
          </cell>
        </row>
        <row r="7893">
          <cell r="B7893" t="str">
            <v>Australia</v>
          </cell>
          <cell r="C7893" t="str">
            <v>Kitchen</v>
          </cell>
          <cell r="D7893">
            <v>70217.895999999993</v>
          </cell>
          <cell r="E7893">
            <v>-89274.031000000003</v>
          </cell>
          <cell r="I7893">
            <v>-120260</v>
          </cell>
          <cell r="J7893">
            <v>8</v>
          </cell>
        </row>
        <row r="7894">
          <cell r="B7894" t="str">
            <v>Australia</v>
          </cell>
          <cell r="C7894" t="str">
            <v>Accessories</v>
          </cell>
          <cell r="D7894">
            <v>99415.938999999984</v>
          </cell>
          <cell r="E7894">
            <v>-54190.912999999993</v>
          </cell>
          <cell r="I7894">
            <v>-228060</v>
          </cell>
          <cell r="J7894">
            <v>8</v>
          </cell>
        </row>
        <row r="7895">
          <cell r="B7895" t="str">
            <v>Australia</v>
          </cell>
          <cell r="C7895" t="str">
            <v>Chairs</v>
          </cell>
          <cell r="D7895">
            <v>83223.7</v>
          </cell>
          <cell r="E7895">
            <v>-131560.43599999999</v>
          </cell>
          <cell r="I7895">
            <v>-176180</v>
          </cell>
          <cell r="J7895">
            <v>8</v>
          </cell>
        </row>
        <row r="7896">
          <cell r="B7896" t="str">
            <v>Australia</v>
          </cell>
          <cell r="C7896" t="str">
            <v>Tables</v>
          </cell>
          <cell r="D7896">
            <v>44339.175999999999</v>
          </cell>
          <cell r="E7896">
            <v>-72497.87999999999</v>
          </cell>
          <cell r="I7896">
            <v>-132710</v>
          </cell>
          <cell r="J7896">
            <v>8</v>
          </cell>
        </row>
        <row r="7897">
          <cell r="B7897" t="str">
            <v>Australia</v>
          </cell>
          <cell r="C7897" t="str">
            <v>Kitchen</v>
          </cell>
          <cell r="D7897">
            <v>323930.299</v>
          </cell>
          <cell r="E7897">
            <v>-563377.65399999998</v>
          </cell>
          <cell r="I7897">
            <v>-245250</v>
          </cell>
          <cell r="J7897">
            <v>8</v>
          </cell>
        </row>
        <row r="7898">
          <cell r="B7898" t="str">
            <v>Australia</v>
          </cell>
          <cell r="C7898" t="str">
            <v>Accessories</v>
          </cell>
          <cell r="D7898">
            <v>50448.874000000003</v>
          </cell>
          <cell r="E7898">
            <v>-72470.16</v>
          </cell>
          <cell r="I7898">
            <v>-115070</v>
          </cell>
          <cell r="J7898">
            <v>8</v>
          </cell>
        </row>
        <row r="7899">
          <cell r="B7899" t="str">
            <v>Australia</v>
          </cell>
          <cell r="C7899" t="str">
            <v>Chairs</v>
          </cell>
          <cell r="D7899">
            <v>52801.797999999995</v>
          </cell>
          <cell r="E7899">
            <v>-87813.599999999991</v>
          </cell>
          <cell r="I7899">
            <v>-193180</v>
          </cell>
          <cell r="J7899">
            <v>8</v>
          </cell>
        </row>
        <row r="7900">
          <cell r="B7900" t="str">
            <v>Australia</v>
          </cell>
          <cell r="C7900" t="str">
            <v>Tables</v>
          </cell>
          <cell r="D7900">
            <v>75024.291999999987</v>
          </cell>
          <cell r="E7900">
            <v>-118745.08100000001</v>
          </cell>
          <cell r="I7900">
            <v>-99530</v>
          </cell>
          <cell r="J7900">
            <v>8</v>
          </cell>
        </row>
        <row r="7901">
          <cell r="B7901" t="str">
            <v>Australia</v>
          </cell>
          <cell r="C7901" t="str">
            <v>Kitchen</v>
          </cell>
          <cell r="D7901">
            <v>80394.194999999992</v>
          </cell>
          <cell r="E7901">
            <v>-179163.01899999997</v>
          </cell>
          <cell r="I7901">
            <v>-254050</v>
          </cell>
          <cell r="J7901">
            <v>8</v>
          </cell>
        </row>
        <row r="7902">
          <cell r="B7902" t="str">
            <v>Australia</v>
          </cell>
          <cell r="C7902" t="str">
            <v>Accessories</v>
          </cell>
          <cell r="D7902">
            <v>39834.248999999996</v>
          </cell>
          <cell r="E7902">
            <v>-60740.091999999997</v>
          </cell>
          <cell r="I7902">
            <v>-208240</v>
          </cell>
          <cell r="J7902">
            <v>8</v>
          </cell>
        </row>
        <row r="7903">
          <cell r="B7903" t="str">
            <v>Australia</v>
          </cell>
          <cell r="C7903" t="str">
            <v>Chairs</v>
          </cell>
          <cell r="D7903">
            <v>78324.379000000001</v>
          </cell>
          <cell r="E7903">
            <v>-181107.76599999997</v>
          </cell>
          <cell r="I7903">
            <v>-115590</v>
          </cell>
          <cell r="J7903">
            <v>8</v>
          </cell>
        </row>
        <row r="7904">
          <cell r="B7904" t="str">
            <v>Australia</v>
          </cell>
          <cell r="C7904" t="str">
            <v>Chairs</v>
          </cell>
          <cell r="D7904">
            <v>88866.841</v>
          </cell>
          <cell r="E7904">
            <v>-147028.98699999999</v>
          </cell>
          <cell r="I7904">
            <v>-125560</v>
          </cell>
          <cell r="J7904">
            <v>8</v>
          </cell>
        </row>
        <row r="7905">
          <cell r="B7905" t="str">
            <v>Australia</v>
          </cell>
          <cell r="C7905" t="str">
            <v>Tables</v>
          </cell>
          <cell r="D7905">
            <v>101459.379</v>
          </cell>
          <cell r="E7905">
            <v>-58723.447999999997</v>
          </cell>
          <cell r="I7905">
            <v>-146670</v>
          </cell>
          <cell r="J7905">
            <v>8</v>
          </cell>
        </row>
        <row r="7906">
          <cell r="B7906" t="str">
            <v>Australia</v>
          </cell>
          <cell r="C7906" t="str">
            <v>Kitchen</v>
          </cell>
          <cell r="D7906">
            <v>4651176.5089999996</v>
          </cell>
          <cell r="E7906">
            <v>-527777.67699999991</v>
          </cell>
          <cell r="I7906">
            <v>-306690</v>
          </cell>
          <cell r="J7906">
            <v>8</v>
          </cell>
        </row>
        <row r="7907">
          <cell r="B7907" t="str">
            <v>Australia</v>
          </cell>
          <cell r="C7907" t="str">
            <v>Chairs</v>
          </cell>
          <cell r="D7907">
            <v>29486.414999999997</v>
          </cell>
          <cell r="E7907">
            <v>-5462.0789999999988</v>
          </cell>
          <cell r="I7907">
            <v>-113950</v>
          </cell>
          <cell r="J7907">
            <v>8</v>
          </cell>
        </row>
        <row r="7908">
          <cell r="B7908" t="str">
            <v>Australia</v>
          </cell>
          <cell r="C7908" t="str">
            <v>Tables</v>
          </cell>
          <cell r="D7908">
            <v>498.87599999999992</v>
          </cell>
          <cell r="E7908">
            <v>-119.54599999999999</v>
          </cell>
          <cell r="I7908">
            <v>-189930</v>
          </cell>
          <cell r="J7908">
            <v>8</v>
          </cell>
        </row>
        <row r="7909">
          <cell r="B7909" t="str">
            <v>Australia</v>
          </cell>
          <cell r="C7909" t="str">
            <v>Kitchen</v>
          </cell>
          <cell r="D7909">
            <v>-6702.5770000000002</v>
          </cell>
          <cell r="E7909">
            <v>733.77499999999998</v>
          </cell>
          <cell r="I7909">
            <v>-114010</v>
          </cell>
          <cell r="J7909">
            <v>8</v>
          </cell>
        </row>
        <row r="7910">
          <cell r="B7910" t="str">
            <v>Australia</v>
          </cell>
          <cell r="C7910" t="str">
            <v>Chairs</v>
          </cell>
          <cell r="D7910">
            <v>9655.5059999999994</v>
          </cell>
          <cell r="E7910">
            <v>-3321.6119999999996</v>
          </cell>
          <cell r="I7910">
            <v>-154780</v>
          </cell>
          <cell r="J7910">
            <v>8</v>
          </cell>
        </row>
        <row r="7911">
          <cell r="B7911" t="str">
            <v>Australia</v>
          </cell>
          <cell r="C7911" t="str">
            <v>Tables</v>
          </cell>
          <cell r="D7911">
            <v>140215.54399999999</v>
          </cell>
          <cell r="E7911">
            <v>-20804.825999999997</v>
          </cell>
          <cell r="I7911">
            <v>-145300</v>
          </cell>
          <cell r="J7911">
            <v>8</v>
          </cell>
        </row>
        <row r="7912">
          <cell r="B7912" t="str">
            <v>Australia</v>
          </cell>
          <cell r="C7912" t="str">
            <v>Kitchen</v>
          </cell>
          <cell r="D7912">
            <v>24098.858</v>
          </cell>
          <cell r="E7912">
            <v>-7317.7020000000002</v>
          </cell>
          <cell r="I7912">
            <v>-89830</v>
          </cell>
          <cell r="J7912">
            <v>8</v>
          </cell>
        </row>
        <row r="7913">
          <cell r="B7913" t="str">
            <v>Australia</v>
          </cell>
          <cell r="C7913" t="str">
            <v>Chairs</v>
          </cell>
          <cell r="D7913">
            <v>-1631.896</v>
          </cell>
          <cell r="E7913">
            <v>312.80199999999996</v>
          </cell>
          <cell r="I7913">
            <v>-135440</v>
          </cell>
          <cell r="J7913">
            <v>8</v>
          </cell>
        </row>
        <row r="7914">
          <cell r="B7914" t="str">
            <v>Australia</v>
          </cell>
          <cell r="C7914" t="str">
            <v>Chairs</v>
          </cell>
          <cell r="D7914">
            <v>296780.20399999997</v>
          </cell>
          <cell r="E7914">
            <v>-42686.125999999997</v>
          </cell>
          <cell r="I7914">
            <v>-257360</v>
          </cell>
          <cell r="J7914">
            <v>8</v>
          </cell>
        </row>
        <row r="7915">
          <cell r="B7915" t="str">
            <v>Australia</v>
          </cell>
          <cell r="C7915" t="str">
            <v>Chairs</v>
          </cell>
          <cell r="D7915">
            <v>149276.141</v>
          </cell>
          <cell r="E7915">
            <v>-25793.641999999996</v>
          </cell>
          <cell r="I7915">
            <v>-236080</v>
          </cell>
          <cell r="J7915">
            <v>8</v>
          </cell>
        </row>
        <row r="7916">
          <cell r="B7916" t="str">
            <v>Australia</v>
          </cell>
          <cell r="C7916" t="str">
            <v>Chairs</v>
          </cell>
          <cell r="D7916">
            <v>364289.8</v>
          </cell>
          <cell r="E7916">
            <v>-21029.693999999996</v>
          </cell>
          <cell r="I7916">
            <v>-104090</v>
          </cell>
          <cell r="J7916">
            <v>8</v>
          </cell>
        </row>
        <row r="7917">
          <cell r="B7917" t="str">
            <v>Australia</v>
          </cell>
          <cell r="C7917" t="str">
            <v>Chairs</v>
          </cell>
          <cell r="D7917">
            <v>17183.746999999999</v>
          </cell>
          <cell r="E7917">
            <v>-3735.8089999999997</v>
          </cell>
          <cell r="I7917">
            <v>-222380</v>
          </cell>
          <cell r="J7917">
            <v>8</v>
          </cell>
        </row>
        <row r="7918">
          <cell r="B7918" t="str">
            <v>Australia</v>
          </cell>
          <cell r="C7918" t="str">
            <v>Chairs</v>
          </cell>
          <cell r="D7918">
            <v>105618.46399999999</v>
          </cell>
          <cell r="E7918">
            <v>-18150.041000000001</v>
          </cell>
          <cell r="I7918">
            <v>-220930</v>
          </cell>
          <cell r="J7918">
            <v>8</v>
          </cell>
        </row>
        <row r="7919">
          <cell r="B7919" t="str">
            <v>Australia</v>
          </cell>
          <cell r="C7919" t="str">
            <v>Chairs</v>
          </cell>
          <cell r="D7919">
            <v>240617.622</v>
          </cell>
          <cell r="E7919">
            <v>-15443.532999999998</v>
          </cell>
          <cell r="I7919">
            <v>-199790</v>
          </cell>
          <cell r="J7919">
            <v>8</v>
          </cell>
        </row>
        <row r="7920">
          <cell r="B7920" t="str">
            <v>Australia</v>
          </cell>
          <cell r="C7920" t="str">
            <v>Chairs</v>
          </cell>
          <cell r="D7920">
            <v>16234.806</v>
          </cell>
          <cell r="E7920">
            <v>-4340.4339999999993</v>
          </cell>
          <cell r="I7920">
            <v>-131790</v>
          </cell>
          <cell r="J7920">
            <v>8</v>
          </cell>
        </row>
        <row r="7921">
          <cell r="B7921" t="str">
            <v>Australia</v>
          </cell>
          <cell r="C7921" t="str">
            <v>Chairs</v>
          </cell>
          <cell r="D7921">
            <v>12758.388999999999</v>
          </cell>
          <cell r="E7921">
            <v>-8493.6319999999996</v>
          </cell>
          <cell r="I7921">
            <v>-217910</v>
          </cell>
          <cell r="J7921">
            <v>8</v>
          </cell>
        </row>
        <row r="7922">
          <cell r="B7922" t="str">
            <v>Australia</v>
          </cell>
          <cell r="C7922" t="str">
            <v>Chairs</v>
          </cell>
          <cell r="D7922">
            <v>-1768.8019999999999</v>
          </cell>
          <cell r="E7922">
            <v>238.62999999999997</v>
          </cell>
          <cell r="I7922">
            <v>-184490</v>
          </cell>
          <cell r="J7922">
            <v>8</v>
          </cell>
        </row>
        <row r="7923">
          <cell r="B7923" t="str">
            <v>Australia</v>
          </cell>
          <cell r="C7923" t="str">
            <v>Chairs</v>
          </cell>
          <cell r="D7923">
            <v>11104.793</v>
          </cell>
          <cell r="E7923">
            <v>-1979.1589999999999</v>
          </cell>
          <cell r="I7923">
            <v>-213020</v>
          </cell>
          <cell r="J7923">
            <v>8</v>
          </cell>
        </row>
        <row r="7924">
          <cell r="B7924" t="str">
            <v>Australia</v>
          </cell>
          <cell r="C7924" t="str">
            <v>Chairs</v>
          </cell>
          <cell r="D7924">
            <v>-3507.2239999999997</v>
          </cell>
          <cell r="E7924">
            <v>446.82400000000001</v>
          </cell>
          <cell r="I7924">
            <v>-203630</v>
          </cell>
          <cell r="J7924">
            <v>8</v>
          </cell>
        </row>
        <row r="7925">
          <cell r="B7925" t="str">
            <v>Australia</v>
          </cell>
          <cell r="C7925" t="str">
            <v>Chairs</v>
          </cell>
          <cell r="D7925">
            <v>-8617.8819999999996</v>
          </cell>
          <cell r="E7925">
            <v>1198.162</v>
          </cell>
          <cell r="I7925">
            <v>-248750</v>
          </cell>
          <cell r="J7925">
            <v>8</v>
          </cell>
        </row>
        <row r="7926">
          <cell r="B7926" t="str">
            <v>Australia</v>
          </cell>
          <cell r="C7926" t="str">
            <v>Chairs</v>
          </cell>
          <cell r="D7926">
            <v>118805.43499999998</v>
          </cell>
          <cell r="E7926">
            <v>-12122.823999999999</v>
          </cell>
          <cell r="I7926">
            <v>-177060</v>
          </cell>
          <cell r="J7926">
            <v>8</v>
          </cell>
        </row>
        <row r="7927">
          <cell r="B7927" t="str">
            <v>Australia</v>
          </cell>
          <cell r="C7927" t="str">
            <v>Chairs</v>
          </cell>
          <cell r="D7927">
            <v>33941.648999999998</v>
          </cell>
          <cell r="E7927">
            <v>-8968.6450000000004</v>
          </cell>
          <cell r="I7927">
            <v>-231900</v>
          </cell>
          <cell r="J7927">
            <v>8</v>
          </cell>
        </row>
        <row r="7928">
          <cell r="B7928" t="str">
            <v>Australia</v>
          </cell>
          <cell r="C7928" t="str">
            <v>Chairs</v>
          </cell>
          <cell r="D7928">
            <v>83840.084999999992</v>
          </cell>
          <cell r="E7928">
            <v>-20200.690999999999</v>
          </cell>
          <cell r="I7928">
            <v>-205680</v>
          </cell>
          <cell r="J7928">
            <v>8</v>
          </cell>
        </row>
        <row r="7929">
          <cell r="B7929" t="str">
            <v>Australia</v>
          </cell>
          <cell r="C7929" t="str">
            <v>Chairs</v>
          </cell>
          <cell r="D7929">
            <v>1294225.6529999999</v>
          </cell>
          <cell r="E7929">
            <v>-167360.00399999999</v>
          </cell>
          <cell r="I7929">
            <v>-102360</v>
          </cell>
          <cell r="J7929">
            <v>8</v>
          </cell>
        </row>
        <row r="7930">
          <cell r="B7930" t="str">
            <v>Australia</v>
          </cell>
          <cell r="C7930" t="str">
            <v>Chairs</v>
          </cell>
          <cell r="D7930">
            <v>404587.435</v>
          </cell>
          <cell r="E7930">
            <v>-99518.789999999979</v>
          </cell>
          <cell r="I7930">
            <v>-196350</v>
          </cell>
          <cell r="J7930">
            <v>8</v>
          </cell>
        </row>
        <row r="7931">
          <cell r="B7931" t="str">
            <v>Australia</v>
          </cell>
          <cell r="C7931" t="str">
            <v>Chairs</v>
          </cell>
          <cell r="D7931">
            <v>126294.51799999998</v>
          </cell>
          <cell r="E7931">
            <v>-40733.35</v>
          </cell>
          <cell r="I7931">
            <v>-271630</v>
          </cell>
          <cell r="J7931">
            <v>8</v>
          </cell>
        </row>
        <row r="7932">
          <cell r="B7932" t="str">
            <v>Australia</v>
          </cell>
          <cell r="C7932" t="str">
            <v>Chairs</v>
          </cell>
          <cell r="D7932">
            <v>102067.77699999999</v>
          </cell>
          <cell r="E7932">
            <v>-31443.293000000001</v>
          </cell>
          <cell r="I7932">
            <v>-146000</v>
          </cell>
          <cell r="J7932">
            <v>8</v>
          </cell>
        </row>
        <row r="7933">
          <cell r="B7933" t="str">
            <v>Australia</v>
          </cell>
          <cell r="C7933" t="str">
            <v>Chairs</v>
          </cell>
          <cell r="D7933">
            <v>35516.53</v>
          </cell>
          <cell r="E7933">
            <v>-15400.013999999997</v>
          </cell>
          <cell r="I7933">
            <v>-130370</v>
          </cell>
          <cell r="J7933">
            <v>8</v>
          </cell>
        </row>
        <row r="7934">
          <cell r="B7934" t="str">
            <v>Australia</v>
          </cell>
          <cell r="C7934" t="str">
            <v>Chairs</v>
          </cell>
          <cell r="D7934">
            <v>851079.0469999999</v>
          </cell>
          <cell r="E7934">
            <v>-161949.179</v>
          </cell>
          <cell r="I7934">
            <v>-201760</v>
          </cell>
          <cell r="J7934">
            <v>8</v>
          </cell>
        </row>
        <row r="7935">
          <cell r="B7935" t="str">
            <v>Australia</v>
          </cell>
          <cell r="C7935" t="str">
            <v>Chairs</v>
          </cell>
          <cell r="D7935">
            <v>2162.2019999999998</v>
          </cell>
          <cell r="E7935">
            <v>-2589.86</v>
          </cell>
          <cell r="I7935">
            <v>-200560</v>
          </cell>
          <cell r="J7935">
            <v>8</v>
          </cell>
        </row>
        <row r="7936">
          <cell r="B7936" t="str">
            <v>Australia</v>
          </cell>
          <cell r="C7936" t="str">
            <v>Chairs</v>
          </cell>
          <cell r="D7936">
            <v>5406046.9819999998</v>
          </cell>
          <cell r="E7936">
            <v>-45758.608</v>
          </cell>
          <cell r="I7936">
            <v>-140410</v>
          </cell>
          <cell r="J7936">
            <v>8</v>
          </cell>
        </row>
        <row r="7937">
          <cell r="B7937" t="str">
            <v>Australia</v>
          </cell>
          <cell r="C7937" t="str">
            <v>Chairs</v>
          </cell>
          <cell r="D7937">
            <v>882394.21899999992</v>
          </cell>
          <cell r="E7937">
            <v>-378056.08399999997</v>
          </cell>
          <cell r="I7937">
            <v>-237210</v>
          </cell>
          <cell r="J7937">
            <v>8</v>
          </cell>
        </row>
        <row r="7938">
          <cell r="B7938" t="str">
            <v>Australia</v>
          </cell>
          <cell r="C7938" t="str">
            <v>Chairs</v>
          </cell>
          <cell r="D7938">
            <v>869196.08299999987</v>
          </cell>
          <cell r="E7938">
            <v>-456431.82199999993</v>
          </cell>
          <cell r="I7938">
            <v>-88650</v>
          </cell>
          <cell r="J7938">
            <v>8</v>
          </cell>
        </row>
        <row r="7939">
          <cell r="B7939" t="str">
            <v>Australia</v>
          </cell>
          <cell r="C7939" t="str">
            <v>Tables</v>
          </cell>
          <cell r="D7939">
            <v>1915873.162</v>
          </cell>
          <cell r="E7939">
            <v>-1781883.1099999999</v>
          </cell>
          <cell r="I7939">
            <v>-83960</v>
          </cell>
          <cell r="J7939">
            <v>8</v>
          </cell>
        </row>
        <row r="7940">
          <cell r="B7940" t="str">
            <v>Australia</v>
          </cell>
          <cell r="C7940" t="str">
            <v>Kitchen</v>
          </cell>
          <cell r="D7940">
            <v>865521.75499999989</v>
          </cell>
          <cell r="E7940">
            <v>-1590978.081</v>
          </cell>
          <cell r="I7940">
            <v>-139660</v>
          </cell>
          <cell r="J7940">
            <v>8</v>
          </cell>
        </row>
        <row r="7941">
          <cell r="B7941" t="str">
            <v>Belgium</v>
          </cell>
          <cell r="C7941" t="str">
            <v>Chairs</v>
          </cell>
          <cell r="D7941">
            <v>52729.397000000004</v>
          </cell>
          <cell r="E7941">
            <v>-16864.89</v>
          </cell>
          <cell r="I7941">
            <v>-161080</v>
          </cell>
          <cell r="J7941">
            <v>8</v>
          </cell>
        </row>
        <row r="7942">
          <cell r="B7942" t="str">
            <v>Belgium</v>
          </cell>
          <cell r="C7942" t="str">
            <v>Chairs</v>
          </cell>
          <cell r="D7942">
            <v>143366.66399999999</v>
          </cell>
          <cell r="E7942">
            <v>-107508.625</v>
          </cell>
          <cell r="I7942">
            <v>-210500</v>
          </cell>
          <cell r="J7942">
            <v>8</v>
          </cell>
        </row>
        <row r="7943">
          <cell r="B7943" t="str">
            <v>Belgium</v>
          </cell>
          <cell r="C7943" t="str">
            <v>Chairs</v>
          </cell>
          <cell r="D7943">
            <v>909033.66399999999</v>
          </cell>
          <cell r="E7943">
            <v>-855051.946</v>
          </cell>
          <cell r="I7943">
            <v>-302320</v>
          </cell>
          <cell r="J7943">
            <v>8</v>
          </cell>
        </row>
        <row r="7944">
          <cell r="B7944" t="str">
            <v>Belgium</v>
          </cell>
          <cell r="C7944" t="str">
            <v>Chairs</v>
          </cell>
          <cell r="D7944">
            <v>289129.37199999997</v>
          </cell>
          <cell r="E7944">
            <v>-66077.06</v>
          </cell>
          <cell r="I7944">
            <v>-224670</v>
          </cell>
          <cell r="J7944">
            <v>8</v>
          </cell>
        </row>
        <row r="7945">
          <cell r="B7945" t="str">
            <v>Belgium</v>
          </cell>
          <cell r="C7945" t="str">
            <v>Chairs</v>
          </cell>
          <cell r="D7945">
            <v>144663.64499999999</v>
          </cell>
          <cell r="E7945">
            <v>-83203.89</v>
          </cell>
          <cell r="I7945">
            <v>-105760</v>
          </cell>
          <cell r="J7945">
            <v>8</v>
          </cell>
        </row>
        <row r="7946">
          <cell r="B7946" t="str">
            <v>Belgium</v>
          </cell>
          <cell r="C7946" t="str">
            <v>Tables</v>
          </cell>
          <cell r="D7946">
            <v>151612.51699999999</v>
          </cell>
          <cell r="E7946">
            <v>-172636.79999999999</v>
          </cell>
          <cell r="I7946">
            <v>-137000</v>
          </cell>
          <cell r="J7946">
            <v>8</v>
          </cell>
        </row>
        <row r="7947">
          <cell r="B7947" t="str">
            <v>Belgium</v>
          </cell>
          <cell r="C7947" t="str">
            <v>Kitchen</v>
          </cell>
          <cell r="D7947">
            <v>419603.66000000003</v>
          </cell>
          <cell r="E7947">
            <v>-237314.78399999999</v>
          </cell>
          <cell r="I7947">
            <v>-91540</v>
          </cell>
          <cell r="J7947">
            <v>8</v>
          </cell>
        </row>
        <row r="7948">
          <cell r="B7948" t="str">
            <v>Belgium</v>
          </cell>
          <cell r="C7948" t="str">
            <v>Chairs</v>
          </cell>
          <cell r="D7948">
            <v>3178.3849999999998</v>
          </cell>
          <cell r="E7948">
            <v>-1567.16</v>
          </cell>
          <cell r="I7948">
            <v>-127800</v>
          </cell>
          <cell r="J7948">
            <v>8</v>
          </cell>
        </row>
        <row r="7949">
          <cell r="B7949" t="str">
            <v>Belgium</v>
          </cell>
          <cell r="C7949" t="str">
            <v>Chairs</v>
          </cell>
          <cell r="D7949">
            <v>15654.905000000001</v>
          </cell>
          <cell r="E7949">
            <v>-5612.8589999999995</v>
          </cell>
          <cell r="I7949">
            <v>-162580</v>
          </cell>
          <cell r="J7949">
            <v>8</v>
          </cell>
        </row>
        <row r="7950">
          <cell r="B7950" t="str">
            <v>Belgium</v>
          </cell>
          <cell r="C7950" t="str">
            <v>Chairs</v>
          </cell>
          <cell r="D7950">
            <v>315570.84999999998</v>
          </cell>
          <cell r="E7950">
            <v>-319077.87099999998</v>
          </cell>
          <cell r="I7950">
            <v>-231160</v>
          </cell>
          <cell r="J7950">
            <v>8</v>
          </cell>
        </row>
        <row r="7951">
          <cell r="B7951" t="str">
            <v>Belgium</v>
          </cell>
          <cell r="C7951" t="str">
            <v>Tables</v>
          </cell>
          <cell r="D7951">
            <v>61436.220999999998</v>
          </cell>
          <cell r="E7951">
            <v>-55359.926999999996</v>
          </cell>
          <cell r="I7951">
            <v>-273470</v>
          </cell>
          <cell r="J7951">
            <v>8</v>
          </cell>
        </row>
        <row r="7952">
          <cell r="B7952" t="str">
            <v>Belgium</v>
          </cell>
          <cell r="C7952" t="str">
            <v>Kitchen</v>
          </cell>
          <cell r="D7952">
            <v>120903.77599999998</v>
          </cell>
          <cell r="E7952">
            <v>-207957.42799999999</v>
          </cell>
          <cell r="I7952">
            <v>-190620</v>
          </cell>
          <cell r="J7952">
            <v>8</v>
          </cell>
        </row>
        <row r="7953">
          <cell r="B7953" t="str">
            <v>Belgium</v>
          </cell>
          <cell r="C7953" t="str">
            <v>Chairs</v>
          </cell>
          <cell r="D7953">
            <v>1442.0279999999998</v>
          </cell>
          <cell r="E7953">
            <v>-6404.65</v>
          </cell>
          <cell r="I7953">
            <v>-140430</v>
          </cell>
          <cell r="J7953">
            <v>8</v>
          </cell>
        </row>
        <row r="7954">
          <cell r="B7954" t="str">
            <v>Belgium</v>
          </cell>
          <cell r="C7954" t="str">
            <v>Chairs</v>
          </cell>
          <cell r="D7954">
            <v>-5577.6419999999998</v>
          </cell>
          <cell r="E7954">
            <v>8381.527</v>
          </cell>
          <cell r="I7954">
            <v>-182830</v>
          </cell>
          <cell r="J7954">
            <v>8</v>
          </cell>
        </row>
        <row r="7955">
          <cell r="B7955" t="str">
            <v>Belgium</v>
          </cell>
          <cell r="C7955" t="str">
            <v>Tables</v>
          </cell>
          <cell r="D7955">
            <v>154726.81699999998</v>
          </cell>
          <cell r="E7955">
            <v>-165681.45299999998</v>
          </cell>
          <cell r="I7955">
            <v>-216390</v>
          </cell>
          <cell r="J7955">
            <v>8</v>
          </cell>
        </row>
        <row r="7956">
          <cell r="B7956" t="str">
            <v>Belgium</v>
          </cell>
          <cell r="C7956" t="str">
            <v>Kitchen</v>
          </cell>
          <cell r="D7956">
            <v>96813.899000000005</v>
          </cell>
          <cell r="E7956">
            <v>-41546.700999999994</v>
          </cell>
          <cell r="I7956">
            <v>-119680</v>
          </cell>
          <cell r="J7956">
            <v>8</v>
          </cell>
        </row>
        <row r="7957">
          <cell r="B7957" t="str">
            <v>Belgium</v>
          </cell>
          <cell r="C7957" t="str">
            <v>Chairs</v>
          </cell>
          <cell r="D7957">
            <v>3198.8179999999998</v>
          </cell>
          <cell r="E7957">
            <v>-4123.7629999999999</v>
          </cell>
          <cell r="I7957">
            <v>-106840</v>
          </cell>
          <cell r="J7957">
            <v>8</v>
          </cell>
        </row>
        <row r="7958">
          <cell r="B7958" t="str">
            <v>Belgium</v>
          </cell>
          <cell r="C7958" t="str">
            <v>Chairs</v>
          </cell>
          <cell r="D7958">
            <v>4798.5420000000004</v>
          </cell>
          <cell r="E7958">
            <v>-6384.0770000000002</v>
          </cell>
          <cell r="I7958">
            <v>-262220</v>
          </cell>
          <cell r="J7958">
            <v>8</v>
          </cell>
        </row>
        <row r="7959">
          <cell r="B7959" t="str">
            <v>Belgium</v>
          </cell>
          <cell r="C7959" t="str">
            <v>Chairs</v>
          </cell>
          <cell r="D7959">
            <v>24032.770999999997</v>
          </cell>
          <cell r="E7959">
            <v>-8433.382999999998</v>
          </cell>
          <cell r="I7959">
            <v>-202480</v>
          </cell>
          <cell r="J7959">
            <v>8</v>
          </cell>
        </row>
        <row r="7960">
          <cell r="B7960" t="str">
            <v>Belgium</v>
          </cell>
          <cell r="C7960" t="str">
            <v>Tables</v>
          </cell>
          <cell r="D7960">
            <v>33334.896000000001</v>
          </cell>
          <cell r="E7960">
            <v>-60239.570999999996</v>
          </cell>
          <cell r="I7960">
            <v>-213060</v>
          </cell>
          <cell r="J7960">
            <v>8</v>
          </cell>
        </row>
        <row r="7961">
          <cell r="B7961" t="str">
            <v>Belgium</v>
          </cell>
          <cell r="C7961" t="str">
            <v>Kitchen</v>
          </cell>
          <cell r="D7961">
            <v>49408.953999999998</v>
          </cell>
          <cell r="E7961">
            <v>-25873.700999999997</v>
          </cell>
          <cell r="I7961">
            <v>-116760</v>
          </cell>
          <cell r="J7961">
            <v>8</v>
          </cell>
        </row>
        <row r="7962">
          <cell r="B7962" t="str">
            <v>Belgium</v>
          </cell>
          <cell r="C7962" t="str">
            <v>Accessories</v>
          </cell>
          <cell r="D7962">
            <v>19236.825999999997</v>
          </cell>
          <cell r="E7962">
            <v>-26003.88</v>
          </cell>
          <cell r="I7962">
            <v>-176940</v>
          </cell>
          <cell r="J7962">
            <v>8</v>
          </cell>
        </row>
        <row r="7963">
          <cell r="B7963" t="str">
            <v>Belgium</v>
          </cell>
          <cell r="C7963" t="str">
            <v>Chairs</v>
          </cell>
          <cell r="D7963">
            <v>24491.228999999999</v>
          </cell>
          <cell r="E7963">
            <v>-15719.151</v>
          </cell>
          <cell r="I7963">
            <v>-197440</v>
          </cell>
          <cell r="J7963">
            <v>8</v>
          </cell>
        </row>
        <row r="7964">
          <cell r="B7964" t="str">
            <v>Belgium</v>
          </cell>
          <cell r="C7964" t="str">
            <v>Tables</v>
          </cell>
          <cell r="D7964">
            <v>26328.728999999999</v>
          </cell>
          <cell r="E7964">
            <v>-7351.6309999999994</v>
          </cell>
          <cell r="I7964">
            <v>-136970</v>
          </cell>
          <cell r="J7964">
            <v>8</v>
          </cell>
        </row>
        <row r="7965">
          <cell r="B7965" t="str">
            <v>Belgium</v>
          </cell>
          <cell r="C7965" t="str">
            <v>Kitchen</v>
          </cell>
          <cell r="D7965">
            <v>12713.469999999998</v>
          </cell>
          <cell r="E7965">
            <v>-6226.5839999999998</v>
          </cell>
          <cell r="I7965">
            <v>-132520</v>
          </cell>
          <cell r="J7965">
            <v>8</v>
          </cell>
        </row>
        <row r="7966">
          <cell r="B7966" t="str">
            <v>Belgium</v>
          </cell>
          <cell r="C7966" t="str">
            <v>Accessories</v>
          </cell>
          <cell r="D7966">
            <v>82743.758999999991</v>
          </cell>
          <cell r="E7966">
            <v>-22597.89</v>
          </cell>
          <cell r="I7966">
            <v>-209880</v>
          </cell>
          <cell r="J7966">
            <v>8</v>
          </cell>
        </row>
        <row r="7967">
          <cell r="B7967" t="str">
            <v>Belgium</v>
          </cell>
          <cell r="C7967" t="str">
            <v>Chairs</v>
          </cell>
          <cell r="D7967">
            <v>14995.357999999998</v>
          </cell>
          <cell r="E7967">
            <v>-1798.2789999999998</v>
          </cell>
          <cell r="I7967">
            <v>-140620</v>
          </cell>
          <cell r="J7967">
            <v>8</v>
          </cell>
        </row>
        <row r="7968">
          <cell r="B7968" t="str">
            <v>Belgium</v>
          </cell>
          <cell r="C7968" t="str">
            <v>Tables</v>
          </cell>
          <cell r="D7968">
            <v>13891.115</v>
          </cell>
          <cell r="E7968">
            <v>-5913.5790000000006</v>
          </cell>
          <cell r="I7968">
            <v>-199950</v>
          </cell>
          <cell r="J7968">
            <v>8</v>
          </cell>
        </row>
        <row r="7969">
          <cell r="B7969" t="str">
            <v>Belgium</v>
          </cell>
          <cell r="C7969" t="str">
            <v>Kitchen</v>
          </cell>
          <cell r="D7969">
            <v>40059.46</v>
          </cell>
          <cell r="E7969">
            <v>-46608.002</v>
          </cell>
          <cell r="I7969">
            <v>-231740</v>
          </cell>
          <cell r="J7969">
            <v>8</v>
          </cell>
        </row>
        <row r="7970">
          <cell r="B7970" t="str">
            <v>Belgium</v>
          </cell>
          <cell r="C7970" t="str">
            <v>Accessories</v>
          </cell>
          <cell r="D7970">
            <v>35193.094999999994</v>
          </cell>
          <cell r="E7970">
            <v>-14164.506999999998</v>
          </cell>
          <cell r="I7970">
            <v>-125850</v>
          </cell>
          <cell r="J7970">
            <v>8</v>
          </cell>
        </row>
        <row r="7971">
          <cell r="B7971" t="str">
            <v>Belgium</v>
          </cell>
          <cell r="C7971" t="str">
            <v>Chairs</v>
          </cell>
          <cell r="D7971">
            <v>36290.967999999993</v>
          </cell>
          <cell r="E7971">
            <v>-12627.937</v>
          </cell>
          <cell r="I7971">
            <v>-158310</v>
          </cell>
          <cell r="J7971">
            <v>8</v>
          </cell>
        </row>
        <row r="7972">
          <cell r="B7972" t="str">
            <v>Belgium</v>
          </cell>
          <cell r="C7972" t="str">
            <v>Tables</v>
          </cell>
          <cell r="D7972">
            <v>50134.399000000005</v>
          </cell>
          <cell r="E7972">
            <v>-25741.085999999996</v>
          </cell>
          <cell r="I7972">
            <v>-138520</v>
          </cell>
          <cell r="J7972">
            <v>8</v>
          </cell>
        </row>
        <row r="7973">
          <cell r="B7973" t="str">
            <v>Belgium</v>
          </cell>
          <cell r="C7973" t="str">
            <v>Kitchen</v>
          </cell>
          <cell r="D7973">
            <v>156106.59400000001</v>
          </cell>
          <cell r="E7973">
            <v>-217099.505</v>
          </cell>
          <cell r="I7973">
            <v>-229600</v>
          </cell>
          <cell r="J7973">
            <v>8</v>
          </cell>
        </row>
        <row r="7974">
          <cell r="B7974" t="str">
            <v>Belgium</v>
          </cell>
          <cell r="C7974" t="str">
            <v>Accessories</v>
          </cell>
          <cell r="D7974">
            <v>2794681.1129999999</v>
          </cell>
          <cell r="E7974">
            <v>-180660.74599999998</v>
          </cell>
          <cell r="I7974">
            <v>-203520</v>
          </cell>
          <cell r="J7974">
            <v>8</v>
          </cell>
        </row>
        <row r="7975">
          <cell r="B7975" t="str">
            <v>Belgium</v>
          </cell>
          <cell r="C7975" t="str">
            <v>Chairs</v>
          </cell>
          <cell r="D7975">
            <v>802675.55200000003</v>
          </cell>
          <cell r="E7975">
            <v>-767391.55499999993</v>
          </cell>
          <cell r="I7975">
            <v>-239500</v>
          </cell>
          <cell r="J7975">
            <v>8</v>
          </cell>
        </row>
        <row r="7976">
          <cell r="B7976" t="str">
            <v>Belgium</v>
          </cell>
          <cell r="C7976" t="str">
            <v>Chairs</v>
          </cell>
          <cell r="D7976">
            <v>21020.138999999999</v>
          </cell>
          <cell r="E7976">
            <v>-5772.1159999999991</v>
          </cell>
          <cell r="I7976">
            <v>-210010</v>
          </cell>
          <cell r="J7976">
            <v>8</v>
          </cell>
        </row>
        <row r="7977">
          <cell r="B7977" t="str">
            <v>Belgium</v>
          </cell>
          <cell r="C7977" t="str">
            <v>Tables</v>
          </cell>
          <cell r="D7977">
            <v>16092.187999999998</v>
          </cell>
          <cell r="E7977">
            <v>-2835.3359999999998</v>
          </cell>
          <cell r="I7977">
            <v>-254280</v>
          </cell>
          <cell r="J7977">
            <v>8</v>
          </cell>
        </row>
        <row r="7978">
          <cell r="B7978" t="str">
            <v>Belgium</v>
          </cell>
          <cell r="C7978" t="str">
            <v>Kitchen</v>
          </cell>
          <cell r="D7978">
            <v>197302.84</v>
          </cell>
          <cell r="E7978">
            <v>-55413.931999999993</v>
          </cell>
          <cell r="I7978">
            <v>-152050</v>
          </cell>
          <cell r="J7978">
            <v>8</v>
          </cell>
        </row>
        <row r="7979">
          <cell r="B7979" t="str">
            <v>Belgium</v>
          </cell>
          <cell r="C7979" t="str">
            <v>Chairs</v>
          </cell>
          <cell r="D7979">
            <v>229656.27299999999</v>
          </cell>
          <cell r="E7979">
            <v>-40338.311999999998</v>
          </cell>
          <cell r="I7979">
            <v>-123380</v>
          </cell>
          <cell r="J7979">
            <v>8</v>
          </cell>
        </row>
        <row r="7980">
          <cell r="B7980" t="str">
            <v>Belgium</v>
          </cell>
          <cell r="C7980" t="str">
            <v>Tables</v>
          </cell>
          <cell r="D7980">
            <v>118036.87699999998</v>
          </cell>
          <cell r="E7980">
            <v>-13063.931999999999</v>
          </cell>
          <cell r="I7980">
            <v>-169430</v>
          </cell>
          <cell r="J7980">
            <v>8</v>
          </cell>
        </row>
        <row r="7981">
          <cell r="B7981" t="str">
            <v>Belgium</v>
          </cell>
          <cell r="C7981" t="str">
            <v>Kitchen</v>
          </cell>
          <cell r="D7981">
            <v>97646.115000000005</v>
          </cell>
          <cell r="E7981">
            <v>-21720.629000000001</v>
          </cell>
          <cell r="I7981">
            <v>-150590</v>
          </cell>
          <cell r="J7981">
            <v>8</v>
          </cell>
        </row>
        <row r="7982">
          <cell r="B7982" t="str">
            <v>Belgium</v>
          </cell>
          <cell r="C7982" t="str">
            <v>Chairs</v>
          </cell>
          <cell r="D7982">
            <v>47820.555999999997</v>
          </cell>
          <cell r="E7982">
            <v>-17273.55</v>
          </cell>
          <cell r="I7982">
            <v>-225460</v>
          </cell>
          <cell r="J7982">
            <v>8</v>
          </cell>
        </row>
        <row r="7983">
          <cell r="B7983" t="str">
            <v>Belgium</v>
          </cell>
          <cell r="C7983" t="str">
            <v>Tables</v>
          </cell>
          <cell r="D7983">
            <v>4111.2609999999995</v>
          </cell>
          <cell r="E7983">
            <v>-1811.6559999999997</v>
          </cell>
          <cell r="I7983">
            <v>-205960</v>
          </cell>
          <cell r="J7983">
            <v>8</v>
          </cell>
        </row>
        <row r="7984">
          <cell r="B7984" t="str">
            <v>Belgium</v>
          </cell>
          <cell r="C7984" t="str">
            <v>Kitchen</v>
          </cell>
          <cell r="D7984">
            <v>176277.283</v>
          </cell>
          <cell r="E7984">
            <v>-23287.795999999998</v>
          </cell>
          <cell r="I7984">
            <v>-123850</v>
          </cell>
          <cell r="J7984">
            <v>8</v>
          </cell>
        </row>
        <row r="7985">
          <cell r="B7985" t="str">
            <v>Belgium</v>
          </cell>
          <cell r="C7985" t="str">
            <v>Chairs</v>
          </cell>
          <cell r="D7985">
            <v>202976.46599999999</v>
          </cell>
          <cell r="E7985">
            <v>-79903.683999999994</v>
          </cell>
          <cell r="I7985">
            <v>-236670</v>
          </cell>
          <cell r="J7985">
            <v>8</v>
          </cell>
        </row>
        <row r="7986">
          <cell r="B7986" t="str">
            <v>Belgium</v>
          </cell>
          <cell r="C7986" t="str">
            <v>Chairs</v>
          </cell>
          <cell r="D7986">
            <v>171721.87199999997</v>
          </cell>
          <cell r="E7986">
            <v>-69434.357999999993</v>
          </cell>
          <cell r="I7986">
            <v>-119440</v>
          </cell>
          <cell r="J7986">
            <v>8</v>
          </cell>
        </row>
        <row r="7987">
          <cell r="B7987" t="str">
            <v>Belgium</v>
          </cell>
          <cell r="C7987" t="str">
            <v>Chairs</v>
          </cell>
          <cell r="D7987">
            <v>2578933.9029999999</v>
          </cell>
          <cell r="E7987">
            <v>-15522.031000000001</v>
          </cell>
          <cell r="I7987">
            <v>-204720</v>
          </cell>
          <cell r="J7987">
            <v>8</v>
          </cell>
        </row>
        <row r="7988">
          <cell r="B7988" t="str">
            <v>Belgium</v>
          </cell>
          <cell r="C7988" t="str">
            <v>Chairs</v>
          </cell>
          <cell r="D7988">
            <v>-986389.92899999989</v>
          </cell>
          <cell r="E7988">
            <v>368948.41200000001</v>
          </cell>
          <cell r="I7988">
            <v>-232180</v>
          </cell>
          <cell r="J7988">
            <v>8</v>
          </cell>
        </row>
        <row r="7989">
          <cell r="B7989" t="str">
            <v>Belgium</v>
          </cell>
          <cell r="C7989" t="str">
            <v>Chairs</v>
          </cell>
          <cell r="D7989">
            <v>283377.45799999998</v>
          </cell>
          <cell r="E7989">
            <v>-35922.396999999997</v>
          </cell>
          <cell r="I7989">
            <v>-205930</v>
          </cell>
          <cell r="J7989">
            <v>8</v>
          </cell>
        </row>
        <row r="7990">
          <cell r="B7990" t="str">
            <v>Belgium</v>
          </cell>
          <cell r="C7990" t="str">
            <v>Chairs</v>
          </cell>
          <cell r="D7990">
            <v>147889.098</v>
          </cell>
          <cell r="E7990">
            <v>-162706.93599999999</v>
          </cell>
          <cell r="I7990">
            <v>-162090</v>
          </cell>
          <cell r="J7990">
            <v>8</v>
          </cell>
        </row>
        <row r="7991">
          <cell r="B7991" t="str">
            <v>Brazil</v>
          </cell>
          <cell r="C7991" t="str">
            <v>Chairs</v>
          </cell>
          <cell r="D7991">
            <v>690043.60599999991</v>
          </cell>
          <cell r="E7991">
            <v>-22408.112999999998</v>
          </cell>
          <cell r="I7991">
            <v>-217760</v>
          </cell>
          <cell r="J7991">
            <v>8</v>
          </cell>
        </row>
        <row r="7992">
          <cell r="B7992" t="str">
            <v>Brazil</v>
          </cell>
          <cell r="C7992" t="str">
            <v>Chairs</v>
          </cell>
          <cell r="D7992">
            <v>1394970.0799999998</v>
          </cell>
          <cell r="E7992">
            <v>-825659.85600000003</v>
          </cell>
          <cell r="I7992">
            <v>-179980</v>
          </cell>
          <cell r="J7992">
            <v>8</v>
          </cell>
        </row>
        <row r="7993">
          <cell r="B7993" t="str">
            <v>Brazil</v>
          </cell>
          <cell r="C7993" t="str">
            <v>Chairs</v>
          </cell>
          <cell r="D7993">
            <v>2092164.7249999999</v>
          </cell>
          <cell r="E7993">
            <v>-1228534.888</v>
          </cell>
          <cell r="I7993">
            <v>-183010</v>
          </cell>
          <cell r="J7993">
            <v>8</v>
          </cell>
        </row>
        <row r="7994">
          <cell r="B7994" t="str">
            <v>Brazil</v>
          </cell>
          <cell r="C7994" t="str">
            <v>Chairs</v>
          </cell>
          <cell r="D7994">
            <v>763474.01199999987</v>
          </cell>
          <cell r="E7994">
            <v>-1813882.4549999998</v>
          </cell>
          <cell r="I7994">
            <v>-165160</v>
          </cell>
          <cell r="J7994">
            <v>8</v>
          </cell>
        </row>
        <row r="7995">
          <cell r="B7995" t="str">
            <v>Brazil</v>
          </cell>
          <cell r="C7995" t="str">
            <v>Chairs</v>
          </cell>
          <cell r="D7995">
            <v>512900.32499999995</v>
          </cell>
          <cell r="E7995">
            <v>-348197.549</v>
          </cell>
          <cell r="I7995">
            <v>-78960</v>
          </cell>
          <cell r="J7995">
            <v>8</v>
          </cell>
        </row>
        <row r="7996">
          <cell r="B7996" t="str">
            <v>Brazil</v>
          </cell>
          <cell r="C7996" t="str">
            <v>Chairs</v>
          </cell>
          <cell r="D7996">
            <v>320526.26199999999</v>
          </cell>
          <cell r="E7996">
            <v>-300638.38699999999</v>
          </cell>
          <cell r="I7996">
            <v>-201130</v>
          </cell>
          <cell r="J7996">
            <v>8</v>
          </cell>
        </row>
        <row r="7997">
          <cell r="B7997" t="str">
            <v>Brazil</v>
          </cell>
          <cell r="C7997" t="str">
            <v>Chairs</v>
          </cell>
          <cell r="D7997">
            <v>10367.041999999999</v>
          </cell>
          <cell r="E7997">
            <v>-4193.5110000000004</v>
          </cell>
          <cell r="I7997">
            <v>-257880</v>
          </cell>
          <cell r="J7997">
            <v>8</v>
          </cell>
        </row>
        <row r="7998">
          <cell r="B7998" t="str">
            <v>Brazil</v>
          </cell>
          <cell r="C7998" t="str">
            <v>Chairs</v>
          </cell>
          <cell r="D7998">
            <v>417274.70399999997</v>
          </cell>
          <cell r="E7998">
            <v>-57476.957999999984</v>
          </cell>
          <cell r="I7998">
            <v>-142920</v>
          </cell>
          <cell r="J7998">
            <v>8</v>
          </cell>
        </row>
        <row r="7999">
          <cell r="B7999" t="str">
            <v>Brazil</v>
          </cell>
          <cell r="C7999" t="str">
            <v>Chairs</v>
          </cell>
          <cell r="D7999">
            <v>61560.155999999995</v>
          </cell>
          <cell r="E7999">
            <v>-10459.882999999998</v>
          </cell>
          <cell r="I7999">
            <v>-128080</v>
          </cell>
          <cell r="J7999">
            <v>8</v>
          </cell>
        </row>
        <row r="8000">
          <cell r="B8000" t="str">
            <v>Brazil</v>
          </cell>
          <cell r="C8000" t="str">
            <v>Chairs</v>
          </cell>
          <cell r="D8000">
            <v>651212.73699999996</v>
          </cell>
          <cell r="E8000">
            <v>-78051.12</v>
          </cell>
          <cell r="I8000">
            <v>-129190</v>
          </cell>
          <cell r="J8000">
            <v>8</v>
          </cell>
        </row>
        <row r="8001">
          <cell r="B8001" t="str">
            <v>Brazil</v>
          </cell>
          <cell r="C8001" t="str">
            <v>Chairs</v>
          </cell>
          <cell r="D8001">
            <v>156823.99599999998</v>
          </cell>
          <cell r="E8001">
            <v>-26577.578999999998</v>
          </cell>
          <cell r="I8001">
            <v>-204580</v>
          </cell>
          <cell r="J8001">
            <v>8</v>
          </cell>
        </row>
        <row r="8002">
          <cell r="B8002" t="str">
            <v>Brazil</v>
          </cell>
          <cell r="C8002" t="str">
            <v>Chairs</v>
          </cell>
          <cell r="D8002">
            <v>1182140.7779999999</v>
          </cell>
          <cell r="E8002">
            <v>-84896.083999999988</v>
          </cell>
          <cell r="I8002">
            <v>-203040</v>
          </cell>
          <cell r="J8002">
            <v>8</v>
          </cell>
        </row>
        <row r="8003">
          <cell r="B8003" t="str">
            <v>Brazil</v>
          </cell>
          <cell r="C8003" t="str">
            <v>Chairs</v>
          </cell>
          <cell r="D8003">
            <v>39751.270999999993</v>
          </cell>
          <cell r="E8003">
            <v>-51167.493999999999</v>
          </cell>
          <cell r="I8003">
            <v>-120630</v>
          </cell>
          <cell r="J8003">
            <v>8</v>
          </cell>
        </row>
        <row r="8004">
          <cell r="B8004" t="str">
            <v>Brazil</v>
          </cell>
          <cell r="C8004" t="str">
            <v>Chairs</v>
          </cell>
          <cell r="D8004">
            <v>106050.76299999999</v>
          </cell>
          <cell r="E8004">
            <v>-76436.822</v>
          </cell>
          <cell r="I8004">
            <v>-210510</v>
          </cell>
          <cell r="J8004">
            <v>8</v>
          </cell>
        </row>
        <row r="8005">
          <cell r="B8005" t="str">
            <v>Brazil</v>
          </cell>
          <cell r="C8005" t="str">
            <v>Chairs</v>
          </cell>
          <cell r="D8005">
            <v>226422.51799999998</v>
          </cell>
          <cell r="E8005">
            <v>-206466.58199999999</v>
          </cell>
          <cell r="I8005">
            <v>-113890</v>
          </cell>
          <cell r="J8005">
            <v>8</v>
          </cell>
        </row>
        <row r="8006">
          <cell r="B8006" t="str">
            <v>Brazil</v>
          </cell>
          <cell r="C8006" t="str">
            <v>Chairs</v>
          </cell>
          <cell r="D8006">
            <v>78665.817999999999</v>
          </cell>
          <cell r="E8006">
            <v>-87935.301999999996</v>
          </cell>
          <cell r="I8006">
            <v>-245980</v>
          </cell>
          <cell r="J8006">
            <v>8</v>
          </cell>
        </row>
        <row r="8007">
          <cell r="B8007" t="str">
            <v>Brazil</v>
          </cell>
          <cell r="C8007" t="str">
            <v>Chairs</v>
          </cell>
          <cell r="D8007">
            <v>65293.654999999992</v>
          </cell>
          <cell r="E8007">
            <v>-147682.696</v>
          </cell>
          <cell r="I8007">
            <v>-156480</v>
          </cell>
          <cell r="J8007">
            <v>8</v>
          </cell>
        </row>
        <row r="8008">
          <cell r="B8008" t="str">
            <v>Brazil</v>
          </cell>
          <cell r="C8008" t="str">
            <v>Chairs</v>
          </cell>
          <cell r="D8008">
            <v>597749.71199999994</v>
          </cell>
          <cell r="E8008">
            <v>-177291.8</v>
          </cell>
          <cell r="I8008">
            <v>-157450</v>
          </cell>
          <cell r="J8008">
            <v>8</v>
          </cell>
        </row>
        <row r="8009">
          <cell r="B8009" t="str">
            <v>Brazil</v>
          </cell>
          <cell r="C8009" t="str">
            <v>Chairs</v>
          </cell>
          <cell r="D8009">
            <v>239917.04799999998</v>
          </cell>
          <cell r="E8009">
            <v>-234958.122</v>
          </cell>
          <cell r="I8009">
            <v>-186290</v>
          </cell>
          <cell r="J8009">
            <v>8</v>
          </cell>
        </row>
        <row r="8010">
          <cell r="B8010" t="str">
            <v>Brazil</v>
          </cell>
          <cell r="C8010" t="str">
            <v>Chairs</v>
          </cell>
          <cell r="D8010">
            <v>2278.0449999999996</v>
          </cell>
          <cell r="E8010">
            <v>-2115.6030000000001</v>
          </cell>
          <cell r="I8010">
            <v>-216340</v>
          </cell>
          <cell r="J8010">
            <v>8</v>
          </cell>
        </row>
        <row r="8011">
          <cell r="B8011" t="str">
            <v>Brazil</v>
          </cell>
          <cell r="C8011" t="str">
            <v>Tables</v>
          </cell>
          <cell r="D8011">
            <v>530260.61199999996</v>
          </cell>
          <cell r="E8011">
            <v>-413567.14699999994</v>
          </cell>
          <cell r="I8011">
            <v>-145160</v>
          </cell>
          <cell r="J8011">
            <v>8</v>
          </cell>
        </row>
        <row r="8012">
          <cell r="B8012" t="str">
            <v>Brazil</v>
          </cell>
          <cell r="C8012" t="str">
            <v>Kitchen</v>
          </cell>
          <cell r="D8012">
            <v>136390.33799999999</v>
          </cell>
          <cell r="E8012">
            <v>-105612.24099999999</v>
          </cell>
          <cell r="I8012">
            <v>-209480</v>
          </cell>
          <cell r="J8012">
            <v>8</v>
          </cell>
        </row>
        <row r="8013">
          <cell r="B8013" t="str">
            <v>Brazil</v>
          </cell>
          <cell r="C8013" t="str">
            <v>Chairs</v>
          </cell>
          <cell r="D8013">
            <v>163774.79999999999</v>
          </cell>
          <cell r="E8013">
            <v>-34471.5</v>
          </cell>
          <cell r="I8013">
            <v>-120680</v>
          </cell>
          <cell r="J8013">
            <v>8</v>
          </cell>
        </row>
        <row r="8014">
          <cell r="B8014" t="str">
            <v>Brazil</v>
          </cell>
          <cell r="C8014" t="str">
            <v>Chairs</v>
          </cell>
          <cell r="D8014">
            <v>102610.144</v>
          </cell>
          <cell r="E8014">
            <v>-45047.414999999994</v>
          </cell>
          <cell r="I8014">
            <v>-255780</v>
          </cell>
          <cell r="J8014">
            <v>8</v>
          </cell>
        </row>
        <row r="8015">
          <cell r="B8015" t="str">
            <v>Brazil</v>
          </cell>
          <cell r="C8015" t="str">
            <v>Chairs</v>
          </cell>
          <cell r="D8015">
            <v>43962.477999999996</v>
          </cell>
          <cell r="E8015">
            <v>-20989.079999999998</v>
          </cell>
          <cell r="I8015">
            <v>-183780</v>
          </cell>
          <cell r="J8015">
            <v>8</v>
          </cell>
        </row>
        <row r="8016">
          <cell r="B8016" t="str">
            <v>Brazil</v>
          </cell>
          <cell r="C8016" t="str">
            <v>Chairs</v>
          </cell>
          <cell r="D8016">
            <v>19906.361999999997</v>
          </cell>
          <cell r="E8016">
            <v>-11985.463</v>
          </cell>
          <cell r="I8016">
            <v>-189010</v>
          </cell>
          <cell r="J8016">
            <v>8</v>
          </cell>
        </row>
        <row r="8017">
          <cell r="B8017" t="str">
            <v>Brazil</v>
          </cell>
          <cell r="C8017" t="str">
            <v>Chairs</v>
          </cell>
          <cell r="D8017">
            <v>67601.87</v>
          </cell>
          <cell r="E8017">
            <v>-87855.137999999992</v>
          </cell>
          <cell r="I8017">
            <v>-102140</v>
          </cell>
          <cell r="J8017">
            <v>8</v>
          </cell>
        </row>
        <row r="8018">
          <cell r="B8018" t="str">
            <v>Brazil</v>
          </cell>
          <cell r="C8018" t="str">
            <v>Tables</v>
          </cell>
          <cell r="D8018">
            <v>323594.54399999999</v>
          </cell>
          <cell r="E8018">
            <v>-280718.27</v>
          </cell>
          <cell r="I8018">
            <v>-147500</v>
          </cell>
          <cell r="J8018">
            <v>8</v>
          </cell>
        </row>
        <row r="8019">
          <cell r="B8019" t="str">
            <v>Brazil</v>
          </cell>
          <cell r="C8019" t="str">
            <v>Kitchen</v>
          </cell>
          <cell r="D8019">
            <v>534725.723</v>
          </cell>
          <cell r="E8019">
            <v>-543996.71900000004</v>
          </cell>
          <cell r="I8019">
            <v>-144730</v>
          </cell>
          <cell r="J8019">
            <v>8</v>
          </cell>
        </row>
        <row r="8020">
          <cell r="B8020" t="str">
            <v>Brazil</v>
          </cell>
          <cell r="C8020" t="str">
            <v>Chairs</v>
          </cell>
          <cell r="D8020">
            <v>199235.12699999998</v>
          </cell>
          <cell r="E8020">
            <v>-183229.03200000001</v>
          </cell>
          <cell r="I8020">
            <v>-256370</v>
          </cell>
          <cell r="J8020">
            <v>8</v>
          </cell>
        </row>
        <row r="8021">
          <cell r="B8021" t="str">
            <v>Brazil</v>
          </cell>
          <cell r="C8021" t="str">
            <v>Chairs</v>
          </cell>
          <cell r="D8021">
            <v>119764.39299999998</v>
          </cell>
          <cell r="E8021">
            <v>-176190.94499999998</v>
          </cell>
          <cell r="I8021">
            <v>-160160</v>
          </cell>
          <cell r="J8021">
            <v>8</v>
          </cell>
        </row>
        <row r="8022">
          <cell r="B8022" t="str">
            <v>Brazil</v>
          </cell>
          <cell r="C8022" t="str">
            <v>Chairs</v>
          </cell>
          <cell r="D8022">
            <v>1913760.9609999999</v>
          </cell>
          <cell r="E8022">
            <v>-177780.67300000001</v>
          </cell>
          <cell r="I8022">
            <v>-147290</v>
          </cell>
          <cell r="J8022">
            <v>8</v>
          </cell>
        </row>
        <row r="8023">
          <cell r="B8023" t="str">
            <v>Brazil</v>
          </cell>
          <cell r="C8023" t="str">
            <v>Tables</v>
          </cell>
          <cell r="D8023">
            <v>1366923.4249999998</v>
          </cell>
          <cell r="E8023">
            <v>-278713.26</v>
          </cell>
          <cell r="I8023">
            <v>-171380</v>
          </cell>
          <cell r="J8023">
            <v>8</v>
          </cell>
        </row>
        <row r="8024">
          <cell r="B8024" t="str">
            <v>Brazil</v>
          </cell>
          <cell r="C8024" t="str">
            <v>Kitchen</v>
          </cell>
          <cell r="D8024">
            <v>24683.994999999999</v>
          </cell>
          <cell r="E8024">
            <v>-7979.4189999999999</v>
          </cell>
          <cell r="I8024">
            <v>-225460</v>
          </cell>
          <cell r="J8024">
            <v>8</v>
          </cell>
        </row>
        <row r="8025">
          <cell r="B8025" t="str">
            <v>Brazil</v>
          </cell>
          <cell r="C8025" t="str">
            <v>Chairs</v>
          </cell>
          <cell r="D8025">
            <v>45397.190999999999</v>
          </cell>
          <cell r="E8025">
            <v>-14636.607999999998</v>
          </cell>
          <cell r="I8025">
            <v>-242880</v>
          </cell>
          <cell r="J8025">
            <v>8</v>
          </cell>
        </row>
        <row r="8026">
          <cell r="B8026" t="str">
            <v>Brazil</v>
          </cell>
          <cell r="C8026" t="str">
            <v>Chairs</v>
          </cell>
          <cell r="D8026">
            <v>77641.787999999986</v>
          </cell>
          <cell r="E8026">
            <v>-24095.379000000001</v>
          </cell>
          <cell r="I8026">
            <v>-204430</v>
          </cell>
          <cell r="J8026">
            <v>8</v>
          </cell>
        </row>
        <row r="8027">
          <cell r="B8027" t="str">
            <v>Brazil</v>
          </cell>
          <cell r="C8027" t="str">
            <v>Tables</v>
          </cell>
          <cell r="D8027">
            <v>58395.903999999995</v>
          </cell>
          <cell r="E8027">
            <v>-42792.119999999995</v>
          </cell>
          <cell r="I8027">
            <v>-182690</v>
          </cell>
          <cell r="J8027">
            <v>8</v>
          </cell>
        </row>
        <row r="8028">
          <cell r="B8028" t="str">
            <v>Brazil</v>
          </cell>
          <cell r="C8028" t="str">
            <v>Kitchen</v>
          </cell>
          <cell r="D8028">
            <v>132481.60800000001</v>
          </cell>
          <cell r="E8028">
            <v>-71652.53899999999</v>
          </cell>
          <cell r="I8028">
            <v>-139750</v>
          </cell>
          <cell r="J8028">
            <v>8</v>
          </cell>
        </row>
        <row r="8029">
          <cell r="B8029" t="str">
            <v>Brazil</v>
          </cell>
          <cell r="C8029" t="str">
            <v>Chairs</v>
          </cell>
          <cell r="D8029">
            <v>378650.755</v>
          </cell>
          <cell r="E8029">
            <v>-227366.405</v>
          </cell>
          <cell r="I8029">
            <v>-294660</v>
          </cell>
          <cell r="J8029">
            <v>8</v>
          </cell>
        </row>
        <row r="8030">
          <cell r="B8030" t="str">
            <v>Brazil</v>
          </cell>
          <cell r="C8030" t="str">
            <v>Chairs</v>
          </cell>
          <cell r="D8030">
            <v>181598.21399999998</v>
          </cell>
          <cell r="E8030">
            <v>-29551.458999999999</v>
          </cell>
          <cell r="I8030">
            <v>-235210</v>
          </cell>
          <cell r="J8030">
            <v>8</v>
          </cell>
        </row>
        <row r="8031">
          <cell r="B8031" t="str">
            <v>Brazil</v>
          </cell>
          <cell r="C8031" t="str">
            <v>Chairs</v>
          </cell>
          <cell r="D8031">
            <v>96117.38499999998</v>
          </cell>
          <cell r="E8031">
            <v>-81835.445999999996</v>
          </cell>
          <cell r="I8031">
            <v>-194960</v>
          </cell>
          <cell r="J8031">
            <v>8</v>
          </cell>
        </row>
        <row r="8032">
          <cell r="B8032" t="str">
            <v>Brazil</v>
          </cell>
          <cell r="C8032" t="str">
            <v>Tables</v>
          </cell>
          <cell r="D8032">
            <v>37273.508999999998</v>
          </cell>
          <cell r="E8032">
            <v>-40518.807000000001</v>
          </cell>
          <cell r="I8032">
            <v>-183760</v>
          </cell>
          <cell r="J8032">
            <v>8</v>
          </cell>
        </row>
        <row r="8033">
          <cell r="B8033" t="str">
            <v>Brazil</v>
          </cell>
          <cell r="C8033" t="str">
            <v>Kitchen</v>
          </cell>
          <cell r="D8033">
            <v>40764.381000000001</v>
          </cell>
          <cell r="E8033">
            <v>-30373.587999999996</v>
          </cell>
          <cell r="I8033">
            <v>-115390</v>
          </cell>
          <cell r="J8033">
            <v>8</v>
          </cell>
        </row>
        <row r="8034">
          <cell r="B8034" t="str">
            <v>Brazil</v>
          </cell>
          <cell r="C8034" t="str">
            <v>Accessories</v>
          </cell>
          <cell r="D8034">
            <v>39500.971999999994</v>
          </cell>
          <cell r="E8034">
            <v>-19229.126</v>
          </cell>
          <cell r="I8034">
            <v>-215360</v>
          </cell>
          <cell r="J8034">
            <v>8</v>
          </cell>
        </row>
        <row r="8035">
          <cell r="B8035" t="str">
            <v>Brazil</v>
          </cell>
          <cell r="C8035" t="str">
            <v>Chairs</v>
          </cell>
          <cell r="D8035">
            <v>178978.772</v>
          </cell>
          <cell r="E8035">
            <v>-123839.261</v>
          </cell>
          <cell r="I8035">
            <v>-173600</v>
          </cell>
          <cell r="J8035">
            <v>8</v>
          </cell>
        </row>
        <row r="8036">
          <cell r="B8036" t="str">
            <v>Brazil</v>
          </cell>
          <cell r="C8036" t="str">
            <v>Tables</v>
          </cell>
          <cell r="D8036">
            <v>24358.502</v>
          </cell>
          <cell r="E8036">
            <v>-36102.226999999999</v>
          </cell>
          <cell r="I8036">
            <v>-195140</v>
          </cell>
          <cell r="J8036">
            <v>8</v>
          </cell>
        </row>
        <row r="8037">
          <cell r="B8037" t="str">
            <v>Brazil</v>
          </cell>
          <cell r="C8037" t="str">
            <v>Kitchen</v>
          </cell>
          <cell r="D8037">
            <v>178510.696</v>
          </cell>
          <cell r="E8037">
            <v>-11535.692000000001</v>
          </cell>
          <cell r="I8037">
            <v>-241210</v>
          </cell>
          <cell r="J8037">
            <v>8</v>
          </cell>
        </row>
        <row r="8038">
          <cell r="B8038" t="str">
            <v>Brazil</v>
          </cell>
          <cell r="C8038" t="str">
            <v>Accessories</v>
          </cell>
          <cell r="D8038">
            <v>151394.35499999998</v>
          </cell>
          <cell r="E8038">
            <v>-13070.904</v>
          </cell>
          <cell r="I8038">
            <v>-112200</v>
          </cell>
          <cell r="J8038">
            <v>8</v>
          </cell>
        </row>
        <row r="8039">
          <cell r="B8039" t="str">
            <v>Brazil</v>
          </cell>
          <cell r="C8039" t="str">
            <v>Chairs</v>
          </cell>
          <cell r="D8039">
            <v>811965.37099999993</v>
          </cell>
          <cell r="E8039">
            <v>-136591.133</v>
          </cell>
          <cell r="I8039">
            <v>-230890</v>
          </cell>
          <cell r="J8039">
            <v>8</v>
          </cell>
        </row>
        <row r="8040">
          <cell r="B8040" t="str">
            <v>Brazil</v>
          </cell>
          <cell r="C8040" t="str">
            <v>Tables</v>
          </cell>
          <cell r="D8040">
            <v>4358710.1039999994</v>
          </cell>
          <cell r="E8040">
            <v>-708577.46399999992</v>
          </cell>
          <cell r="I8040">
            <v>-238310</v>
          </cell>
          <cell r="J8040">
            <v>8</v>
          </cell>
        </row>
        <row r="8041">
          <cell r="B8041" t="str">
            <v>Brazil</v>
          </cell>
          <cell r="C8041" t="str">
            <v>Kitchen</v>
          </cell>
          <cell r="D8041">
            <v>233227.39299999998</v>
          </cell>
          <cell r="E8041">
            <v>-560807.31700000004</v>
          </cell>
          <cell r="I8041">
            <v>-211260</v>
          </cell>
          <cell r="J8041">
            <v>8</v>
          </cell>
        </row>
        <row r="8042">
          <cell r="B8042" t="str">
            <v>Brazil</v>
          </cell>
          <cell r="C8042" t="str">
            <v>Accessories</v>
          </cell>
          <cell r="D8042">
            <v>252815.88499999998</v>
          </cell>
          <cell r="E8042">
            <v>-960235.51399999973</v>
          </cell>
          <cell r="I8042">
            <v>-192140</v>
          </cell>
          <cell r="J8042">
            <v>8</v>
          </cell>
        </row>
        <row r="8043">
          <cell r="B8043" t="str">
            <v>Canada</v>
          </cell>
          <cell r="C8043" t="str">
            <v>Chairs</v>
          </cell>
          <cell r="D8043">
            <v>79305.547999999995</v>
          </cell>
          <cell r="E8043">
            <v>-5584.7959999999994</v>
          </cell>
          <cell r="I8043">
            <v>-249820</v>
          </cell>
          <cell r="J8043">
            <v>8</v>
          </cell>
        </row>
        <row r="8044">
          <cell r="B8044" t="str">
            <v>Canada</v>
          </cell>
          <cell r="C8044" t="str">
            <v>Tables</v>
          </cell>
          <cell r="D8044">
            <v>112830.599</v>
          </cell>
          <cell r="E8044">
            <v>-67434.429999999993</v>
          </cell>
          <cell r="I8044">
            <v>-169850</v>
          </cell>
          <cell r="J8044">
            <v>8</v>
          </cell>
        </row>
        <row r="8045">
          <cell r="B8045" t="str">
            <v>Canada</v>
          </cell>
          <cell r="C8045" t="str">
            <v>Kitchen</v>
          </cell>
          <cell r="D8045">
            <v>2831432.3099999996</v>
          </cell>
          <cell r="E8045">
            <v>-1554719.5090000001</v>
          </cell>
          <cell r="I8045">
            <v>-232740</v>
          </cell>
          <cell r="J8045">
            <v>8</v>
          </cell>
        </row>
        <row r="8046">
          <cell r="B8046" t="str">
            <v>Canada</v>
          </cell>
          <cell r="C8046" t="str">
            <v>Accessories</v>
          </cell>
          <cell r="D8046">
            <v>230918.77899999995</v>
          </cell>
          <cell r="E8046">
            <v>-8999.2839999999997</v>
          </cell>
          <cell r="I8046">
            <v>-242440</v>
          </cell>
          <cell r="J8046">
            <v>8</v>
          </cell>
        </row>
        <row r="8047">
          <cell r="B8047" t="str">
            <v>Canada</v>
          </cell>
          <cell r="C8047" t="str">
            <v>Chairs</v>
          </cell>
          <cell r="D8047">
            <v>1299047.96</v>
          </cell>
          <cell r="E8047">
            <v>-1617941.0870000001</v>
          </cell>
          <cell r="I8047">
            <v>-239170</v>
          </cell>
          <cell r="J8047">
            <v>8</v>
          </cell>
        </row>
        <row r="8048">
          <cell r="B8048" t="str">
            <v>Canada</v>
          </cell>
          <cell r="C8048" t="str">
            <v>Chairs</v>
          </cell>
          <cell r="D8048">
            <v>645565.5149999999</v>
          </cell>
          <cell r="E8048">
            <v>-744712.80799999996</v>
          </cell>
          <cell r="I8048">
            <v>-177950</v>
          </cell>
          <cell r="J8048">
            <v>8</v>
          </cell>
        </row>
        <row r="8049">
          <cell r="B8049" t="str">
            <v>Canada</v>
          </cell>
          <cell r="C8049" t="str">
            <v>Tables</v>
          </cell>
          <cell r="D8049">
            <v>486027.80099999998</v>
          </cell>
          <cell r="E8049">
            <v>-90348.264999999999</v>
          </cell>
          <cell r="I8049">
            <v>-191050</v>
          </cell>
          <cell r="J8049">
            <v>8</v>
          </cell>
        </row>
        <row r="8050">
          <cell r="B8050" t="str">
            <v>Canada</v>
          </cell>
          <cell r="C8050" t="str">
            <v>Kitchen</v>
          </cell>
          <cell r="D8050">
            <v>99040.857999999993</v>
          </cell>
          <cell r="E8050">
            <v>-7862.8129999999992</v>
          </cell>
          <cell r="I8050">
            <v>-143830</v>
          </cell>
          <cell r="J8050">
            <v>8</v>
          </cell>
        </row>
        <row r="8051">
          <cell r="B8051" t="str">
            <v>Canada</v>
          </cell>
          <cell r="C8051" t="str">
            <v>Chairs</v>
          </cell>
          <cell r="D8051">
            <v>251867.26599999997</v>
          </cell>
          <cell r="E8051">
            <v>-380102.05100000004</v>
          </cell>
          <cell r="I8051">
            <v>-178890</v>
          </cell>
          <cell r="J8051">
            <v>8</v>
          </cell>
        </row>
        <row r="8052">
          <cell r="B8052" t="str">
            <v>Canada</v>
          </cell>
          <cell r="C8052" t="str">
            <v>Tables</v>
          </cell>
          <cell r="D8052">
            <v>685257.51</v>
          </cell>
          <cell r="E8052">
            <v>-513415.93099999992</v>
          </cell>
          <cell r="I8052">
            <v>-150210</v>
          </cell>
          <cell r="J8052">
            <v>8</v>
          </cell>
        </row>
        <row r="8053">
          <cell r="B8053" t="str">
            <v>Canada</v>
          </cell>
          <cell r="C8053" t="str">
            <v>Kitchen</v>
          </cell>
          <cell r="D8053">
            <v>56279.733999999997</v>
          </cell>
          <cell r="E8053">
            <v>-4053.721</v>
          </cell>
          <cell r="I8053">
            <v>-201930</v>
          </cell>
          <cell r="J8053">
            <v>8</v>
          </cell>
        </row>
        <row r="8054">
          <cell r="B8054" t="str">
            <v>Canada</v>
          </cell>
          <cell r="C8054" t="str">
            <v>Chairs</v>
          </cell>
          <cell r="D8054">
            <v>124490.961</v>
          </cell>
          <cell r="E8054">
            <v>-15925.125999999997</v>
          </cell>
          <cell r="I8054">
            <v>-186050</v>
          </cell>
          <cell r="J8054">
            <v>8</v>
          </cell>
        </row>
        <row r="8055">
          <cell r="B8055" t="str">
            <v>Canada</v>
          </cell>
          <cell r="C8055" t="str">
            <v>Tables</v>
          </cell>
          <cell r="D8055">
            <v>298059.20899999997</v>
          </cell>
          <cell r="E8055">
            <v>-1228697.673</v>
          </cell>
          <cell r="I8055">
            <v>-200530</v>
          </cell>
          <cell r="J8055">
            <v>8</v>
          </cell>
        </row>
        <row r="8056">
          <cell r="B8056" t="str">
            <v>Canada</v>
          </cell>
          <cell r="C8056" t="str">
            <v>Kitchen</v>
          </cell>
          <cell r="D8056">
            <v>457748.86499999993</v>
          </cell>
          <cell r="E8056">
            <v>-20979.615999999998</v>
          </cell>
          <cell r="I8056">
            <v>-154110</v>
          </cell>
          <cell r="J8056">
            <v>8</v>
          </cell>
        </row>
        <row r="8057">
          <cell r="B8057" t="str">
            <v>Canada</v>
          </cell>
          <cell r="C8057" t="str">
            <v>Chairs</v>
          </cell>
          <cell r="D8057">
            <v>206548.321</v>
          </cell>
          <cell r="E8057">
            <v>-411645.37399999995</v>
          </cell>
          <cell r="I8057">
            <v>-159780</v>
          </cell>
          <cell r="J8057">
            <v>8</v>
          </cell>
        </row>
        <row r="8058">
          <cell r="B8058" t="str">
            <v>Canada</v>
          </cell>
          <cell r="C8058" t="str">
            <v>Chairs</v>
          </cell>
          <cell r="D8058">
            <v>204184.86199999996</v>
          </cell>
          <cell r="E8058">
            <v>-411713.79199999996</v>
          </cell>
          <cell r="I8058">
            <v>-105300</v>
          </cell>
          <cell r="J8058">
            <v>8</v>
          </cell>
        </row>
        <row r="8059">
          <cell r="B8059" t="str">
            <v>Canada</v>
          </cell>
          <cell r="C8059" t="str">
            <v>Chairs</v>
          </cell>
          <cell r="D8059">
            <v>69390.873999999996</v>
          </cell>
          <cell r="E8059">
            <v>-11769.24</v>
          </cell>
          <cell r="I8059">
            <v>-195070</v>
          </cell>
          <cell r="J8059">
            <v>8</v>
          </cell>
        </row>
        <row r="8060">
          <cell r="B8060" t="str">
            <v>Canada</v>
          </cell>
          <cell r="C8060" t="str">
            <v>Chairs</v>
          </cell>
          <cell r="D8060">
            <v>130606.7</v>
          </cell>
          <cell r="E8060">
            <v>-31554.333999999995</v>
          </cell>
          <cell r="I8060">
            <v>-141290</v>
          </cell>
          <cell r="J8060">
            <v>8</v>
          </cell>
        </row>
        <row r="8061">
          <cell r="B8061" t="str">
            <v>Canada</v>
          </cell>
          <cell r="C8061" t="str">
            <v>Chairs</v>
          </cell>
          <cell r="D8061">
            <v>14758.212</v>
          </cell>
          <cell r="E8061">
            <v>-3401.482</v>
          </cell>
          <cell r="I8061">
            <v>-85750</v>
          </cell>
          <cell r="J8061">
            <v>8</v>
          </cell>
        </row>
        <row r="8062">
          <cell r="B8062" t="str">
            <v>Canada</v>
          </cell>
          <cell r="C8062" t="str">
            <v>Chairs</v>
          </cell>
          <cell r="D8062">
            <v>157159.296</v>
          </cell>
          <cell r="E8062">
            <v>-77417.108999999997</v>
          </cell>
          <cell r="I8062">
            <v>-173860</v>
          </cell>
          <cell r="J8062">
            <v>8</v>
          </cell>
        </row>
        <row r="8063">
          <cell r="B8063" t="str">
            <v>Canada</v>
          </cell>
          <cell r="C8063" t="str">
            <v>Chairs</v>
          </cell>
          <cell r="D8063">
            <v>56128.345000000001</v>
          </cell>
          <cell r="E8063">
            <v>-7821.59</v>
          </cell>
          <cell r="I8063">
            <v>-159380</v>
          </cell>
          <cell r="J8063">
            <v>8</v>
          </cell>
        </row>
        <row r="8064">
          <cell r="B8064" t="str">
            <v>Canada</v>
          </cell>
          <cell r="C8064" t="str">
            <v>Chairs</v>
          </cell>
          <cell r="D8064">
            <v>200288.30499999999</v>
          </cell>
          <cell r="E8064">
            <v>-103455.394</v>
          </cell>
          <cell r="I8064">
            <v>-230060</v>
          </cell>
          <cell r="J8064">
            <v>8</v>
          </cell>
        </row>
        <row r="8065">
          <cell r="B8065" t="str">
            <v>Canada</v>
          </cell>
          <cell r="C8065" t="str">
            <v>Chairs</v>
          </cell>
          <cell r="D8065">
            <v>598497.99099999992</v>
          </cell>
          <cell r="E8065">
            <v>-113350.19499999999</v>
          </cell>
          <cell r="I8065">
            <v>-170700</v>
          </cell>
          <cell r="J8065">
            <v>8</v>
          </cell>
        </row>
        <row r="8066">
          <cell r="B8066" t="str">
            <v>Canada</v>
          </cell>
          <cell r="C8066" t="str">
            <v>Chairs</v>
          </cell>
          <cell r="D8066">
            <v>85244.516000000003</v>
          </cell>
          <cell r="E8066">
            <v>-16978.898999999998</v>
          </cell>
          <cell r="I8066">
            <v>-227980</v>
          </cell>
          <cell r="J8066">
            <v>8</v>
          </cell>
        </row>
        <row r="8067">
          <cell r="B8067" t="str">
            <v>Canada</v>
          </cell>
          <cell r="C8067" t="str">
            <v>Chairs</v>
          </cell>
          <cell r="D8067">
            <v>299247.30499999999</v>
          </cell>
          <cell r="E8067">
            <v>-140398.85999999999</v>
          </cell>
          <cell r="I8067">
            <v>-157230</v>
          </cell>
          <cell r="J8067">
            <v>8</v>
          </cell>
        </row>
        <row r="8068">
          <cell r="B8068" t="str">
            <v>Canada</v>
          </cell>
          <cell r="C8068" t="str">
            <v>Chairs</v>
          </cell>
          <cell r="D8068">
            <v>589704.97600000002</v>
          </cell>
          <cell r="E8068">
            <v>-247276.88299999997</v>
          </cell>
          <cell r="I8068">
            <v>-180570</v>
          </cell>
          <cell r="J8068">
            <v>8</v>
          </cell>
        </row>
        <row r="8069">
          <cell r="B8069" t="str">
            <v>Canada</v>
          </cell>
          <cell r="C8069" t="str">
            <v>Chairs</v>
          </cell>
          <cell r="D8069">
            <v>46629.729999999996</v>
          </cell>
          <cell r="E8069">
            <v>-13529.278</v>
          </cell>
          <cell r="I8069">
            <v>-118220</v>
          </cell>
          <cell r="J8069">
            <v>8</v>
          </cell>
        </row>
        <row r="8070">
          <cell r="B8070" t="str">
            <v>Canada</v>
          </cell>
          <cell r="C8070" t="str">
            <v>Chairs</v>
          </cell>
          <cell r="D8070">
            <v>2934.8619999999996</v>
          </cell>
          <cell r="E8070">
            <v>-2673.3419999999996</v>
          </cell>
          <cell r="I8070">
            <v>-192040</v>
          </cell>
          <cell r="J8070">
            <v>8</v>
          </cell>
        </row>
        <row r="8071">
          <cell r="B8071" t="str">
            <v>Canada</v>
          </cell>
          <cell r="C8071" t="str">
            <v>Chairs</v>
          </cell>
          <cell r="D8071">
            <v>380454.82299999997</v>
          </cell>
          <cell r="E8071">
            <v>-125675.08799999999</v>
          </cell>
          <cell r="I8071">
            <v>-152180</v>
          </cell>
          <cell r="J8071">
            <v>8</v>
          </cell>
        </row>
        <row r="8072">
          <cell r="B8072" t="str">
            <v>Canada</v>
          </cell>
          <cell r="C8072" t="str">
            <v>Chairs</v>
          </cell>
          <cell r="D8072">
            <v>7474809.4189999998</v>
          </cell>
          <cell r="E8072">
            <v>-354395.90899999999</v>
          </cell>
          <cell r="I8072">
            <v>-156030</v>
          </cell>
          <cell r="J8072">
            <v>8</v>
          </cell>
        </row>
        <row r="8073">
          <cell r="B8073" t="str">
            <v>Canada</v>
          </cell>
          <cell r="C8073" t="str">
            <v>Chairs</v>
          </cell>
          <cell r="D8073">
            <v>224225.666</v>
          </cell>
          <cell r="E8073">
            <v>-38453.737000000001</v>
          </cell>
          <cell r="I8073">
            <v>-112540</v>
          </cell>
          <cell r="J8073">
            <v>8</v>
          </cell>
        </row>
        <row r="8074">
          <cell r="B8074" t="str">
            <v>Canada</v>
          </cell>
          <cell r="C8074" t="str">
            <v>Chairs</v>
          </cell>
          <cell r="D8074">
            <v>200258.94700000001</v>
          </cell>
          <cell r="E8074">
            <v>-29486.694999999996</v>
          </cell>
          <cell r="I8074">
            <v>-115690</v>
          </cell>
          <cell r="J8074">
            <v>8</v>
          </cell>
        </row>
        <row r="8075">
          <cell r="B8075" t="str">
            <v>Canada</v>
          </cell>
          <cell r="C8075" t="str">
            <v>Chairs</v>
          </cell>
          <cell r="D8075">
            <v>172533.641</v>
          </cell>
          <cell r="E8075">
            <v>-27018.277999999998</v>
          </cell>
          <cell r="I8075">
            <v>-259100</v>
          </cell>
          <cell r="J8075">
            <v>8</v>
          </cell>
        </row>
        <row r="8076">
          <cell r="B8076" t="str">
            <v>Canada</v>
          </cell>
          <cell r="C8076" t="str">
            <v>Chairs</v>
          </cell>
          <cell r="D8076">
            <v>15374.260999999999</v>
          </cell>
          <cell r="E8076">
            <v>-2709.8329999999996</v>
          </cell>
          <cell r="I8076">
            <v>-225140</v>
          </cell>
          <cell r="J8076">
            <v>8</v>
          </cell>
        </row>
        <row r="8077">
          <cell r="B8077" t="str">
            <v>Canada</v>
          </cell>
          <cell r="C8077" t="str">
            <v>Chairs</v>
          </cell>
          <cell r="D8077">
            <v>95285.512000000002</v>
          </cell>
          <cell r="E8077">
            <v>-10640.615999999998</v>
          </cell>
          <cell r="I8077">
            <v>-176750</v>
          </cell>
          <cell r="J8077">
            <v>8</v>
          </cell>
        </row>
        <row r="8078">
          <cell r="B8078" t="str">
            <v>Canada</v>
          </cell>
          <cell r="C8078" t="str">
            <v>Chairs</v>
          </cell>
          <cell r="D8078">
            <v>509351.46499999991</v>
          </cell>
          <cell r="E8078">
            <v>-65488.044999999998</v>
          </cell>
          <cell r="I8078">
            <v>-207700</v>
          </cell>
          <cell r="J8078">
            <v>8</v>
          </cell>
        </row>
        <row r="8079">
          <cell r="B8079" t="str">
            <v>Canada</v>
          </cell>
          <cell r="C8079" t="str">
            <v>Chairs</v>
          </cell>
          <cell r="D8079">
            <v>384015.54800000001</v>
          </cell>
          <cell r="E8079">
            <v>-37899.070999999996</v>
          </cell>
          <cell r="I8079">
            <v>-181850</v>
          </cell>
          <cell r="J8079">
            <v>8</v>
          </cell>
        </row>
        <row r="8080">
          <cell r="B8080" t="str">
            <v>Canada</v>
          </cell>
          <cell r="C8080" t="str">
            <v>Chairs</v>
          </cell>
          <cell r="D8080">
            <v>91023.435999999987</v>
          </cell>
          <cell r="E8080">
            <v>-20561.506000000001</v>
          </cell>
          <cell r="I8080">
            <v>-159950</v>
          </cell>
          <cell r="J8080">
            <v>8</v>
          </cell>
        </row>
        <row r="8081">
          <cell r="B8081" t="str">
            <v>Canada</v>
          </cell>
          <cell r="C8081" t="str">
            <v>Chairs</v>
          </cell>
          <cell r="D8081">
            <v>333411.92499999999</v>
          </cell>
          <cell r="E8081">
            <v>-22951.376</v>
          </cell>
          <cell r="I8081">
            <v>-155640</v>
          </cell>
          <cell r="J8081">
            <v>8</v>
          </cell>
        </row>
        <row r="8082">
          <cell r="B8082" t="str">
            <v>Canada</v>
          </cell>
          <cell r="C8082" t="str">
            <v>Chairs</v>
          </cell>
          <cell r="D8082">
            <v>22060.884999999998</v>
          </cell>
          <cell r="E8082">
            <v>-7673.0639999999994</v>
          </cell>
          <cell r="I8082">
            <v>-162990</v>
          </cell>
          <cell r="J8082">
            <v>8</v>
          </cell>
        </row>
        <row r="8083">
          <cell r="B8083" t="str">
            <v>Canada</v>
          </cell>
          <cell r="C8083" t="str">
            <v>Tables</v>
          </cell>
          <cell r="D8083">
            <v>32653.844999999998</v>
          </cell>
          <cell r="E8083">
            <v>-6510.6439999999993</v>
          </cell>
          <cell r="I8083">
            <v>-190170</v>
          </cell>
          <cell r="J8083">
            <v>8</v>
          </cell>
        </row>
        <row r="8084">
          <cell r="B8084" t="str">
            <v>Canada</v>
          </cell>
          <cell r="C8084" t="str">
            <v>Kitchen</v>
          </cell>
          <cell r="D8084">
            <v>822018.81299999997</v>
          </cell>
          <cell r="E8084">
            <v>-45336.423999999999</v>
          </cell>
          <cell r="I8084">
            <v>-125910</v>
          </cell>
          <cell r="J8084">
            <v>8</v>
          </cell>
        </row>
        <row r="8085">
          <cell r="B8085" t="str">
            <v>Canada</v>
          </cell>
          <cell r="C8085" t="str">
            <v>Chairs</v>
          </cell>
          <cell r="D8085">
            <v>5796330.8059999999</v>
          </cell>
          <cell r="E8085">
            <v>-616357.95199999993</v>
          </cell>
          <cell r="I8085">
            <v>-147950</v>
          </cell>
          <cell r="J8085">
            <v>8</v>
          </cell>
        </row>
        <row r="8086">
          <cell r="B8086" t="str">
            <v>Canada</v>
          </cell>
          <cell r="C8086" t="str">
            <v>Chairs</v>
          </cell>
          <cell r="D8086">
            <v>175943.59999999998</v>
          </cell>
          <cell r="E8086">
            <v>-23101.001</v>
          </cell>
          <cell r="I8086">
            <v>-110540</v>
          </cell>
          <cell r="J8086">
            <v>8</v>
          </cell>
        </row>
        <row r="8087">
          <cell r="B8087" t="str">
            <v>Canada</v>
          </cell>
          <cell r="C8087" t="str">
            <v>Chairs</v>
          </cell>
          <cell r="D8087">
            <v>1343150.7179999999</v>
          </cell>
          <cell r="E8087">
            <v>-142001.23699999999</v>
          </cell>
          <cell r="I8087">
            <v>-231210</v>
          </cell>
          <cell r="J8087">
            <v>8</v>
          </cell>
        </row>
        <row r="8088">
          <cell r="B8088" t="str">
            <v>Canada</v>
          </cell>
          <cell r="C8088" t="str">
            <v>Chairs</v>
          </cell>
          <cell r="D8088">
            <v>140700.98699999999</v>
          </cell>
          <cell r="E8088">
            <v>-51021.270999999993</v>
          </cell>
          <cell r="I8088">
            <v>-184420</v>
          </cell>
          <cell r="J8088">
            <v>8</v>
          </cell>
        </row>
        <row r="8089">
          <cell r="B8089" t="str">
            <v>Canada</v>
          </cell>
          <cell r="C8089" t="str">
            <v>Chairs</v>
          </cell>
          <cell r="D8089">
            <v>592643.83499999996</v>
          </cell>
          <cell r="E8089">
            <v>-175698.59999999998</v>
          </cell>
          <cell r="I8089">
            <v>-205460</v>
          </cell>
          <cell r="J8089">
            <v>8</v>
          </cell>
        </row>
        <row r="8090">
          <cell r="B8090" t="str">
            <v>Canada</v>
          </cell>
          <cell r="C8090" t="str">
            <v>Tables</v>
          </cell>
          <cell r="D8090">
            <v>44518.383000000002</v>
          </cell>
          <cell r="E8090">
            <v>-316.87599999999998</v>
          </cell>
          <cell r="I8090">
            <v>-189360</v>
          </cell>
          <cell r="J8090">
            <v>8</v>
          </cell>
        </row>
        <row r="8091">
          <cell r="B8091" t="str">
            <v>Canada</v>
          </cell>
          <cell r="C8091" t="str">
            <v>Kitchen</v>
          </cell>
          <cell r="D8091">
            <v>257845.25899999999</v>
          </cell>
          <cell r="E8091">
            <v>-85795.205999999991</v>
          </cell>
          <cell r="I8091">
            <v>-193030</v>
          </cell>
          <cell r="J8091">
            <v>8</v>
          </cell>
        </row>
        <row r="8092">
          <cell r="B8092" t="str">
            <v>Canada</v>
          </cell>
          <cell r="C8092" t="str">
            <v>Chairs</v>
          </cell>
          <cell r="D8092">
            <v>4009783.6099999994</v>
          </cell>
          <cell r="E8092">
            <v>-1334211.9139999999</v>
          </cell>
          <cell r="I8092">
            <v>-221040</v>
          </cell>
          <cell r="J8092">
            <v>8</v>
          </cell>
        </row>
        <row r="8093">
          <cell r="B8093" t="str">
            <v>Canada</v>
          </cell>
          <cell r="C8093" t="str">
            <v>Chairs</v>
          </cell>
          <cell r="D8093">
            <v>1116538.3740000001</v>
          </cell>
          <cell r="E8093">
            <v>-32493.495999999996</v>
          </cell>
          <cell r="I8093">
            <v>-179300</v>
          </cell>
          <cell r="J8093">
            <v>8</v>
          </cell>
        </row>
        <row r="8094">
          <cell r="B8094" t="str">
            <v>Canada</v>
          </cell>
          <cell r="C8094" t="str">
            <v>Chairs</v>
          </cell>
          <cell r="D8094">
            <v>1478902.4109999998</v>
          </cell>
          <cell r="E8094">
            <v>-198244.69700000001</v>
          </cell>
          <cell r="I8094">
            <v>-218510</v>
          </cell>
          <cell r="J8094">
            <v>8</v>
          </cell>
        </row>
        <row r="8095">
          <cell r="B8095" t="str">
            <v>Canada</v>
          </cell>
          <cell r="C8095" t="str">
            <v>Tables</v>
          </cell>
          <cell r="D8095">
            <v>802607.87599999993</v>
          </cell>
          <cell r="E8095">
            <v>-509420.46399999998</v>
          </cell>
          <cell r="I8095">
            <v>-193640</v>
          </cell>
          <cell r="J8095">
            <v>8</v>
          </cell>
        </row>
        <row r="8096">
          <cell r="B8096" t="str">
            <v>Canada</v>
          </cell>
          <cell r="C8096" t="str">
            <v>Kitchen</v>
          </cell>
          <cell r="D8096">
            <v>429268.99400000001</v>
          </cell>
          <cell r="E8096">
            <v>-541267.40500000003</v>
          </cell>
          <cell r="I8096">
            <v>-142410</v>
          </cell>
          <cell r="J8096">
            <v>8</v>
          </cell>
        </row>
        <row r="8097">
          <cell r="B8097" t="str">
            <v>Canada</v>
          </cell>
          <cell r="C8097" t="str">
            <v>Chairs</v>
          </cell>
          <cell r="D8097">
            <v>834293.56499999994</v>
          </cell>
          <cell r="E8097">
            <v>-284908.49099999998</v>
          </cell>
          <cell r="I8097">
            <v>-112230</v>
          </cell>
          <cell r="J8097">
            <v>8</v>
          </cell>
        </row>
        <row r="8098">
          <cell r="B8098" t="str">
            <v>China</v>
          </cell>
          <cell r="C8098" t="str">
            <v>Chairs</v>
          </cell>
          <cell r="D8098">
            <v>1407381.4649999999</v>
          </cell>
          <cell r="E8098">
            <v>-117452.27199999998</v>
          </cell>
          <cell r="I8098">
            <v>-212320</v>
          </cell>
          <cell r="J8098">
            <v>8</v>
          </cell>
        </row>
        <row r="8099">
          <cell r="B8099" t="str">
            <v>China</v>
          </cell>
          <cell r="C8099" t="str">
            <v>Tables</v>
          </cell>
          <cell r="D8099">
            <v>17210166.638</v>
          </cell>
          <cell r="E8099">
            <v>-8947225.4409999978</v>
          </cell>
          <cell r="I8099">
            <v>-178120</v>
          </cell>
          <cell r="J8099">
            <v>8</v>
          </cell>
        </row>
        <row r="8100">
          <cell r="B8100" t="str">
            <v>China</v>
          </cell>
          <cell r="C8100" t="str">
            <v>Kitchen</v>
          </cell>
          <cell r="D8100">
            <v>1087302.23</v>
          </cell>
          <cell r="E8100">
            <v>-92890.097999999998</v>
          </cell>
          <cell r="I8100">
            <v>-94770</v>
          </cell>
          <cell r="J8100">
            <v>8</v>
          </cell>
        </row>
        <row r="8101">
          <cell r="B8101" t="str">
            <v>China</v>
          </cell>
          <cell r="C8101" t="str">
            <v>Chairs</v>
          </cell>
          <cell r="D8101">
            <v>4794424.9289999995</v>
          </cell>
          <cell r="E8101">
            <v>-242088.364</v>
          </cell>
          <cell r="I8101">
            <v>-178980</v>
          </cell>
          <cell r="J8101">
            <v>8</v>
          </cell>
        </row>
        <row r="8102">
          <cell r="B8102" t="str">
            <v>China</v>
          </cell>
          <cell r="C8102" t="str">
            <v>Chairs</v>
          </cell>
          <cell r="D8102">
            <v>1090895.7709999999</v>
          </cell>
          <cell r="E8102">
            <v>-4162941.3559999997</v>
          </cell>
          <cell r="I8102">
            <v>-217020</v>
          </cell>
          <cell r="J8102">
            <v>8</v>
          </cell>
        </row>
        <row r="8103">
          <cell r="B8103" t="str">
            <v>China</v>
          </cell>
          <cell r="C8103" t="str">
            <v>Chairs</v>
          </cell>
          <cell r="D8103">
            <v>1803395.9719999998</v>
          </cell>
          <cell r="E8103">
            <v>-6469582.1610000003</v>
          </cell>
          <cell r="I8103">
            <v>-186210</v>
          </cell>
          <cell r="J8103">
            <v>8</v>
          </cell>
        </row>
        <row r="8104">
          <cell r="B8104" t="str">
            <v>China</v>
          </cell>
          <cell r="C8104" t="str">
            <v>Tables</v>
          </cell>
          <cell r="D8104">
            <v>932881.41099999996</v>
          </cell>
          <cell r="E8104">
            <v>-646945.82399999991</v>
          </cell>
          <cell r="I8104">
            <v>-244720</v>
          </cell>
          <cell r="J8104">
            <v>8</v>
          </cell>
        </row>
        <row r="8105">
          <cell r="B8105" t="str">
            <v>China</v>
          </cell>
          <cell r="C8105" t="str">
            <v>Kitchen</v>
          </cell>
          <cell r="D8105">
            <v>16949.38</v>
          </cell>
          <cell r="E8105">
            <v>-15007.489</v>
          </cell>
          <cell r="I8105">
            <v>-138920</v>
          </cell>
          <cell r="J8105">
            <v>8</v>
          </cell>
        </row>
        <row r="8106">
          <cell r="B8106" t="str">
            <v>China</v>
          </cell>
          <cell r="C8106" t="str">
            <v>Accessories</v>
          </cell>
          <cell r="D8106">
            <v>1458872.702</v>
          </cell>
          <cell r="E8106">
            <v>-1633252.2150000001</v>
          </cell>
          <cell r="I8106">
            <v>-180990</v>
          </cell>
          <cell r="J8106">
            <v>8</v>
          </cell>
        </row>
        <row r="8107">
          <cell r="B8107" t="str">
            <v>China</v>
          </cell>
          <cell r="C8107" t="str">
            <v>Chairs</v>
          </cell>
          <cell r="D8107">
            <v>2313797.3810000001</v>
          </cell>
          <cell r="E8107">
            <v>-365215.80899999995</v>
          </cell>
          <cell r="I8107">
            <v>-142610</v>
          </cell>
          <cell r="J8107">
            <v>8</v>
          </cell>
        </row>
        <row r="8108">
          <cell r="B8108" t="str">
            <v>China</v>
          </cell>
          <cell r="C8108" t="str">
            <v>Tables</v>
          </cell>
          <cell r="D8108">
            <v>109394.432</v>
          </cell>
          <cell r="E8108">
            <v>-21248.198999999997</v>
          </cell>
          <cell r="I8108">
            <v>-281730</v>
          </cell>
          <cell r="J8108">
            <v>8</v>
          </cell>
        </row>
        <row r="8109">
          <cell r="B8109" t="str">
            <v>China</v>
          </cell>
          <cell r="C8109" t="str">
            <v>Kitchen</v>
          </cell>
          <cell r="D8109">
            <v>1029342.2649999999</v>
          </cell>
          <cell r="E8109">
            <v>-552562.402</v>
          </cell>
          <cell r="I8109">
            <v>-201520</v>
          </cell>
          <cell r="J8109">
            <v>8</v>
          </cell>
        </row>
        <row r="8110">
          <cell r="B8110" t="str">
            <v>China</v>
          </cell>
          <cell r="C8110" t="str">
            <v>Accessories</v>
          </cell>
          <cell r="D8110">
            <v>487498.06</v>
          </cell>
          <cell r="E8110">
            <v>-203044.66699999999</v>
          </cell>
          <cell r="I8110">
            <v>-141580</v>
          </cell>
          <cell r="J8110">
            <v>8</v>
          </cell>
        </row>
        <row r="8111">
          <cell r="B8111" t="str">
            <v>China</v>
          </cell>
          <cell r="C8111" t="str">
            <v>Chairs</v>
          </cell>
          <cell r="D8111">
            <v>2407439.79</v>
          </cell>
          <cell r="E8111">
            <v>-894862.15700000001</v>
          </cell>
          <cell r="I8111">
            <v>-204130</v>
          </cell>
          <cell r="J8111">
            <v>8</v>
          </cell>
        </row>
        <row r="8112">
          <cell r="B8112" t="str">
            <v>China</v>
          </cell>
          <cell r="C8112" t="str">
            <v>Tables</v>
          </cell>
          <cell r="D8112">
            <v>607758.20699999994</v>
          </cell>
          <cell r="E8112">
            <v>-370158.91500000004</v>
          </cell>
          <cell r="I8112">
            <v>-180550</v>
          </cell>
          <cell r="J8112">
            <v>8</v>
          </cell>
        </row>
        <row r="8113">
          <cell r="B8113" t="str">
            <v>China</v>
          </cell>
          <cell r="C8113" t="str">
            <v>Kitchen</v>
          </cell>
          <cell r="D8113">
            <v>407866.15100000001</v>
          </cell>
          <cell r="E8113">
            <v>-221973.63999999998</v>
          </cell>
          <cell r="I8113">
            <v>-231050</v>
          </cell>
          <cell r="J8113">
            <v>8</v>
          </cell>
        </row>
        <row r="8114">
          <cell r="B8114" t="str">
            <v>China</v>
          </cell>
          <cell r="C8114" t="str">
            <v>Accessories</v>
          </cell>
          <cell r="D8114">
            <v>1688341.0739999998</v>
          </cell>
          <cell r="E8114">
            <v>-635061.95199999993</v>
          </cell>
          <cell r="I8114">
            <v>-106110</v>
          </cell>
          <cell r="J8114">
            <v>8</v>
          </cell>
        </row>
        <row r="8115">
          <cell r="B8115" t="str">
            <v>China</v>
          </cell>
          <cell r="C8115" t="str">
            <v>Chairs</v>
          </cell>
          <cell r="D8115">
            <v>531172.33399999992</v>
          </cell>
          <cell r="E8115">
            <v>-35326.074000000001</v>
          </cell>
          <cell r="I8115">
            <v>-279780</v>
          </cell>
          <cell r="J8115">
            <v>8</v>
          </cell>
        </row>
        <row r="8116">
          <cell r="B8116" t="str">
            <v>China</v>
          </cell>
          <cell r="C8116" t="str">
            <v>Tables</v>
          </cell>
          <cell r="D8116">
            <v>1512686.1400000001</v>
          </cell>
          <cell r="E8116">
            <v>-661213.91700000002</v>
          </cell>
          <cell r="I8116">
            <v>-138900</v>
          </cell>
          <cell r="J8116">
            <v>8</v>
          </cell>
        </row>
        <row r="8117">
          <cell r="B8117" t="str">
            <v>China</v>
          </cell>
          <cell r="C8117" t="str">
            <v>Kitchen</v>
          </cell>
          <cell r="D8117">
            <v>1821351.476</v>
          </cell>
          <cell r="E8117">
            <v>-976624.85199999996</v>
          </cell>
          <cell r="I8117">
            <v>-129960</v>
          </cell>
          <cell r="J8117">
            <v>8</v>
          </cell>
        </row>
        <row r="8118">
          <cell r="B8118" t="str">
            <v>China</v>
          </cell>
          <cell r="C8118" t="str">
            <v>Accessories</v>
          </cell>
          <cell r="D8118">
            <v>125125.966</v>
          </cell>
          <cell r="E8118">
            <v>-93468.59199999999</v>
          </cell>
          <cell r="I8118">
            <v>-157820</v>
          </cell>
          <cell r="J8118">
            <v>8</v>
          </cell>
        </row>
        <row r="8119">
          <cell r="B8119" t="str">
            <v>China</v>
          </cell>
          <cell r="C8119" t="str">
            <v>Chairs</v>
          </cell>
          <cell r="D8119">
            <v>3680314.4629999995</v>
          </cell>
          <cell r="E8119">
            <v>-192550.73599999998</v>
          </cell>
          <cell r="I8119">
            <v>-187960</v>
          </cell>
          <cell r="J8119">
            <v>8</v>
          </cell>
        </row>
        <row r="8120">
          <cell r="B8120" t="str">
            <v>China</v>
          </cell>
          <cell r="C8120" t="str">
            <v>Chairs</v>
          </cell>
          <cell r="D8120">
            <v>1390497.4439999999</v>
          </cell>
          <cell r="E8120">
            <v>-288371.66399999999</v>
          </cell>
          <cell r="I8120">
            <v>-215330</v>
          </cell>
          <cell r="J8120">
            <v>8</v>
          </cell>
        </row>
        <row r="8121">
          <cell r="B8121" t="str">
            <v>China</v>
          </cell>
          <cell r="C8121" t="str">
            <v>Tables</v>
          </cell>
          <cell r="D8121">
            <v>607587.87600000005</v>
          </cell>
          <cell r="E8121">
            <v>-250145.48299999998</v>
          </cell>
          <cell r="I8121">
            <v>-203140</v>
          </cell>
          <cell r="J8121">
            <v>8</v>
          </cell>
        </row>
        <row r="8122">
          <cell r="B8122" t="str">
            <v>China</v>
          </cell>
          <cell r="C8122" t="str">
            <v>Kitchen</v>
          </cell>
          <cell r="D8122">
            <v>1134498.3089999999</v>
          </cell>
          <cell r="E8122">
            <v>-469190.04299999995</v>
          </cell>
          <cell r="I8122">
            <v>-218460</v>
          </cell>
          <cell r="J8122">
            <v>8</v>
          </cell>
        </row>
        <row r="8123">
          <cell r="B8123" t="str">
            <v>China</v>
          </cell>
          <cell r="C8123" t="str">
            <v>Chairs</v>
          </cell>
          <cell r="D8123">
            <v>122597.99999999999</v>
          </cell>
          <cell r="E8123">
            <v>-61571.663999999997</v>
          </cell>
          <cell r="I8123">
            <v>-205860</v>
          </cell>
          <cell r="J8123">
            <v>8</v>
          </cell>
        </row>
        <row r="8124">
          <cell r="B8124" t="str">
            <v>China</v>
          </cell>
          <cell r="C8124" t="str">
            <v>Tables</v>
          </cell>
          <cell r="D8124">
            <v>351059.65299999999</v>
          </cell>
          <cell r="E8124">
            <v>-73980.06</v>
          </cell>
          <cell r="I8124">
            <v>-238710</v>
          </cell>
          <cell r="J8124">
            <v>8</v>
          </cell>
        </row>
        <row r="8125">
          <cell r="B8125" t="str">
            <v>China</v>
          </cell>
          <cell r="C8125" t="str">
            <v>Kitchen</v>
          </cell>
          <cell r="D8125">
            <v>776380.45099999988</v>
          </cell>
          <cell r="E8125">
            <v>-154971.859</v>
          </cell>
          <cell r="I8125">
            <v>-101560</v>
          </cell>
          <cell r="J8125">
            <v>8</v>
          </cell>
        </row>
        <row r="8126">
          <cell r="B8126" t="str">
            <v>China</v>
          </cell>
          <cell r="C8126" t="str">
            <v>Chairs</v>
          </cell>
          <cell r="D8126">
            <v>246500.09999999998</v>
          </cell>
          <cell r="E8126">
            <v>-49196.237999999998</v>
          </cell>
          <cell r="I8126">
            <v>-153460</v>
          </cell>
          <cell r="J8126">
            <v>8</v>
          </cell>
        </row>
        <row r="8127">
          <cell r="B8127" t="str">
            <v>China</v>
          </cell>
          <cell r="C8127" t="str">
            <v>Tables</v>
          </cell>
          <cell r="D8127">
            <v>2349496.926</v>
          </cell>
          <cell r="E8127">
            <v>-167942.13800000001</v>
          </cell>
          <cell r="I8127">
            <v>-236120</v>
          </cell>
          <cell r="J8127">
            <v>8</v>
          </cell>
        </row>
        <row r="8128">
          <cell r="B8128" t="str">
            <v>China</v>
          </cell>
          <cell r="C8128" t="str">
            <v>Kitchen</v>
          </cell>
          <cell r="D8128">
            <v>2570270.6119999997</v>
          </cell>
          <cell r="E8128">
            <v>-185411.856</v>
          </cell>
          <cell r="I8128">
            <v>-109070</v>
          </cell>
          <cell r="J8128">
            <v>8</v>
          </cell>
        </row>
        <row r="8129">
          <cell r="B8129" t="str">
            <v>China</v>
          </cell>
          <cell r="C8129" t="str">
            <v>Chairs</v>
          </cell>
          <cell r="D8129">
            <v>367879.28799999994</v>
          </cell>
          <cell r="E8129">
            <v>-287672.40600000002</v>
          </cell>
          <cell r="I8129">
            <v>-174620</v>
          </cell>
          <cell r="J8129">
            <v>8</v>
          </cell>
        </row>
        <row r="8130">
          <cell r="B8130" t="str">
            <v>China</v>
          </cell>
          <cell r="C8130" t="str">
            <v>Chairs</v>
          </cell>
          <cell r="D8130">
            <v>686067.14399999997</v>
          </cell>
          <cell r="E8130">
            <v>-610710.54799999995</v>
          </cell>
          <cell r="I8130">
            <v>-186330</v>
          </cell>
          <cell r="J8130">
            <v>8</v>
          </cell>
        </row>
        <row r="8131">
          <cell r="B8131" t="str">
            <v>Germany</v>
          </cell>
          <cell r="C8131" t="str">
            <v>Chairs</v>
          </cell>
          <cell r="D8131">
            <v>1327306.26</v>
          </cell>
          <cell r="E8131">
            <v>-430426.93399999995</v>
          </cell>
          <cell r="I8131">
            <v>-155600</v>
          </cell>
          <cell r="J8131">
            <v>8</v>
          </cell>
        </row>
        <row r="8132">
          <cell r="B8132" t="str">
            <v>Germany</v>
          </cell>
          <cell r="C8132" t="str">
            <v>Chairs</v>
          </cell>
          <cell r="D8132">
            <v>5837911.5269999998</v>
          </cell>
          <cell r="E8132">
            <v>-397536.11099999998</v>
          </cell>
          <cell r="I8132">
            <v>-234840</v>
          </cell>
          <cell r="J8132">
            <v>8</v>
          </cell>
        </row>
        <row r="8133">
          <cell r="B8133" t="str">
            <v>Germany</v>
          </cell>
          <cell r="C8133" t="str">
            <v>Chairs</v>
          </cell>
          <cell r="D8133">
            <v>25237.359</v>
          </cell>
          <cell r="E8133">
            <v>-6404.9789999999994</v>
          </cell>
          <cell r="I8133">
            <v>-192620</v>
          </cell>
          <cell r="J8133">
            <v>8</v>
          </cell>
        </row>
        <row r="8134">
          <cell r="B8134" t="str">
            <v>Germany</v>
          </cell>
          <cell r="C8134" t="str">
            <v>Chairs</v>
          </cell>
          <cell r="D8134">
            <v>1612840.7609999999</v>
          </cell>
          <cell r="E8134">
            <v>-481827.76599999995</v>
          </cell>
          <cell r="I8134">
            <v>-218100</v>
          </cell>
          <cell r="J8134">
            <v>8</v>
          </cell>
        </row>
        <row r="8135">
          <cell r="B8135" t="str">
            <v>Germany</v>
          </cell>
          <cell r="C8135" t="str">
            <v>Chairs</v>
          </cell>
          <cell r="D8135">
            <v>3971567.8379999995</v>
          </cell>
          <cell r="E8135">
            <v>-1784428.6809999999</v>
          </cell>
          <cell r="I8135">
            <v>-299920</v>
          </cell>
          <cell r="J8135">
            <v>8</v>
          </cell>
        </row>
        <row r="8136">
          <cell r="B8136" t="str">
            <v>Germany</v>
          </cell>
          <cell r="C8136" t="str">
            <v>Chairs</v>
          </cell>
          <cell r="D8136">
            <v>6233247.8109999998</v>
          </cell>
          <cell r="E8136">
            <v>-1880938.3739999998</v>
          </cell>
          <cell r="I8136">
            <v>-195850</v>
          </cell>
          <cell r="J8136">
            <v>8</v>
          </cell>
        </row>
        <row r="8137">
          <cell r="B8137" t="str">
            <v>Germany</v>
          </cell>
          <cell r="C8137" t="str">
            <v>Chairs</v>
          </cell>
          <cell r="D8137">
            <v>130590.22899999999</v>
          </cell>
          <cell r="E8137">
            <v>-32017.208999999999</v>
          </cell>
          <cell r="I8137">
            <v>-244410</v>
          </cell>
          <cell r="J8137">
            <v>8</v>
          </cell>
        </row>
        <row r="8138">
          <cell r="B8138" t="str">
            <v>Germany</v>
          </cell>
          <cell r="C8138" t="str">
            <v>Chairs</v>
          </cell>
          <cell r="D8138">
            <v>433610.58999999997</v>
          </cell>
          <cell r="E8138">
            <v>-73932.894</v>
          </cell>
          <cell r="I8138">
            <v>-148190</v>
          </cell>
          <cell r="J8138">
            <v>8</v>
          </cell>
        </row>
        <row r="8139">
          <cell r="B8139" t="str">
            <v>Germany</v>
          </cell>
          <cell r="C8139" t="str">
            <v>Chairs</v>
          </cell>
          <cell r="D8139">
            <v>52108.993999999999</v>
          </cell>
          <cell r="E8139">
            <v>-10940.537999999999</v>
          </cell>
          <cell r="I8139">
            <v>-230630</v>
          </cell>
          <cell r="J8139">
            <v>8</v>
          </cell>
        </row>
        <row r="8140">
          <cell r="B8140" t="str">
            <v>Germany</v>
          </cell>
          <cell r="C8140" t="str">
            <v>Chairs</v>
          </cell>
          <cell r="D8140">
            <v>68434.582999999999</v>
          </cell>
          <cell r="E8140">
            <v>-29693.565999999995</v>
          </cell>
          <cell r="I8140">
            <v>-209720</v>
          </cell>
          <cell r="J8140">
            <v>8</v>
          </cell>
        </row>
        <row r="8141">
          <cell r="B8141" t="str">
            <v>Germany</v>
          </cell>
          <cell r="C8141" t="str">
            <v>Chairs</v>
          </cell>
          <cell r="D8141">
            <v>50974.104999999996</v>
          </cell>
          <cell r="E8141">
            <v>-13573.909999999998</v>
          </cell>
          <cell r="I8141">
            <v>-94930</v>
          </cell>
          <cell r="J8141">
            <v>8</v>
          </cell>
        </row>
        <row r="8142">
          <cell r="B8142" t="str">
            <v>Germany</v>
          </cell>
          <cell r="C8142" t="str">
            <v>Chairs</v>
          </cell>
          <cell r="D8142">
            <v>1283443.7419999999</v>
          </cell>
          <cell r="E8142">
            <v>-620708.39599999995</v>
          </cell>
          <cell r="I8142">
            <v>-249540</v>
          </cell>
          <cell r="J8142">
            <v>8</v>
          </cell>
        </row>
        <row r="8143">
          <cell r="B8143" t="str">
            <v>Germany</v>
          </cell>
          <cell r="C8143" t="str">
            <v>Chairs</v>
          </cell>
          <cell r="D8143">
            <v>3352225.5969999996</v>
          </cell>
          <cell r="E8143">
            <v>-114714.95</v>
          </cell>
          <cell r="I8143">
            <v>-251980</v>
          </cell>
          <cell r="J8143">
            <v>8</v>
          </cell>
        </row>
        <row r="8144">
          <cell r="B8144" t="str">
            <v>Germany</v>
          </cell>
          <cell r="C8144" t="str">
            <v>Chairs</v>
          </cell>
          <cell r="D8144">
            <v>112603.95299999999</v>
          </cell>
          <cell r="E8144">
            <v>-25829.621999999999</v>
          </cell>
          <cell r="I8144">
            <v>-117370</v>
          </cell>
          <cell r="J8144">
            <v>8</v>
          </cell>
        </row>
        <row r="8145">
          <cell r="B8145" t="str">
            <v>Germany</v>
          </cell>
          <cell r="C8145" t="str">
            <v>Chairs</v>
          </cell>
          <cell r="D8145">
            <v>451261.30699999997</v>
          </cell>
          <cell r="E8145">
            <v>-49288.141000000003</v>
          </cell>
          <cell r="I8145">
            <v>-112780</v>
          </cell>
          <cell r="J8145">
            <v>8</v>
          </cell>
        </row>
        <row r="8146">
          <cell r="B8146" t="str">
            <v>Germany</v>
          </cell>
          <cell r="C8146" t="str">
            <v>Chairs</v>
          </cell>
          <cell r="D8146">
            <v>38380.832000000002</v>
          </cell>
          <cell r="E8146">
            <v>-17766.244999999999</v>
          </cell>
          <cell r="I8146">
            <v>-163090</v>
          </cell>
          <cell r="J8146">
            <v>8</v>
          </cell>
        </row>
        <row r="8147">
          <cell r="B8147" t="str">
            <v>Germany</v>
          </cell>
          <cell r="C8147" t="str">
            <v>Chairs</v>
          </cell>
          <cell r="D8147">
            <v>99659.875</v>
          </cell>
          <cell r="E8147">
            <v>-97973.014999999985</v>
          </cell>
          <cell r="I8147">
            <v>-66400</v>
          </cell>
          <cell r="J8147">
            <v>8</v>
          </cell>
        </row>
        <row r="8148">
          <cell r="B8148" t="str">
            <v>Germany</v>
          </cell>
          <cell r="C8148" t="str">
            <v>Chairs</v>
          </cell>
          <cell r="D8148">
            <v>207195.905</v>
          </cell>
          <cell r="E8148">
            <v>-208007.26099999997</v>
          </cell>
          <cell r="I8148">
            <v>-202590</v>
          </cell>
          <cell r="J8148">
            <v>8</v>
          </cell>
        </row>
        <row r="8149">
          <cell r="B8149" t="str">
            <v>Germany</v>
          </cell>
          <cell r="C8149" t="str">
            <v>Chairs</v>
          </cell>
          <cell r="D8149">
            <v>1225748.2649999999</v>
          </cell>
          <cell r="E8149">
            <v>-1248179.0090000001</v>
          </cell>
          <cell r="I8149">
            <v>-144940</v>
          </cell>
          <cell r="J8149">
            <v>8</v>
          </cell>
        </row>
        <row r="8150">
          <cell r="B8150" t="str">
            <v>Germany</v>
          </cell>
          <cell r="C8150" t="str">
            <v>Chairs</v>
          </cell>
          <cell r="D8150">
            <v>409978.05799999996</v>
          </cell>
          <cell r="E8150">
            <v>-416946.61399999988</v>
          </cell>
          <cell r="I8150">
            <v>-142510</v>
          </cell>
          <cell r="J8150">
            <v>8</v>
          </cell>
        </row>
        <row r="8151">
          <cell r="B8151" t="str">
            <v>Germany</v>
          </cell>
          <cell r="C8151" t="str">
            <v>Chairs</v>
          </cell>
          <cell r="D8151">
            <v>31129.545999999998</v>
          </cell>
          <cell r="E8151">
            <v>-30902.794999999998</v>
          </cell>
          <cell r="I8151">
            <v>-204900</v>
          </cell>
          <cell r="J8151">
            <v>8</v>
          </cell>
        </row>
        <row r="8152">
          <cell r="B8152" t="str">
            <v>Germany</v>
          </cell>
          <cell r="C8152" t="str">
            <v>Chairs</v>
          </cell>
          <cell r="D8152">
            <v>85993.754000000001</v>
          </cell>
          <cell r="E8152">
            <v>-5195.0359999999991</v>
          </cell>
          <cell r="I8152">
            <v>-170200</v>
          </cell>
          <cell r="J8152">
            <v>8</v>
          </cell>
        </row>
        <row r="8153">
          <cell r="B8153" t="str">
            <v>Germany</v>
          </cell>
          <cell r="C8153" t="str">
            <v>Chairs</v>
          </cell>
          <cell r="D8153">
            <v>544.08199999999999</v>
          </cell>
          <cell r="E8153">
            <v>-1072.9179999999999</v>
          </cell>
          <cell r="I8153">
            <v>-125950</v>
          </cell>
          <cell r="J8153">
            <v>8</v>
          </cell>
        </row>
        <row r="8154">
          <cell r="B8154" t="str">
            <v>Germany</v>
          </cell>
          <cell r="C8154" t="str">
            <v>Chairs</v>
          </cell>
          <cell r="D8154">
            <v>27886.704999999998</v>
          </cell>
          <cell r="E8154">
            <v>-8277.4369999999999</v>
          </cell>
          <cell r="I8154">
            <v>-152470</v>
          </cell>
          <cell r="J8154">
            <v>8</v>
          </cell>
        </row>
        <row r="8155">
          <cell r="B8155" t="str">
            <v>Germany</v>
          </cell>
          <cell r="C8155" t="str">
            <v>Tables</v>
          </cell>
          <cell r="D8155">
            <v>56056.447999999997</v>
          </cell>
          <cell r="E8155">
            <v>-54606.50299999999</v>
          </cell>
          <cell r="I8155">
            <v>-233860</v>
          </cell>
          <cell r="J8155">
            <v>8</v>
          </cell>
        </row>
        <row r="8156">
          <cell r="B8156" t="str">
            <v>Germany</v>
          </cell>
          <cell r="C8156" t="str">
            <v>Kitchen</v>
          </cell>
          <cell r="D8156">
            <v>19202.001</v>
          </cell>
          <cell r="E8156">
            <v>-54447.014999999992</v>
          </cell>
          <cell r="I8156">
            <v>-249940</v>
          </cell>
          <cell r="J8156">
            <v>8</v>
          </cell>
        </row>
        <row r="8157">
          <cell r="B8157" t="str">
            <v>Germany</v>
          </cell>
          <cell r="C8157" t="str">
            <v>Chairs</v>
          </cell>
          <cell r="D8157">
            <v>51164.553999999996</v>
          </cell>
          <cell r="E8157">
            <v>-33382.922999999995</v>
          </cell>
          <cell r="I8157">
            <v>-205480</v>
          </cell>
          <cell r="J8157">
            <v>8</v>
          </cell>
        </row>
        <row r="8158">
          <cell r="B8158" t="str">
            <v>Germany</v>
          </cell>
          <cell r="C8158" t="str">
            <v>Chairs</v>
          </cell>
          <cell r="D8158">
            <v>118650.728</v>
          </cell>
          <cell r="E8158">
            <v>-19355.594999999998</v>
          </cell>
          <cell r="I8158">
            <v>-161150</v>
          </cell>
          <cell r="J8158">
            <v>8</v>
          </cell>
        </row>
        <row r="8159">
          <cell r="B8159" t="str">
            <v>Germany</v>
          </cell>
          <cell r="C8159" t="str">
            <v>Chairs</v>
          </cell>
          <cell r="D8159">
            <v>111892.41699999999</v>
          </cell>
          <cell r="E8159">
            <v>-169679.84599999999</v>
          </cell>
          <cell r="I8159">
            <v>-243910</v>
          </cell>
          <cell r="J8159">
            <v>8</v>
          </cell>
        </row>
        <row r="8160">
          <cell r="B8160" t="str">
            <v>Germany</v>
          </cell>
          <cell r="C8160" t="str">
            <v>Chairs</v>
          </cell>
          <cell r="D8160">
            <v>44393.559000000001</v>
          </cell>
          <cell r="E8160">
            <v>-10105.395999999999</v>
          </cell>
          <cell r="I8160">
            <v>-108520</v>
          </cell>
          <cell r="J8160">
            <v>8</v>
          </cell>
        </row>
        <row r="8161">
          <cell r="B8161" t="str">
            <v>Germany</v>
          </cell>
          <cell r="C8161" t="str">
            <v>Chairs</v>
          </cell>
          <cell r="D8161">
            <v>1807.3019999999999</v>
          </cell>
          <cell r="E8161">
            <v>-1317.008</v>
          </cell>
          <cell r="I8161">
            <v>-216600</v>
          </cell>
          <cell r="J8161">
            <v>8</v>
          </cell>
        </row>
        <row r="8162">
          <cell r="B8162" t="str">
            <v>Germany</v>
          </cell>
          <cell r="C8162" t="str">
            <v>Tables</v>
          </cell>
          <cell r="D8162">
            <v>112206.66799999999</v>
          </cell>
          <cell r="E8162">
            <v>-8628.4169999999995</v>
          </cell>
          <cell r="I8162">
            <v>-295480</v>
          </cell>
          <cell r="J8162">
            <v>8</v>
          </cell>
        </row>
        <row r="8163">
          <cell r="B8163" t="str">
            <v>Germany</v>
          </cell>
          <cell r="C8163" t="str">
            <v>Kitchen</v>
          </cell>
          <cell r="D8163">
            <v>95448.835999999996</v>
          </cell>
          <cell r="E8163">
            <v>-7720.6429999999991</v>
          </cell>
          <cell r="I8163">
            <v>-213720</v>
          </cell>
          <cell r="J8163">
            <v>8</v>
          </cell>
        </row>
        <row r="8164">
          <cell r="B8164" t="str">
            <v>Germany</v>
          </cell>
          <cell r="C8164" t="str">
            <v>Chairs</v>
          </cell>
          <cell r="D8164">
            <v>111761.19499999999</v>
          </cell>
          <cell r="E8164">
            <v>-12389.055</v>
          </cell>
          <cell r="I8164">
            <v>-218710</v>
          </cell>
          <cell r="J8164">
            <v>8</v>
          </cell>
        </row>
        <row r="8165">
          <cell r="B8165" t="str">
            <v>Germany</v>
          </cell>
          <cell r="C8165" t="str">
            <v>Chairs</v>
          </cell>
          <cell r="D8165">
            <v>70888.614999999991</v>
          </cell>
          <cell r="E8165">
            <v>-7783.7199999999993</v>
          </cell>
          <cell r="I8165">
            <v>-122950</v>
          </cell>
          <cell r="J8165">
            <v>8</v>
          </cell>
        </row>
        <row r="8166">
          <cell r="B8166" t="str">
            <v>Germany</v>
          </cell>
          <cell r="C8166" t="str">
            <v>Chairs</v>
          </cell>
          <cell r="D8166">
            <v>50992.528999999995</v>
          </cell>
          <cell r="E8166">
            <v>-8346.3449999999993</v>
          </cell>
          <cell r="I8166">
            <v>-234010</v>
          </cell>
          <cell r="J8166">
            <v>8</v>
          </cell>
        </row>
        <row r="8167">
          <cell r="B8167" t="str">
            <v>Germany</v>
          </cell>
          <cell r="C8167" t="str">
            <v>Tables</v>
          </cell>
          <cell r="D8167">
            <v>137908.22499999998</v>
          </cell>
          <cell r="E8167">
            <v>-20817.23</v>
          </cell>
          <cell r="I8167">
            <v>-188770</v>
          </cell>
          <cell r="J8167">
            <v>8</v>
          </cell>
        </row>
        <row r="8168">
          <cell r="B8168" t="str">
            <v>Germany</v>
          </cell>
          <cell r="C8168" t="str">
            <v>Kitchen</v>
          </cell>
          <cell r="D8168">
            <v>89915.322</v>
          </cell>
          <cell r="E8168">
            <v>-49943.977999999996</v>
          </cell>
          <cell r="I8168">
            <v>-176900</v>
          </cell>
          <cell r="J8168">
            <v>8</v>
          </cell>
        </row>
        <row r="8169">
          <cell r="B8169" t="str">
            <v>Germany</v>
          </cell>
          <cell r="C8169" t="str">
            <v>Chairs</v>
          </cell>
          <cell r="D8169">
            <v>69172.172999999995</v>
          </cell>
          <cell r="E8169">
            <v>-39746.811999999998</v>
          </cell>
          <cell r="I8169">
            <v>-183190</v>
          </cell>
          <cell r="J8169">
            <v>8</v>
          </cell>
        </row>
        <row r="8170">
          <cell r="B8170" t="str">
            <v>Germany</v>
          </cell>
          <cell r="C8170" t="str">
            <v>Chairs</v>
          </cell>
          <cell r="D8170">
            <v>316916.78200000001</v>
          </cell>
          <cell r="E8170">
            <v>-81334.700999999986</v>
          </cell>
          <cell r="I8170">
            <v>-170620</v>
          </cell>
          <cell r="J8170">
            <v>8</v>
          </cell>
        </row>
        <row r="8171">
          <cell r="B8171" t="str">
            <v>Germany</v>
          </cell>
          <cell r="C8171" t="str">
            <v>Tables</v>
          </cell>
          <cell r="D8171">
            <v>64221.387999999992</v>
          </cell>
          <cell r="E8171">
            <v>-15960.427</v>
          </cell>
          <cell r="I8171">
            <v>-135430</v>
          </cell>
          <cell r="J8171">
            <v>8</v>
          </cell>
        </row>
        <row r="8172">
          <cell r="B8172" t="str">
            <v>Germany</v>
          </cell>
          <cell r="C8172" t="str">
            <v>Kitchen</v>
          </cell>
          <cell r="D8172">
            <v>650009.19200000004</v>
          </cell>
          <cell r="E8172">
            <v>-146923.93099999998</v>
          </cell>
          <cell r="I8172">
            <v>-203320</v>
          </cell>
          <cell r="J8172">
            <v>8</v>
          </cell>
        </row>
        <row r="8173">
          <cell r="B8173" t="str">
            <v>Germany</v>
          </cell>
          <cell r="C8173" t="str">
            <v>Chairs</v>
          </cell>
          <cell r="D8173">
            <v>50386.202999999994</v>
          </cell>
          <cell r="E8173">
            <v>-20534.989999999998</v>
          </cell>
          <cell r="I8173">
            <v>-135980</v>
          </cell>
          <cell r="J8173">
            <v>8</v>
          </cell>
        </row>
        <row r="8174">
          <cell r="B8174" t="str">
            <v>Germany</v>
          </cell>
          <cell r="C8174" t="str">
            <v>Chairs</v>
          </cell>
          <cell r="D8174">
            <v>81709.956999999995</v>
          </cell>
          <cell r="E8174">
            <v>-43732.653999999995</v>
          </cell>
          <cell r="I8174">
            <v>-184540</v>
          </cell>
          <cell r="J8174">
            <v>8</v>
          </cell>
        </row>
        <row r="8175">
          <cell r="B8175" t="str">
            <v>Germany</v>
          </cell>
          <cell r="C8175" t="str">
            <v>Chairs</v>
          </cell>
          <cell r="D8175">
            <v>89788.23</v>
          </cell>
          <cell r="E8175">
            <v>-50863.350999999995</v>
          </cell>
          <cell r="I8175">
            <v>-170840</v>
          </cell>
          <cell r="J8175">
            <v>8</v>
          </cell>
        </row>
        <row r="8176">
          <cell r="B8176" t="str">
            <v>Germany</v>
          </cell>
          <cell r="C8176" t="str">
            <v>Tables</v>
          </cell>
          <cell r="D8176">
            <v>167664.76999999999</v>
          </cell>
          <cell r="E8176">
            <v>-105818.42599999999</v>
          </cell>
          <cell r="I8176">
            <v>-314510</v>
          </cell>
          <cell r="J8176">
            <v>8</v>
          </cell>
        </row>
        <row r="8177">
          <cell r="B8177" t="str">
            <v>Germany</v>
          </cell>
          <cell r="C8177" t="str">
            <v>Kitchen</v>
          </cell>
          <cell r="D8177">
            <v>1505318.395</v>
          </cell>
          <cell r="E8177">
            <v>-849401.76300000004</v>
          </cell>
          <cell r="I8177">
            <v>-132790</v>
          </cell>
          <cell r="J8177">
            <v>8</v>
          </cell>
        </row>
        <row r="8178">
          <cell r="B8178" t="str">
            <v>Germany</v>
          </cell>
          <cell r="C8178" t="str">
            <v>Accessories</v>
          </cell>
          <cell r="D8178">
            <v>190901.08800000002</v>
          </cell>
          <cell r="E8178">
            <v>-110544.30799999999</v>
          </cell>
          <cell r="I8178">
            <v>-237430</v>
          </cell>
          <cell r="J8178">
            <v>8</v>
          </cell>
        </row>
        <row r="8179">
          <cell r="B8179" t="str">
            <v>Germany</v>
          </cell>
          <cell r="C8179" t="str">
            <v>Chairs</v>
          </cell>
          <cell r="D8179">
            <v>1468.663</v>
          </cell>
          <cell r="E8179">
            <v>-2230.0039999999999</v>
          </cell>
          <cell r="I8179">
            <v>-202090</v>
          </cell>
          <cell r="J8179">
            <v>8</v>
          </cell>
        </row>
        <row r="8180">
          <cell r="B8180" t="str">
            <v>Germany</v>
          </cell>
          <cell r="C8180" t="str">
            <v>Tables</v>
          </cell>
          <cell r="D8180">
            <v>266802.53599999996</v>
          </cell>
          <cell r="E8180">
            <v>-96288.695999999996</v>
          </cell>
          <cell r="I8180">
            <v>-214910</v>
          </cell>
          <cell r="J8180">
            <v>8</v>
          </cell>
        </row>
        <row r="8181">
          <cell r="B8181" t="str">
            <v>Germany</v>
          </cell>
          <cell r="C8181" t="str">
            <v>Kitchen</v>
          </cell>
          <cell r="D8181">
            <v>125786.598</v>
          </cell>
          <cell r="E8181">
            <v>-47879.565999999999</v>
          </cell>
          <cell r="I8181">
            <v>-124700</v>
          </cell>
          <cell r="J8181">
            <v>8</v>
          </cell>
        </row>
        <row r="8182">
          <cell r="B8182" t="str">
            <v>Germany</v>
          </cell>
          <cell r="C8182" t="str">
            <v>Accessories</v>
          </cell>
          <cell r="D8182">
            <v>573624.47100000002</v>
          </cell>
          <cell r="E8182">
            <v>-183432.51499999998</v>
          </cell>
          <cell r="I8182">
            <v>-233630</v>
          </cell>
          <cell r="J8182">
            <v>8</v>
          </cell>
        </row>
        <row r="8183">
          <cell r="B8183" t="str">
            <v>Germany</v>
          </cell>
          <cell r="C8183" t="str">
            <v>Chairs</v>
          </cell>
          <cell r="D8183">
            <v>253238.02699999997</v>
          </cell>
          <cell r="E8183">
            <v>-77833.035000000003</v>
          </cell>
          <cell r="I8183">
            <v>-180810</v>
          </cell>
          <cell r="J8183">
            <v>8</v>
          </cell>
        </row>
        <row r="8184">
          <cell r="B8184" t="str">
            <v>Germany</v>
          </cell>
          <cell r="C8184" t="str">
            <v>Tables</v>
          </cell>
          <cell r="D8184">
            <v>482439.92299999995</v>
          </cell>
          <cell r="E8184">
            <v>-219624.76199999996</v>
          </cell>
          <cell r="I8184">
            <v>-237360</v>
          </cell>
          <cell r="J8184">
            <v>8</v>
          </cell>
        </row>
        <row r="8185">
          <cell r="B8185" t="str">
            <v>Germany</v>
          </cell>
          <cell r="C8185" t="str">
            <v>Kitchen</v>
          </cell>
          <cell r="D8185">
            <v>107793.448</v>
          </cell>
          <cell r="E8185">
            <v>-161594.24399999998</v>
          </cell>
          <cell r="I8185">
            <v>-147960</v>
          </cell>
          <cell r="J8185">
            <v>8</v>
          </cell>
        </row>
        <row r="8186">
          <cell r="B8186" t="str">
            <v>Germany</v>
          </cell>
          <cell r="C8186" t="str">
            <v>Accessories</v>
          </cell>
          <cell r="D8186">
            <v>298406.5</v>
          </cell>
          <cell r="E8186">
            <v>-47340.551999999996</v>
          </cell>
          <cell r="I8186">
            <v>-105580</v>
          </cell>
          <cell r="J8186">
            <v>8</v>
          </cell>
        </row>
        <row r="8187">
          <cell r="B8187" t="str">
            <v>Germany</v>
          </cell>
          <cell r="C8187" t="str">
            <v>Chairs</v>
          </cell>
          <cell r="D8187">
            <v>1080885.19</v>
          </cell>
          <cell r="E8187">
            <v>-675119.94199999992</v>
          </cell>
          <cell r="I8187">
            <v>-121720</v>
          </cell>
          <cell r="J8187">
            <v>8</v>
          </cell>
        </row>
        <row r="8188">
          <cell r="B8188" t="str">
            <v>Germany</v>
          </cell>
          <cell r="C8188" t="str">
            <v>Tables</v>
          </cell>
          <cell r="D8188">
            <v>151399.07999999999</v>
          </cell>
          <cell r="E8188">
            <v>-55151.039999999994</v>
          </cell>
          <cell r="I8188">
            <v>-205590</v>
          </cell>
          <cell r="J8188">
            <v>8</v>
          </cell>
        </row>
        <row r="8189">
          <cell r="B8189" t="str">
            <v>Germany</v>
          </cell>
          <cell r="C8189" t="str">
            <v>Kitchen</v>
          </cell>
          <cell r="D8189">
            <v>276659.348</v>
          </cell>
          <cell r="E8189">
            <v>-172112.15</v>
          </cell>
          <cell r="I8189">
            <v>-189510</v>
          </cell>
          <cell r="J8189">
            <v>8</v>
          </cell>
        </row>
        <row r="8190">
          <cell r="B8190" t="str">
            <v>Germany</v>
          </cell>
          <cell r="C8190" t="str">
            <v>Accessories</v>
          </cell>
          <cell r="D8190">
            <v>52772.50299999999</v>
          </cell>
          <cell r="E8190">
            <v>-46073.09</v>
          </cell>
          <cell r="I8190">
            <v>-173120</v>
          </cell>
          <cell r="J8190">
            <v>8</v>
          </cell>
        </row>
        <row r="8191">
          <cell r="B8191" t="str">
            <v>Germany</v>
          </cell>
          <cell r="C8191" t="str">
            <v>Chairs</v>
          </cell>
          <cell r="D8191">
            <v>651062.96499999997</v>
          </cell>
          <cell r="E8191">
            <v>-598285.78599999996</v>
          </cell>
          <cell r="I8191">
            <v>-144340</v>
          </cell>
          <cell r="J8191">
            <v>8</v>
          </cell>
        </row>
        <row r="8192">
          <cell r="B8192" t="str">
            <v>Germany</v>
          </cell>
          <cell r="C8192" t="str">
            <v>Chairs</v>
          </cell>
          <cell r="D8192">
            <v>2235023.7069999995</v>
          </cell>
          <cell r="E8192">
            <v>-90993.125999999989</v>
          </cell>
          <cell r="I8192">
            <v>-164320</v>
          </cell>
          <cell r="J8192">
            <v>8</v>
          </cell>
        </row>
        <row r="8193">
          <cell r="B8193" t="str">
            <v>Germany</v>
          </cell>
          <cell r="C8193" t="str">
            <v>Tables</v>
          </cell>
          <cell r="D8193">
            <v>5945200.443</v>
          </cell>
          <cell r="E8193">
            <v>-252014.37100000001</v>
          </cell>
          <cell r="I8193">
            <v>-181360</v>
          </cell>
          <cell r="J8193">
            <v>8</v>
          </cell>
        </row>
        <row r="8194">
          <cell r="B8194" t="str">
            <v>Germany</v>
          </cell>
          <cell r="C8194" t="str">
            <v>Kitchen</v>
          </cell>
          <cell r="D8194">
            <v>10278467.142999999</v>
          </cell>
          <cell r="E8194">
            <v>-457268.92399999994</v>
          </cell>
          <cell r="I8194">
            <v>-221570</v>
          </cell>
          <cell r="J8194">
            <v>8</v>
          </cell>
        </row>
        <row r="8195">
          <cell r="B8195" t="str">
            <v>Germany</v>
          </cell>
          <cell r="C8195" t="str">
            <v>Chairs</v>
          </cell>
          <cell r="D8195">
            <v>68491.64</v>
          </cell>
          <cell r="E8195">
            <v>-10957.884</v>
          </cell>
          <cell r="I8195">
            <v>-81550</v>
          </cell>
          <cell r="J8195">
            <v>8</v>
          </cell>
        </row>
        <row r="8196">
          <cell r="B8196" t="str">
            <v>Germany</v>
          </cell>
          <cell r="C8196" t="str">
            <v>Tables</v>
          </cell>
          <cell r="D8196">
            <v>111547.48499999999</v>
          </cell>
          <cell r="E8196">
            <v>-14667.862999999999</v>
          </cell>
          <cell r="I8196">
            <v>-174230</v>
          </cell>
          <cell r="J8196">
            <v>8</v>
          </cell>
        </row>
        <row r="8197">
          <cell r="B8197" t="str">
            <v>Germany</v>
          </cell>
          <cell r="C8197" t="str">
            <v>Kitchen</v>
          </cell>
          <cell r="D8197">
            <v>121494.53399999999</v>
          </cell>
          <cell r="E8197">
            <v>-10833.010999999999</v>
          </cell>
          <cell r="I8197">
            <v>-144780</v>
          </cell>
          <cell r="J8197">
            <v>8</v>
          </cell>
        </row>
        <row r="8198">
          <cell r="B8198" t="str">
            <v>Germany</v>
          </cell>
          <cell r="C8198" t="str">
            <v>Chairs</v>
          </cell>
          <cell r="D8198">
            <v>216011.348</v>
          </cell>
          <cell r="E8198">
            <v>-43516.675999999999</v>
          </cell>
          <cell r="I8198">
            <v>-179680</v>
          </cell>
          <cell r="J8198">
            <v>8</v>
          </cell>
        </row>
        <row r="8199">
          <cell r="B8199" t="str">
            <v>Germany</v>
          </cell>
          <cell r="C8199" t="str">
            <v>Tables</v>
          </cell>
          <cell r="D8199">
            <v>51432.899000000005</v>
          </cell>
          <cell r="E8199">
            <v>-18151.307999999997</v>
          </cell>
          <cell r="I8199">
            <v>-229000</v>
          </cell>
          <cell r="J8199">
            <v>8</v>
          </cell>
        </row>
        <row r="8200">
          <cell r="B8200" t="str">
            <v>Germany</v>
          </cell>
          <cell r="C8200" t="str">
            <v>Kitchen</v>
          </cell>
          <cell r="D8200">
            <v>33068.860999999997</v>
          </cell>
          <cell r="E8200">
            <v>-9615.1299999999992</v>
          </cell>
          <cell r="I8200">
            <v>-216730</v>
          </cell>
          <cell r="J8200">
            <v>8</v>
          </cell>
        </row>
        <row r="8201">
          <cell r="B8201" t="str">
            <v>Germany</v>
          </cell>
          <cell r="C8201" t="str">
            <v>Chairs</v>
          </cell>
          <cell r="D8201">
            <v>128163.69299999998</v>
          </cell>
          <cell r="E8201">
            <v>-75276.431999999986</v>
          </cell>
          <cell r="I8201">
            <v>-215610</v>
          </cell>
          <cell r="J8201">
            <v>8</v>
          </cell>
        </row>
        <row r="8202">
          <cell r="B8202" t="str">
            <v>Germany</v>
          </cell>
          <cell r="C8202" t="str">
            <v>Chairs</v>
          </cell>
          <cell r="D8202">
            <v>443593.71</v>
          </cell>
          <cell r="E8202">
            <v>-88013.183999999994</v>
          </cell>
          <cell r="I8202">
            <v>-230700</v>
          </cell>
          <cell r="J8202">
            <v>8</v>
          </cell>
        </row>
        <row r="8203">
          <cell r="B8203" t="str">
            <v>Germany</v>
          </cell>
          <cell r="C8203" t="str">
            <v>Chairs</v>
          </cell>
          <cell r="D8203">
            <v>235166.21799999996</v>
          </cell>
          <cell r="E8203">
            <v>-39813.437999999995</v>
          </cell>
          <cell r="I8203">
            <v>-178500</v>
          </cell>
          <cell r="J8203">
            <v>8</v>
          </cell>
        </row>
        <row r="8204">
          <cell r="B8204" t="str">
            <v>Germany</v>
          </cell>
          <cell r="C8204" t="str">
            <v>Chairs</v>
          </cell>
          <cell r="D8204">
            <v>27755.440999999995</v>
          </cell>
          <cell r="E8204">
            <v>-3768.7369999999996</v>
          </cell>
          <cell r="I8204">
            <v>-180420</v>
          </cell>
          <cell r="J8204">
            <v>8</v>
          </cell>
        </row>
        <row r="8205">
          <cell r="B8205" t="str">
            <v>Germany</v>
          </cell>
          <cell r="C8205" t="str">
            <v>Chairs</v>
          </cell>
          <cell r="D8205">
            <v>28793.771999999997</v>
          </cell>
          <cell r="E8205">
            <v>-4407.0739999999996</v>
          </cell>
          <cell r="I8205">
            <v>-127750</v>
          </cell>
          <cell r="J8205">
            <v>8</v>
          </cell>
        </row>
        <row r="8206">
          <cell r="B8206" t="str">
            <v>Germany</v>
          </cell>
          <cell r="C8206" t="str">
            <v>Chairs</v>
          </cell>
          <cell r="D8206">
            <v>102708.95599999999</v>
          </cell>
          <cell r="E8206">
            <v>-27507.508000000002</v>
          </cell>
          <cell r="I8206">
            <v>-118450</v>
          </cell>
          <cell r="J8206">
            <v>8</v>
          </cell>
        </row>
        <row r="8207">
          <cell r="B8207" t="str">
            <v>Germany</v>
          </cell>
          <cell r="C8207" t="str">
            <v>Chairs</v>
          </cell>
          <cell r="D8207">
            <v>335402.30499999999</v>
          </cell>
          <cell r="E8207">
            <v>-25760.972999999998</v>
          </cell>
          <cell r="I8207">
            <v>-107940</v>
          </cell>
          <cell r="J8207">
            <v>8</v>
          </cell>
        </row>
        <row r="8208">
          <cell r="B8208" t="str">
            <v>Germany</v>
          </cell>
          <cell r="C8208" t="str">
            <v>Chairs</v>
          </cell>
          <cell r="D8208">
            <v>4541425.1330000004</v>
          </cell>
          <cell r="E8208">
            <v>-273818.90899999999</v>
          </cell>
          <cell r="I8208">
            <v>-132350</v>
          </cell>
          <cell r="J8208">
            <v>8</v>
          </cell>
        </row>
        <row r="8209">
          <cell r="B8209" t="str">
            <v>Germany</v>
          </cell>
          <cell r="C8209" t="str">
            <v>Chairs</v>
          </cell>
          <cell r="D8209">
            <v>5161835.7629999993</v>
          </cell>
          <cell r="E8209">
            <v>-306779.92799999996</v>
          </cell>
          <cell r="I8209">
            <v>-239670</v>
          </cell>
          <cell r="J8209">
            <v>8</v>
          </cell>
        </row>
        <row r="8210">
          <cell r="B8210" t="str">
            <v>Germany</v>
          </cell>
          <cell r="C8210" t="str">
            <v>Chairs</v>
          </cell>
          <cell r="D8210">
            <v>44472.631000000001</v>
          </cell>
          <cell r="E8210">
            <v>-18236.463</v>
          </cell>
          <cell r="I8210">
            <v>-180950</v>
          </cell>
          <cell r="J8210">
            <v>8</v>
          </cell>
        </row>
        <row r="8211">
          <cell r="B8211" t="str">
            <v>Germany</v>
          </cell>
          <cell r="C8211" t="str">
            <v>Chairs</v>
          </cell>
          <cell r="D8211">
            <v>25737.592999999997</v>
          </cell>
          <cell r="E8211">
            <v>-15190.455</v>
          </cell>
          <cell r="I8211">
            <v>-176220</v>
          </cell>
          <cell r="J8211">
            <v>8</v>
          </cell>
        </row>
        <row r="8212">
          <cell r="B8212" t="str">
            <v>Germany</v>
          </cell>
          <cell r="C8212" t="str">
            <v>Chairs</v>
          </cell>
          <cell r="D8212">
            <v>50701.062999999995</v>
          </cell>
          <cell r="E8212">
            <v>-29924.026999999998</v>
          </cell>
          <cell r="I8212">
            <v>-209960</v>
          </cell>
          <cell r="J8212">
            <v>8</v>
          </cell>
        </row>
        <row r="8213">
          <cell r="B8213" t="str">
            <v>Germany</v>
          </cell>
          <cell r="C8213" t="str">
            <v>Chairs</v>
          </cell>
          <cell r="D8213">
            <v>19349.203999999998</v>
          </cell>
          <cell r="E8213">
            <v>-3840.683</v>
          </cell>
          <cell r="I8213">
            <v>-44360</v>
          </cell>
          <cell r="J8213">
            <v>8</v>
          </cell>
        </row>
        <row r="8214">
          <cell r="B8214" t="str">
            <v>Germany</v>
          </cell>
          <cell r="C8214" t="str">
            <v>Chairs</v>
          </cell>
          <cell r="D8214">
            <v>886240.99899999995</v>
          </cell>
          <cell r="E8214">
            <v>-163269.04299999998</v>
          </cell>
          <cell r="I8214">
            <v>-142280</v>
          </cell>
          <cell r="J8214">
            <v>8</v>
          </cell>
        </row>
        <row r="8215">
          <cell r="B8215" t="str">
            <v>Germany</v>
          </cell>
          <cell r="C8215" t="str">
            <v>Chairs</v>
          </cell>
          <cell r="D8215">
            <v>1489035.2120000001</v>
          </cell>
          <cell r="E8215">
            <v>-404218.82900000003</v>
          </cell>
          <cell r="I8215">
            <v>-168780</v>
          </cell>
          <cell r="J8215">
            <v>8</v>
          </cell>
        </row>
        <row r="8216">
          <cell r="B8216" t="str">
            <v>Germany</v>
          </cell>
          <cell r="C8216" t="str">
            <v>Chairs</v>
          </cell>
          <cell r="D8216">
            <v>15033438.833000001</v>
          </cell>
          <cell r="E8216">
            <v>-76045.521999999997</v>
          </cell>
          <cell r="I8216">
            <v>-215130</v>
          </cell>
          <cell r="J8216">
            <v>8</v>
          </cell>
        </row>
        <row r="8217">
          <cell r="B8217" t="str">
            <v>Germany</v>
          </cell>
          <cell r="C8217" t="str">
            <v>Chairs</v>
          </cell>
          <cell r="D8217">
            <v>69714.09199999999</v>
          </cell>
          <cell r="E8217">
            <v>-72538.948999999993</v>
          </cell>
          <cell r="I8217">
            <v>-162550</v>
          </cell>
          <cell r="J8217">
            <v>8</v>
          </cell>
        </row>
        <row r="8218">
          <cell r="B8218" t="str">
            <v>Germany</v>
          </cell>
          <cell r="C8218" t="str">
            <v>Chairs</v>
          </cell>
          <cell r="D8218">
            <v>198286.01099999997</v>
          </cell>
          <cell r="E8218">
            <v>-117812.00899999999</v>
          </cell>
          <cell r="I8218">
            <v>-153700</v>
          </cell>
          <cell r="J8218">
            <v>8</v>
          </cell>
        </row>
        <row r="8219">
          <cell r="B8219" t="str">
            <v>Germany</v>
          </cell>
          <cell r="C8219" t="str">
            <v>Chairs</v>
          </cell>
          <cell r="D8219">
            <v>624637.29999999993</v>
          </cell>
          <cell r="E8219">
            <v>-370534.92</v>
          </cell>
          <cell r="I8219">
            <v>-217220</v>
          </cell>
          <cell r="J8219">
            <v>8</v>
          </cell>
        </row>
        <row r="8220">
          <cell r="B8220" t="str">
            <v>Germany</v>
          </cell>
          <cell r="C8220" t="str">
            <v>Chairs</v>
          </cell>
          <cell r="D8220">
            <v>1294964.5869999998</v>
          </cell>
          <cell r="E8220">
            <v>-818009.71</v>
          </cell>
          <cell r="I8220">
            <v>-154950</v>
          </cell>
          <cell r="J8220">
            <v>8</v>
          </cell>
        </row>
        <row r="8221">
          <cell r="B8221" t="str">
            <v>Germany</v>
          </cell>
          <cell r="C8221" t="str">
            <v>Chairs</v>
          </cell>
          <cell r="D8221">
            <v>984631.71099999989</v>
          </cell>
          <cell r="E8221">
            <v>-51645.37</v>
          </cell>
          <cell r="I8221">
            <v>-188170</v>
          </cell>
          <cell r="J8221">
            <v>8</v>
          </cell>
        </row>
        <row r="8222">
          <cell r="B8222" t="str">
            <v>Germany</v>
          </cell>
          <cell r="C8222" t="str">
            <v>Chairs</v>
          </cell>
          <cell r="D8222">
            <v>13573375.423999999</v>
          </cell>
          <cell r="E8222">
            <v>-684607.52499999991</v>
          </cell>
          <cell r="I8222">
            <v>-186860</v>
          </cell>
          <cell r="J8222">
            <v>8</v>
          </cell>
        </row>
        <row r="8223">
          <cell r="B8223" t="str">
            <v>Germany</v>
          </cell>
          <cell r="C8223" t="str">
            <v>Chairs</v>
          </cell>
          <cell r="D8223">
            <v>2399135.6689999998</v>
          </cell>
          <cell r="E8223">
            <v>-1218942.06</v>
          </cell>
          <cell r="I8223">
            <v>-214980</v>
          </cell>
          <cell r="J8223">
            <v>8</v>
          </cell>
        </row>
        <row r="8224">
          <cell r="B8224" t="str">
            <v>Germany</v>
          </cell>
          <cell r="C8224" t="str">
            <v>Chairs</v>
          </cell>
          <cell r="D8224">
            <v>1220374.26</v>
          </cell>
          <cell r="E8224">
            <v>-1151144.8199999998</v>
          </cell>
          <cell r="I8224">
            <v>-213900</v>
          </cell>
          <cell r="J8224">
            <v>8</v>
          </cell>
        </row>
        <row r="8225">
          <cell r="B8225" t="str">
            <v>Spain</v>
          </cell>
          <cell r="C8225" t="str">
            <v>Chairs</v>
          </cell>
          <cell r="D8225">
            <v>2678.8719999999998</v>
          </cell>
          <cell r="E8225">
            <v>-7519.4</v>
          </cell>
          <cell r="I8225">
            <v>-271820</v>
          </cell>
          <cell r="J8225">
            <v>8</v>
          </cell>
        </row>
        <row r="8226">
          <cell r="B8226" t="str">
            <v>Spain</v>
          </cell>
          <cell r="C8226" t="str">
            <v>Chairs</v>
          </cell>
          <cell r="D8226">
            <v>130225.89299999998</v>
          </cell>
          <cell r="E8226">
            <v>-204469.47499999998</v>
          </cell>
          <cell r="I8226">
            <v>-230700</v>
          </cell>
          <cell r="J8226">
            <v>8</v>
          </cell>
        </row>
        <row r="8227">
          <cell r="B8227" t="str">
            <v>Spain</v>
          </cell>
          <cell r="C8227" t="str">
            <v>Tables</v>
          </cell>
          <cell r="D8227">
            <v>870339.02899999998</v>
          </cell>
          <cell r="E8227">
            <v>-672743.02899999998</v>
          </cell>
          <cell r="I8227">
            <v>-224390</v>
          </cell>
          <cell r="J8227">
            <v>8</v>
          </cell>
        </row>
        <row r="8228">
          <cell r="B8228" t="str">
            <v>Spain</v>
          </cell>
          <cell r="C8228" t="str">
            <v>Kitchen</v>
          </cell>
          <cell r="D8228">
            <v>125003.704</v>
          </cell>
          <cell r="E8228">
            <v>-130052.60099999998</v>
          </cell>
          <cell r="I8228">
            <v>-186450</v>
          </cell>
          <cell r="J8228">
            <v>8</v>
          </cell>
        </row>
        <row r="8229">
          <cell r="B8229" t="str">
            <v>Spain</v>
          </cell>
          <cell r="C8229" t="str">
            <v>Chairs</v>
          </cell>
          <cell r="D8229">
            <v>111188.658</v>
          </cell>
          <cell r="E8229">
            <v>-159723.69699999999</v>
          </cell>
          <cell r="I8229">
            <v>-160120</v>
          </cell>
          <cell r="J8229">
            <v>8</v>
          </cell>
        </row>
        <row r="8230">
          <cell r="B8230" t="str">
            <v>Spain</v>
          </cell>
          <cell r="C8230" t="str">
            <v>Chairs</v>
          </cell>
          <cell r="D8230">
            <v>332809.04299999995</v>
          </cell>
          <cell r="E8230">
            <v>-162029.60199999998</v>
          </cell>
          <cell r="I8230">
            <v>-165300</v>
          </cell>
          <cell r="J8230">
            <v>8</v>
          </cell>
        </row>
        <row r="8231">
          <cell r="B8231" t="str">
            <v>Spain</v>
          </cell>
          <cell r="C8231" t="str">
            <v>Chairs</v>
          </cell>
          <cell r="D8231">
            <v>694328.74699999997</v>
          </cell>
          <cell r="E8231">
            <v>-458776.57699999993</v>
          </cell>
          <cell r="I8231">
            <v>-129010</v>
          </cell>
          <cell r="J8231">
            <v>8</v>
          </cell>
        </row>
        <row r="8232">
          <cell r="B8232" t="str">
            <v>Spain</v>
          </cell>
          <cell r="C8232" t="str">
            <v>Chairs</v>
          </cell>
          <cell r="D8232">
            <v>721441.95899999992</v>
          </cell>
          <cell r="E8232">
            <v>-646980.60699999996</v>
          </cell>
          <cell r="I8232">
            <v>-186640</v>
          </cell>
          <cell r="J8232">
            <v>8</v>
          </cell>
        </row>
        <row r="8233">
          <cell r="B8233" t="str">
            <v>Spain</v>
          </cell>
          <cell r="C8233" t="str">
            <v>Chairs</v>
          </cell>
          <cell r="D8233">
            <v>1044315.8389999999</v>
          </cell>
          <cell r="E8233">
            <v>-720905.31099999999</v>
          </cell>
          <cell r="I8233">
            <v>-234750</v>
          </cell>
          <cell r="J8233">
            <v>8</v>
          </cell>
        </row>
        <row r="8234">
          <cell r="B8234" t="str">
            <v>Spain</v>
          </cell>
          <cell r="C8234" t="str">
            <v>Tables</v>
          </cell>
          <cell r="D8234">
            <v>445889.07299999997</v>
          </cell>
          <cell r="E8234">
            <v>-122233.84599999999</v>
          </cell>
          <cell r="I8234">
            <v>-216900</v>
          </cell>
          <cell r="J8234">
            <v>8</v>
          </cell>
        </row>
        <row r="8235">
          <cell r="B8235" t="str">
            <v>Spain</v>
          </cell>
          <cell r="C8235" t="str">
            <v>Kitchen</v>
          </cell>
          <cell r="D8235">
            <v>49786.891000000003</v>
          </cell>
          <cell r="E8235">
            <v>-20245.098999999998</v>
          </cell>
          <cell r="I8235">
            <v>-149230</v>
          </cell>
          <cell r="J8235">
            <v>8</v>
          </cell>
        </row>
        <row r="8236">
          <cell r="B8236" t="str">
            <v>Spain</v>
          </cell>
          <cell r="C8236" t="str">
            <v>Chairs</v>
          </cell>
          <cell r="D8236">
            <v>214845.75</v>
          </cell>
          <cell r="E8236">
            <v>-53141.270000000004</v>
          </cell>
          <cell r="I8236">
            <v>-153880</v>
          </cell>
          <cell r="J8236">
            <v>8</v>
          </cell>
        </row>
        <row r="8237">
          <cell r="B8237" t="str">
            <v>Spain</v>
          </cell>
          <cell r="C8237" t="str">
            <v>Chairs</v>
          </cell>
          <cell r="D8237">
            <v>1427684.328</v>
          </cell>
          <cell r="E8237">
            <v>-1488205.6979999996</v>
          </cell>
          <cell r="I8237">
            <v>-242020</v>
          </cell>
          <cell r="J8237">
            <v>8</v>
          </cell>
        </row>
        <row r="8238">
          <cell r="B8238" t="str">
            <v>Spain</v>
          </cell>
          <cell r="C8238" t="str">
            <v>Chairs</v>
          </cell>
          <cell r="D8238">
            <v>387116.79299999995</v>
          </cell>
          <cell r="E8238">
            <v>-411218.80800000002</v>
          </cell>
          <cell r="I8238">
            <v>-227260</v>
          </cell>
          <cell r="J8238">
            <v>8</v>
          </cell>
        </row>
        <row r="8239">
          <cell r="B8239" t="str">
            <v>Spain</v>
          </cell>
          <cell r="C8239" t="str">
            <v>Tables</v>
          </cell>
          <cell r="D8239">
            <v>965880.174</v>
          </cell>
          <cell r="E8239">
            <v>-23379.775999999998</v>
          </cell>
          <cell r="I8239">
            <v>-158820</v>
          </cell>
          <cell r="J8239">
            <v>8</v>
          </cell>
        </row>
        <row r="8240">
          <cell r="B8240" t="str">
            <v>Spain</v>
          </cell>
          <cell r="C8240" t="str">
            <v>Kitchen</v>
          </cell>
          <cell r="D8240">
            <v>111309.33099999999</v>
          </cell>
          <cell r="E8240">
            <v>-4744.3899999999994</v>
          </cell>
          <cell r="I8240">
            <v>-236690</v>
          </cell>
          <cell r="J8240">
            <v>8</v>
          </cell>
        </row>
        <row r="8241">
          <cell r="B8241" t="str">
            <v>Spain</v>
          </cell>
          <cell r="C8241" t="str">
            <v>Chairs</v>
          </cell>
          <cell r="D8241">
            <v>591336.34</v>
          </cell>
          <cell r="E8241">
            <v>-37549.413999999997</v>
          </cell>
          <cell r="I8241">
            <v>-145400</v>
          </cell>
          <cell r="J8241">
            <v>8</v>
          </cell>
        </row>
        <row r="8242">
          <cell r="B8242" t="str">
            <v>Spain</v>
          </cell>
          <cell r="C8242" t="str">
            <v>Chairs</v>
          </cell>
          <cell r="D8242">
            <v>176275.603</v>
          </cell>
          <cell r="E8242">
            <v>-29952.782999999996</v>
          </cell>
          <cell r="I8242">
            <v>-177800</v>
          </cell>
          <cell r="J8242">
            <v>8</v>
          </cell>
        </row>
        <row r="8243">
          <cell r="B8243" t="str">
            <v>Spain</v>
          </cell>
          <cell r="C8243" t="str">
            <v>Tables</v>
          </cell>
          <cell r="D8243">
            <v>343173.04</v>
          </cell>
          <cell r="E8243">
            <v>-23127.061999999994</v>
          </cell>
          <cell r="I8243">
            <v>-147910</v>
          </cell>
          <cell r="J8243">
            <v>8</v>
          </cell>
        </row>
        <row r="8244">
          <cell r="B8244" t="str">
            <v>Spain</v>
          </cell>
          <cell r="C8244" t="str">
            <v>Kitchen</v>
          </cell>
          <cell r="D8244">
            <v>2243687.6069999998</v>
          </cell>
          <cell r="E8244">
            <v>-132573.22399999999</v>
          </cell>
          <cell r="I8244">
            <v>-143190</v>
          </cell>
          <cell r="J8244">
            <v>8</v>
          </cell>
        </row>
        <row r="8245">
          <cell r="B8245" t="str">
            <v>Spain</v>
          </cell>
          <cell r="C8245" t="str">
            <v>Chairs</v>
          </cell>
          <cell r="D8245">
            <v>350733.93599999999</v>
          </cell>
          <cell r="E8245">
            <v>-64080.799999999996</v>
          </cell>
          <cell r="I8245">
            <v>-122820</v>
          </cell>
          <cell r="J8245">
            <v>8</v>
          </cell>
        </row>
        <row r="8246">
          <cell r="B8246" t="str">
            <v>Spain</v>
          </cell>
          <cell r="C8246" t="str">
            <v>Chairs</v>
          </cell>
          <cell r="D8246">
            <v>-10170.748</v>
          </cell>
          <cell r="E8246">
            <v>-677.23599999999999</v>
          </cell>
          <cell r="I8246">
            <v>-175470</v>
          </cell>
          <cell r="J8246">
            <v>8</v>
          </cell>
        </row>
        <row r="8247">
          <cell r="B8247" t="str">
            <v>Spain</v>
          </cell>
          <cell r="C8247" t="str">
            <v>Chairs</v>
          </cell>
          <cell r="D8247">
            <v>-64592.22</v>
          </cell>
          <cell r="E8247">
            <v>-4776.3029999999999</v>
          </cell>
          <cell r="I8247">
            <v>-228510</v>
          </cell>
          <cell r="J8247">
            <v>8</v>
          </cell>
        </row>
        <row r="8248">
          <cell r="B8248" t="str">
            <v>Spain</v>
          </cell>
          <cell r="C8248" t="str">
            <v>Tables</v>
          </cell>
          <cell r="D8248">
            <v>866059.45299999998</v>
          </cell>
          <cell r="E8248">
            <v>-49058.617999999988</v>
          </cell>
          <cell r="I8248">
            <v>-102380</v>
          </cell>
          <cell r="J8248">
            <v>8</v>
          </cell>
        </row>
        <row r="8249">
          <cell r="B8249" t="str">
            <v>Spain</v>
          </cell>
          <cell r="C8249" t="str">
            <v>Kitchen</v>
          </cell>
          <cell r="D8249">
            <v>228703.65</v>
          </cell>
          <cell r="E8249">
            <v>-415927.09199999995</v>
          </cell>
          <cell r="I8249">
            <v>-118940</v>
          </cell>
          <cell r="J8249">
            <v>8</v>
          </cell>
        </row>
        <row r="8250">
          <cell r="B8250" t="str">
            <v>Spain</v>
          </cell>
          <cell r="C8250" t="str">
            <v>Accessories</v>
          </cell>
          <cell r="D8250">
            <v>228275.25</v>
          </cell>
          <cell r="E8250">
            <v>-415919.58799999993</v>
          </cell>
          <cell r="I8250">
            <v>-108850</v>
          </cell>
          <cell r="J8250">
            <v>8</v>
          </cell>
        </row>
        <row r="8251">
          <cell r="B8251" t="str">
            <v>Spain</v>
          </cell>
          <cell r="C8251" t="str">
            <v>Chairs</v>
          </cell>
          <cell r="D8251">
            <v>228400.19999999998</v>
          </cell>
          <cell r="E8251">
            <v>-415309.46099999995</v>
          </cell>
          <cell r="I8251">
            <v>-220680</v>
          </cell>
          <cell r="J8251">
            <v>8</v>
          </cell>
        </row>
        <row r="8252">
          <cell r="B8252" t="str">
            <v>Spain</v>
          </cell>
          <cell r="C8252" t="str">
            <v>Tables</v>
          </cell>
          <cell r="D8252">
            <v>343233.44999999995</v>
          </cell>
          <cell r="E8252">
            <v>-625419.92099999997</v>
          </cell>
          <cell r="I8252">
            <v>-159120</v>
          </cell>
          <cell r="J8252">
            <v>8</v>
          </cell>
        </row>
        <row r="8253">
          <cell r="B8253" t="str">
            <v>Spain</v>
          </cell>
          <cell r="C8253" t="str">
            <v>Kitchen</v>
          </cell>
          <cell r="D8253">
            <v>64660.441999999995</v>
          </cell>
          <cell r="E8253">
            <v>-21119.217000000001</v>
          </cell>
          <cell r="I8253">
            <v>-220700</v>
          </cell>
          <cell r="J8253">
            <v>8</v>
          </cell>
        </row>
        <row r="8254">
          <cell r="B8254" t="str">
            <v>Spain</v>
          </cell>
          <cell r="C8254" t="str">
            <v>Accessories</v>
          </cell>
          <cell r="D8254">
            <v>199905.86</v>
          </cell>
          <cell r="E8254">
            <v>-159267.68199999997</v>
          </cell>
          <cell r="I8254">
            <v>-187200</v>
          </cell>
          <cell r="J8254">
            <v>8</v>
          </cell>
        </row>
        <row r="8255">
          <cell r="B8255" t="str">
            <v>Spain</v>
          </cell>
          <cell r="C8255" t="str">
            <v>Chairs</v>
          </cell>
          <cell r="D8255">
            <v>97602.014999999999</v>
          </cell>
          <cell r="E8255">
            <v>-78620.737999999998</v>
          </cell>
          <cell r="I8255">
            <v>-185580</v>
          </cell>
          <cell r="J8255">
            <v>8</v>
          </cell>
        </row>
        <row r="8256">
          <cell r="B8256" t="str">
            <v>Spain</v>
          </cell>
          <cell r="C8256" t="str">
            <v>Tables</v>
          </cell>
          <cell r="D8256">
            <v>100743.79000000001</v>
          </cell>
          <cell r="E8256">
            <v>-220940.99299999999</v>
          </cell>
          <cell r="I8256">
            <v>-185240</v>
          </cell>
          <cell r="J8256">
            <v>8</v>
          </cell>
        </row>
        <row r="8257">
          <cell r="B8257" t="str">
            <v>Spain</v>
          </cell>
          <cell r="C8257" t="str">
            <v>Kitchen</v>
          </cell>
          <cell r="D8257">
            <v>41387.534999999996</v>
          </cell>
          <cell r="E8257">
            <v>-23320.787</v>
          </cell>
          <cell r="I8257">
            <v>-164830</v>
          </cell>
          <cell r="J8257">
            <v>8</v>
          </cell>
        </row>
        <row r="8258">
          <cell r="B8258" t="str">
            <v>Spain</v>
          </cell>
          <cell r="C8258" t="str">
            <v>Accessories</v>
          </cell>
          <cell r="D8258">
            <v>162.93199999999999</v>
          </cell>
          <cell r="E8258">
            <v>-735.11199999999997</v>
          </cell>
          <cell r="I8258">
            <v>-143270</v>
          </cell>
          <cell r="J8258">
            <v>8</v>
          </cell>
        </row>
        <row r="8259">
          <cell r="B8259" t="str">
            <v>Spain</v>
          </cell>
          <cell r="C8259" t="str">
            <v>Chairs</v>
          </cell>
          <cell r="D8259">
            <v>40432.133000000002</v>
          </cell>
          <cell r="E8259">
            <v>-30412.598999999998</v>
          </cell>
          <cell r="I8259">
            <v>-130900</v>
          </cell>
          <cell r="J8259">
            <v>8</v>
          </cell>
        </row>
        <row r="8260">
          <cell r="B8260" t="str">
            <v>Spain</v>
          </cell>
          <cell r="C8260" t="str">
            <v>Tables</v>
          </cell>
          <cell r="D8260">
            <v>108555.216</v>
          </cell>
          <cell r="E8260">
            <v>-59340.875999999989</v>
          </cell>
          <cell r="I8260">
            <v>-161080</v>
          </cell>
          <cell r="J8260">
            <v>8</v>
          </cell>
        </row>
        <row r="8261">
          <cell r="B8261" t="str">
            <v>Spain</v>
          </cell>
          <cell r="C8261" t="str">
            <v>Kitchen</v>
          </cell>
          <cell r="D8261">
            <v>82144.600999999995</v>
          </cell>
          <cell r="E8261">
            <v>-48007.945999999996</v>
          </cell>
          <cell r="I8261">
            <v>-125000</v>
          </cell>
          <cell r="J8261">
            <v>8</v>
          </cell>
        </row>
        <row r="8262">
          <cell r="B8262" t="str">
            <v>Spain</v>
          </cell>
          <cell r="C8262" t="str">
            <v>Accessories</v>
          </cell>
          <cell r="D8262">
            <v>71442.174999999988</v>
          </cell>
          <cell r="E8262">
            <v>-44683.288999999997</v>
          </cell>
          <cell r="I8262">
            <v>-214790</v>
          </cell>
          <cell r="J8262">
            <v>8</v>
          </cell>
        </row>
        <row r="8263">
          <cell r="B8263" t="str">
            <v>Spain</v>
          </cell>
          <cell r="C8263" t="str">
            <v>Chairs</v>
          </cell>
          <cell r="D8263">
            <v>144582.228</v>
          </cell>
          <cell r="E8263">
            <v>-91373.87</v>
          </cell>
          <cell r="I8263">
            <v>-226960</v>
          </cell>
          <cell r="J8263">
            <v>8</v>
          </cell>
        </row>
        <row r="8264">
          <cell r="B8264" t="str">
            <v>Spain</v>
          </cell>
          <cell r="C8264" t="str">
            <v>Chairs</v>
          </cell>
          <cell r="D8264">
            <v>39326.769999999997</v>
          </cell>
          <cell r="E8264">
            <v>-41980.106</v>
          </cell>
          <cell r="I8264">
            <v>-155550</v>
          </cell>
          <cell r="J8264">
            <v>8</v>
          </cell>
        </row>
        <row r="8265">
          <cell r="B8265" t="str">
            <v>Spain</v>
          </cell>
          <cell r="C8265" t="str">
            <v>Tables</v>
          </cell>
          <cell r="D8265">
            <v>10347.953</v>
          </cell>
          <cell r="E8265">
            <v>-9784.0399999999991</v>
          </cell>
          <cell r="I8265">
            <v>-187880</v>
          </cell>
          <cell r="J8265">
            <v>8</v>
          </cell>
        </row>
        <row r="8266">
          <cell r="B8266" t="str">
            <v>Spain</v>
          </cell>
          <cell r="C8266" t="str">
            <v>Kitchen</v>
          </cell>
          <cell r="D8266">
            <v>44372.012999999992</v>
          </cell>
          <cell r="E8266">
            <v>-59812.689999999995</v>
          </cell>
          <cell r="I8266">
            <v>-129300</v>
          </cell>
          <cell r="J8266">
            <v>8</v>
          </cell>
        </row>
        <row r="8267">
          <cell r="B8267" t="str">
            <v>Spain</v>
          </cell>
          <cell r="C8267" t="str">
            <v>Chairs</v>
          </cell>
          <cell r="D8267">
            <v>91.301000000000002</v>
          </cell>
          <cell r="E8267">
            <v>-135.79299999999998</v>
          </cell>
          <cell r="I8267">
            <v>-199050</v>
          </cell>
          <cell r="J8267">
            <v>8</v>
          </cell>
        </row>
        <row r="8268">
          <cell r="B8268" t="str">
            <v>Spain</v>
          </cell>
          <cell r="C8268" t="str">
            <v>Tables</v>
          </cell>
          <cell r="D8268">
            <v>35439.592999999993</v>
          </cell>
          <cell r="E8268">
            <v>-57233.385999999991</v>
          </cell>
          <cell r="I8268">
            <v>-92760</v>
          </cell>
          <cell r="J8268">
            <v>8</v>
          </cell>
        </row>
        <row r="8269">
          <cell r="B8269" t="str">
            <v>Spain</v>
          </cell>
          <cell r="C8269" t="str">
            <v>Kitchen</v>
          </cell>
          <cell r="D8269">
            <v>17594.527999999998</v>
          </cell>
          <cell r="E8269">
            <v>-22357.804</v>
          </cell>
          <cell r="I8269">
            <v>-165390</v>
          </cell>
          <cell r="J8269">
            <v>8</v>
          </cell>
        </row>
        <row r="8270">
          <cell r="B8270" t="str">
            <v>Spain</v>
          </cell>
          <cell r="C8270" t="str">
            <v>Chairs</v>
          </cell>
          <cell r="D8270">
            <v>9918.8109999999997</v>
          </cell>
          <cell r="E8270">
            <v>-13942.501999999997</v>
          </cell>
          <cell r="I8270">
            <v>-206860</v>
          </cell>
          <cell r="J8270">
            <v>8</v>
          </cell>
        </row>
        <row r="8271">
          <cell r="B8271" t="str">
            <v>Spain</v>
          </cell>
          <cell r="C8271" t="str">
            <v>Tables</v>
          </cell>
          <cell r="D8271">
            <v>156358.84599999999</v>
          </cell>
          <cell r="E8271">
            <v>-70152.159</v>
          </cell>
          <cell r="I8271">
            <v>-168850</v>
          </cell>
          <cell r="J8271">
            <v>8</v>
          </cell>
        </row>
        <row r="8272">
          <cell r="B8272" t="str">
            <v>Spain</v>
          </cell>
          <cell r="C8272" t="str">
            <v>Kitchen</v>
          </cell>
          <cell r="D8272">
            <v>60010.677999999993</v>
          </cell>
          <cell r="E8272">
            <v>-138452.44699999999</v>
          </cell>
          <cell r="I8272">
            <v>-170620</v>
          </cell>
          <cell r="J8272">
            <v>8</v>
          </cell>
        </row>
        <row r="8273">
          <cell r="B8273" t="str">
            <v>Spain</v>
          </cell>
          <cell r="C8273" t="str">
            <v>Chairs</v>
          </cell>
          <cell r="D8273">
            <v>70990.773000000001</v>
          </cell>
          <cell r="E8273">
            <v>-41436.058999999994</v>
          </cell>
          <cell r="I8273">
            <v>-158100</v>
          </cell>
          <cell r="J8273">
            <v>8</v>
          </cell>
        </row>
        <row r="8274">
          <cell r="B8274" t="str">
            <v>Spain</v>
          </cell>
          <cell r="C8274" t="str">
            <v>Chairs</v>
          </cell>
          <cell r="D8274">
            <v>55653.366999999998</v>
          </cell>
          <cell r="E8274">
            <v>-6558.5239999999994</v>
          </cell>
          <cell r="I8274">
            <v>-211660</v>
          </cell>
          <cell r="J8274">
            <v>8</v>
          </cell>
        </row>
        <row r="8275">
          <cell r="B8275" t="str">
            <v>Spain</v>
          </cell>
          <cell r="C8275" t="str">
            <v>Chairs</v>
          </cell>
          <cell r="D8275">
            <v>20419.266</v>
          </cell>
          <cell r="E8275">
            <v>-2460.864</v>
          </cell>
          <cell r="I8275">
            <v>-283980</v>
          </cell>
          <cell r="J8275">
            <v>8</v>
          </cell>
        </row>
        <row r="8276">
          <cell r="B8276" t="str">
            <v>Spain</v>
          </cell>
          <cell r="C8276" t="str">
            <v>Chairs</v>
          </cell>
          <cell r="D8276">
            <v>135209.15099999998</v>
          </cell>
          <cell r="E8276">
            <v>-22779.267</v>
          </cell>
          <cell r="I8276">
            <v>-272710</v>
          </cell>
          <cell r="J8276">
            <v>8</v>
          </cell>
        </row>
        <row r="8277">
          <cell r="B8277" t="str">
            <v>Spain</v>
          </cell>
          <cell r="C8277" t="str">
            <v>Chairs</v>
          </cell>
          <cell r="D8277">
            <v>93282.825999999986</v>
          </cell>
          <cell r="E8277">
            <v>-40218.303999999996</v>
          </cell>
          <cell r="I8277">
            <v>-175940</v>
          </cell>
          <cell r="J8277">
            <v>8</v>
          </cell>
        </row>
        <row r="8278">
          <cell r="B8278" t="str">
            <v>Spain</v>
          </cell>
          <cell r="C8278" t="str">
            <v>Chairs</v>
          </cell>
          <cell r="D8278">
            <v>377262.74599999998</v>
          </cell>
          <cell r="E8278">
            <v>-153573.43399999998</v>
          </cell>
          <cell r="I8278">
            <v>-157800</v>
          </cell>
          <cell r="J8278">
            <v>8</v>
          </cell>
        </row>
        <row r="8279">
          <cell r="B8279" t="str">
            <v>Spain</v>
          </cell>
          <cell r="C8279" t="str">
            <v>Chairs</v>
          </cell>
          <cell r="D8279">
            <v>130150.77599999998</v>
          </cell>
          <cell r="E8279">
            <v>-170146.03200000001</v>
          </cell>
          <cell r="I8279">
            <v>-190860</v>
          </cell>
          <cell r="J8279">
            <v>8</v>
          </cell>
        </row>
        <row r="8280">
          <cell r="B8280" t="str">
            <v>Spain</v>
          </cell>
          <cell r="C8280" t="str">
            <v>Chairs</v>
          </cell>
          <cell r="D8280">
            <v>272577.80900000001</v>
          </cell>
          <cell r="E8280">
            <v>-126053.26999999999</v>
          </cell>
          <cell r="I8280">
            <v>-168420</v>
          </cell>
          <cell r="J8280">
            <v>8</v>
          </cell>
        </row>
        <row r="8281">
          <cell r="B8281" t="str">
            <v>Spain</v>
          </cell>
          <cell r="C8281" t="str">
            <v>Chairs</v>
          </cell>
          <cell r="D8281">
            <v>126599.22099999999</v>
          </cell>
          <cell r="E8281">
            <v>-63785.427999999993</v>
          </cell>
          <cell r="I8281">
            <v>-241860</v>
          </cell>
          <cell r="J8281">
            <v>8</v>
          </cell>
        </row>
        <row r="8282">
          <cell r="B8282" t="str">
            <v>Spain</v>
          </cell>
          <cell r="C8282" t="str">
            <v>Chairs</v>
          </cell>
          <cell r="D8282">
            <v>167640.08099999998</v>
          </cell>
          <cell r="E8282">
            <v>-217344.59600000002</v>
          </cell>
          <cell r="I8282">
            <v>-226680</v>
          </cell>
          <cell r="J8282">
            <v>8</v>
          </cell>
        </row>
        <row r="8283">
          <cell r="B8283" t="str">
            <v>Spain</v>
          </cell>
          <cell r="C8283" t="str">
            <v>Chairs</v>
          </cell>
          <cell r="D8283">
            <v>80549.84</v>
          </cell>
          <cell r="E8283">
            <v>-103798.49899999998</v>
          </cell>
          <cell r="I8283">
            <v>-163220</v>
          </cell>
          <cell r="J8283">
            <v>8</v>
          </cell>
        </row>
        <row r="8284">
          <cell r="B8284" t="str">
            <v>Spain</v>
          </cell>
          <cell r="C8284" t="str">
            <v>Chairs</v>
          </cell>
          <cell r="D8284">
            <v>55700.805999999997</v>
          </cell>
          <cell r="E8284">
            <v>-69125.875</v>
          </cell>
          <cell r="I8284">
            <v>-240050</v>
          </cell>
          <cell r="J8284">
            <v>8</v>
          </cell>
        </row>
        <row r="8285">
          <cell r="B8285" t="str">
            <v>Spain</v>
          </cell>
          <cell r="C8285" t="str">
            <v>Chairs</v>
          </cell>
          <cell r="D8285">
            <v>190016.04299999998</v>
          </cell>
          <cell r="E8285">
            <v>-69876.239999999991</v>
          </cell>
          <cell r="I8285">
            <v>-92960</v>
          </cell>
          <cell r="J8285">
            <v>8</v>
          </cell>
        </row>
        <row r="8286">
          <cell r="B8286" t="str">
            <v>Spain</v>
          </cell>
          <cell r="C8286" t="str">
            <v>Chairs</v>
          </cell>
          <cell r="D8286">
            <v>801260.152</v>
          </cell>
          <cell r="E8286">
            <v>-1064697.9979999999</v>
          </cell>
          <cell r="I8286">
            <v>-140380</v>
          </cell>
          <cell r="J8286">
            <v>8</v>
          </cell>
        </row>
        <row r="8287">
          <cell r="B8287" t="str">
            <v>Spain</v>
          </cell>
          <cell r="C8287" t="str">
            <v>Chairs</v>
          </cell>
          <cell r="D8287">
            <v>408802.69499999995</v>
          </cell>
          <cell r="E8287">
            <v>-543446.67299999995</v>
          </cell>
          <cell r="I8287">
            <v>-282410</v>
          </cell>
          <cell r="J8287">
            <v>8</v>
          </cell>
        </row>
        <row r="8288">
          <cell r="B8288" t="str">
            <v>Spain</v>
          </cell>
          <cell r="C8288" t="str">
            <v>Chairs</v>
          </cell>
          <cell r="D8288">
            <v>457350.71899999998</v>
          </cell>
          <cell r="E8288">
            <v>-616779.6179999999</v>
          </cell>
          <cell r="I8288">
            <v>-125460</v>
          </cell>
          <cell r="J8288">
            <v>8</v>
          </cell>
        </row>
        <row r="8289">
          <cell r="B8289" t="str">
            <v>Spain</v>
          </cell>
          <cell r="C8289" t="str">
            <v>Chairs</v>
          </cell>
          <cell r="D8289">
            <v>693161.84699999995</v>
          </cell>
          <cell r="E8289">
            <v>-921212.79599999997</v>
          </cell>
          <cell r="I8289">
            <v>-139620</v>
          </cell>
          <cell r="J8289">
            <v>8</v>
          </cell>
        </row>
        <row r="8290">
          <cell r="B8290" t="str">
            <v>Spain</v>
          </cell>
          <cell r="C8290" t="str">
            <v>Chairs</v>
          </cell>
          <cell r="D8290">
            <v>126380.38699999999</v>
          </cell>
          <cell r="E8290">
            <v>-179678.639</v>
          </cell>
          <cell r="I8290">
            <v>-121000</v>
          </cell>
          <cell r="J8290">
            <v>8</v>
          </cell>
        </row>
        <row r="8291">
          <cell r="B8291" t="str">
            <v>Spain</v>
          </cell>
          <cell r="C8291" t="str">
            <v>Chairs</v>
          </cell>
          <cell r="D8291">
            <v>134452.90599999999</v>
          </cell>
          <cell r="E8291">
            <v>-173375.20199999999</v>
          </cell>
          <cell r="I8291">
            <v>-316660</v>
          </cell>
          <cell r="J8291">
            <v>8</v>
          </cell>
        </row>
        <row r="8292">
          <cell r="B8292" t="str">
            <v>Spain</v>
          </cell>
          <cell r="C8292" t="str">
            <v>Chairs</v>
          </cell>
          <cell r="D8292">
            <v>121972.00399999999</v>
          </cell>
          <cell r="E8292">
            <v>-171131.33099999998</v>
          </cell>
          <cell r="I8292">
            <v>-258810</v>
          </cell>
          <cell r="J8292">
            <v>8</v>
          </cell>
        </row>
        <row r="8293">
          <cell r="B8293" t="str">
            <v>Spain</v>
          </cell>
          <cell r="C8293" t="str">
            <v>Chairs</v>
          </cell>
          <cell r="D8293">
            <v>60636.036999999997</v>
          </cell>
          <cell r="E8293">
            <v>-84557.542999999991</v>
          </cell>
          <cell r="I8293">
            <v>-114450</v>
          </cell>
          <cell r="J8293">
            <v>8</v>
          </cell>
        </row>
        <row r="8294">
          <cell r="B8294" t="str">
            <v>Spain</v>
          </cell>
          <cell r="C8294" t="str">
            <v>Chairs</v>
          </cell>
          <cell r="D8294">
            <v>42562.680999999997</v>
          </cell>
          <cell r="E8294">
            <v>-54980.464</v>
          </cell>
          <cell r="I8294">
            <v>-159720</v>
          </cell>
          <cell r="J8294">
            <v>8</v>
          </cell>
        </row>
        <row r="8295">
          <cell r="B8295" t="str">
            <v>Spain</v>
          </cell>
          <cell r="C8295" t="str">
            <v>Chairs</v>
          </cell>
          <cell r="D8295">
            <v>19863.794999999998</v>
          </cell>
          <cell r="E8295">
            <v>-25123.013999999996</v>
          </cell>
          <cell r="I8295">
            <v>-229110</v>
          </cell>
          <cell r="J8295">
            <v>8</v>
          </cell>
        </row>
        <row r="8296">
          <cell r="B8296" t="str">
            <v>Spain</v>
          </cell>
          <cell r="C8296" t="str">
            <v>Chairs</v>
          </cell>
          <cell r="D8296">
            <v>897757.55299999996</v>
          </cell>
          <cell r="E8296">
            <v>-885916.6399999999</v>
          </cell>
          <cell r="I8296">
            <v>-250480</v>
          </cell>
          <cell r="J8296">
            <v>8</v>
          </cell>
        </row>
        <row r="8297">
          <cell r="B8297" t="str">
            <v>Spain</v>
          </cell>
          <cell r="C8297" t="str">
            <v>Chairs</v>
          </cell>
          <cell r="D8297">
            <v>101990.38499999998</v>
          </cell>
          <cell r="E8297">
            <v>-104720.89599999999</v>
          </cell>
          <cell r="I8297">
            <v>-191280</v>
          </cell>
          <cell r="J8297">
            <v>8</v>
          </cell>
        </row>
        <row r="8298">
          <cell r="B8298" t="str">
            <v>Spain</v>
          </cell>
          <cell r="C8298" t="str">
            <v>Chairs</v>
          </cell>
          <cell r="D8298">
            <v>227386.67699999997</v>
          </cell>
          <cell r="E8298">
            <v>-237295.79299999998</v>
          </cell>
          <cell r="I8298">
            <v>-120750</v>
          </cell>
          <cell r="J8298">
            <v>8</v>
          </cell>
        </row>
        <row r="8299">
          <cell r="B8299" t="str">
            <v>Spain</v>
          </cell>
          <cell r="C8299" t="str">
            <v>Tables</v>
          </cell>
          <cell r="D8299">
            <v>2236711.3229999999</v>
          </cell>
          <cell r="E8299">
            <v>-232978.84399999998</v>
          </cell>
          <cell r="I8299">
            <v>-160560</v>
          </cell>
          <cell r="J8299">
            <v>8</v>
          </cell>
        </row>
        <row r="8300">
          <cell r="B8300" t="str">
            <v>Spain</v>
          </cell>
          <cell r="C8300" t="str">
            <v>Kitchen</v>
          </cell>
          <cell r="D8300">
            <v>213065.93699999998</v>
          </cell>
          <cell r="E8300">
            <v>-136083.61900000001</v>
          </cell>
          <cell r="I8300">
            <v>-200980</v>
          </cell>
          <cell r="J8300">
            <v>8</v>
          </cell>
        </row>
        <row r="8301">
          <cell r="B8301" t="str">
            <v>Spain</v>
          </cell>
          <cell r="C8301" t="str">
            <v>Chairs</v>
          </cell>
          <cell r="D8301">
            <v>28199.296999999999</v>
          </cell>
          <cell r="E8301">
            <v>-29623.250999999997</v>
          </cell>
          <cell r="I8301">
            <v>-125010</v>
          </cell>
          <cell r="J8301">
            <v>8</v>
          </cell>
        </row>
        <row r="8302">
          <cell r="B8302" t="str">
            <v>Spain</v>
          </cell>
          <cell r="C8302" t="str">
            <v>Chairs</v>
          </cell>
          <cell r="D8302">
            <v>74303.032999999996</v>
          </cell>
          <cell r="E8302">
            <v>-63627.143999999993</v>
          </cell>
          <cell r="I8302">
            <v>-201690</v>
          </cell>
          <cell r="J8302">
            <v>8</v>
          </cell>
        </row>
        <row r="8303">
          <cell r="B8303" t="str">
            <v>Spain</v>
          </cell>
          <cell r="C8303" t="str">
            <v>Chairs</v>
          </cell>
          <cell r="D8303">
            <v>10669.106</v>
          </cell>
          <cell r="E8303">
            <v>-12112.673999999999</v>
          </cell>
          <cell r="I8303">
            <v>-218240</v>
          </cell>
          <cell r="J8303">
            <v>8</v>
          </cell>
        </row>
        <row r="8304">
          <cell r="B8304" t="str">
            <v>Spain</v>
          </cell>
          <cell r="C8304" t="str">
            <v>Chairs</v>
          </cell>
          <cell r="D8304">
            <v>205065.049</v>
          </cell>
          <cell r="E8304">
            <v>-93120.587</v>
          </cell>
          <cell r="I8304">
            <v>-147600</v>
          </cell>
          <cell r="J8304">
            <v>8</v>
          </cell>
        </row>
        <row r="8305">
          <cell r="B8305" t="str">
            <v>Spain</v>
          </cell>
          <cell r="C8305" t="str">
            <v>Chairs</v>
          </cell>
          <cell r="D8305">
            <v>936883.80099999986</v>
          </cell>
          <cell r="E8305">
            <v>-202146.42699999997</v>
          </cell>
          <cell r="I8305">
            <v>-275610</v>
          </cell>
          <cell r="J8305">
            <v>8</v>
          </cell>
        </row>
        <row r="8306">
          <cell r="B8306" t="str">
            <v>Spain</v>
          </cell>
          <cell r="C8306" t="str">
            <v>Tables</v>
          </cell>
          <cell r="D8306">
            <v>328479.788</v>
          </cell>
          <cell r="E8306">
            <v>-87700.22099999999</v>
          </cell>
          <cell r="I8306">
            <v>-247730</v>
          </cell>
          <cell r="J8306">
            <v>8</v>
          </cell>
        </row>
        <row r="8307">
          <cell r="B8307" t="str">
            <v>Spain</v>
          </cell>
          <cell r="C8307" t="str">
            <v>Kitchen</v>
          </cell>
          <cell r="D8307">
            <v>333547.44499999995</v>
          </cell>
          <cell r="E8307">
            <v>-38484.998999999996</v>
          </cell>
          <cell r="I8307">
            <v>-238000</v>
          </cell>
          <cell r="J8307">
            <v>8</v>
          </cell>
        </row>
        <row r="8308">
          <cell r="B8308" t="str">
            <v>Spain</v>
          </cell>
          <cell r="C8308" t="str">
            <v>Chairs</v>
          </cell>
          <cell r="D8308">
            <v>8684.360999999999</v>
          </cell>
          <cell r="E8308">
            <v>-6884.177999999999</v>
          </cell>
          <cell r="I8308">
            <v>-124510</v>
          </cell>
          <cell r="J8308">
            <v>8</v>
          </cell>
        </row>
        <row r="8309">
          <cell r="B8309" t="str">
            <v>Spain</v>
          </cell>
          <cell r="C8309" t="str">
            <v>Chairs</v>
          </cell>
          <cell r="D8309">
            <v>66765.062000000005</v>
          </cell>
          <cell r="E8309">
            <v>-51716.643999999993</v>
          </cell>
          <cell r="I8309">
            <v>-234940</v>
          </cell>
          <cell r="J8309">
            <v>8</v>
          </cell>
        </row>
        <row r="8310">
          <cell r="B8310" t="str">
            <v>Spain</v>
          </cell>
          <cell r="C8310" t="str">
            <v>Chairs</v>
          </cell>
          <cell r="D8310">
            <v>56879.095000000001</v>
          </cell>
          <cell r="E8310">
            <v>-44337.173999999999</v>
          </cell>
          <cell r="I8310">
            <v>-205970</v>
          </cell>
          <cell r="J8310">
            <v>8</v>
          </cell>
        </row>
        <row r="8311">
          <cell r="B8311" t="str">
            <v>Spain</v>
          </cell>
          <cell r="C8311" t="str">
            <v>Tables</v>
          </cell>
          <cell r="D8311">
            <v>29681.406999999999</v>
          </cell>
          <cell r="E8311">
            <v>-14343.909999999998</v>
          </cell>
          <cell r="I8311">
            <v>-148670</v>
          </cell>
          <cell r="J8311">
            <v>8</v>
          </cell>
        </row>
        <row r="8312">
          <cell r="B8312" t="str">
            <v>Spain</v>
          </cell>
          <cell r="C8312" t="str">
            <v>Kitchen</v>
          </cell>
          <cell r="D8312">
            <v>59855.165999999997</v>
          </cell>
          <cell r="E8312">
            <v>-35859.298999999999</v>
          </cell>
          <cell r="I8312">
            <v>-135040</v>
          </cell>
          <cell r="J8312">
            <v>8</v>
          </cell>
        </row>
        <row r="8313">
          <cell r="B8313" t="str">
            <v>Spain</v>
          </cell>
          <cell r="C8313" t="str">
            <v>Chairs</v>
          </cell>
          <cell r="D8313">
            <v>234410.38599999997</v>
          </cell>
          <cell r="E8313">
            <v>-135560.87999999998</v>
          </cell>
          <cell r="I8313">
            <v>-61150</v>
          </cell>
          <cell r="J8313">
            <v>8</v>
          </cell>
        </row>
        <row r="8314">
          <cell r="B8314" t="str">
            <v>Spain</v>
          </cell>
          <cell r="C8314" t="str">
            <v>Chairs</v>
          </cell>
          <cell r="D8314">
            <v>836128.64299999992</v>
          </cell>
          <cell r="E8314">
            <v>-231511.87499999997</v>
          </cell>
          <cell r="I8314">
            <v>-172440</v>
          </cell>
          <cell r="J8314">
            <v>8</v>
          </cell>
        </row>
        <row r="8315">
          <cell r="B8315" t="str">
            <v>Spain</v>
          </cell>
          <cell r="C8315" t="str">
            <v>Tables</v>
          </cell>
          <cell r="D8315">
            <v>112402.33199999999</v>
          </cell>
          <cell r="E8315">
            <v>-11717.033999999998</v>
          </cell>
          <cell r="I8315">
            <v>-72380</v>
          </cell>
          <cell r="J8315">
            <v>8</v>
          </cell>
        </row>
        <row r="8316">
          <cell r="B8316" t="str">
            <v>Spain</v>
          </cell>
          <cell r="C8316" t="str">
            <v>Kitchen</v>
          </cell>
          <cell r="D8316">
            <v>6423924.0660000006</v>
          </cell>
          <cell r="E8316">
            <v>-468164.45899999997</v>
          </cell>
          <cell r="I8316">
            <v>-209640</v>
          </cell>
          <cell r="J8316">
            <v>8</v>
          </cell>
        </row>
        <row r="8317">
          <cell r="B8317" t="str">
            <v>Spain</v>
          </cell>
          <cell r="C8317" t="str">
            <v>Chairs</v>
          </cell>
          <cell r="D8317">
            <v>586970.39799999993</v>
          </cell>
          <cell r="E8317">
            <v>-156873.79399999999</v>
          </cell>
          <cell r="I8317">
            <v>-204690</v>
          </cell>
          <cell r="J8317">
            <v>8</v>
          </cell>
        </row>
        <row r="8318">
          <cell r="B8318" t="str">
            <v>Spain</v>
          </cell>
          <cell r="C8318" t="str">
            <v>Chairs</v>
          </cell>
          <cell r="D8318">
            <v>188187.02699999997</v>
          </cell>
          <cell r="E8318">
            <v>-192551.02299999999</v>
          </cell>
          <cell r="I8318">
            <v>-256390</v>
          </cell>
          <cell r="J8318">
            <v>8</v>
          </cell>
        </row>
        <row r="8319">
          <cell r="B8319" t="str">
            <v>France</v>
          </cell>
          <cell r="C8319" t="str">
            <v>Chairs</v>
          </cell>
          <cell r="D8319">
            <v>76781.116999999998</v>
          </cell>
          <cell r="E8319">
            <v>-179946.71799999999</v>
          </cell>
          <cell r="I8319">
            <v>-227640</v>
          </cell>
          <cell r="J8319">
            <v>8</v>
          </cell>
        </row>
        <row r="8320">
          <cell r="B8320" t="str">
            <v>France</v>
          </cell>
          <cell r="C8320" t="str">
            <v>Tables</v>
          </cell>
          <cell r="D8320">
            <v>3053493.6669999994</v>
          </cell>
          <cell r="E8320">
            <v>-2201624.852</v>
          </cell>
          <cell r="I8320">
            <v>-227030</v>
          </cell>
          <cell r="J8320">
            <v>8</v>
          </cell>
        </row>
        <row r="8321">
          <cell r="B8321" t="str">
            <v>France</v>
          </cell>
          <cell r="C8321" t="str">
            <v>Kitchen</v>
          </cell>
          <cell r="D8321">
            <v>1565299.351</v>
          </cell>
          <cell r="E8321">
            <v>-1169742.8329999999</v>
          </cell>
          <cell r="I8321">
            <v>-198190</v>
          </cell>
          <cell r="J8321">
            <v>8</v>
          </cell>
        </row>
        <row r="8322">
          <cell r="B8322" t="str">
            <v>France</v>
          </cell>
          <cell r="C8322" t="str">
            <v>Accessories</v>
          </cell>
          <cell r="D8322">
            <v>32846.225999999995</v>
          </cell>
          <cell r="E8322">
            <v>-17856.530999999999</v>
          </cell>
          <cell r="I8322">
            <v>-153440</v>
          </cell>
          <cell r="J8322">
            <v>8</v>
          </cell>
        </row>
        <row r="8323">
          <cell r="B8323" t="str">
            <v>France</v>
          </cell>
          <cell r="C8323" t="str">
            <v>Chairs</v>
          </cell>
          <cell r="D8323">
            <v>234942.44199999998</v>
          </cell>
          <cell r="E8323">
            <v>-119258.18099999998</v>
          </cell>
          <cell r="I8323">
            <v>-205750</v>
          </cell>
          <cell r="J8323">
            <v>8</v>
          </cell>
        </row>
        <row r="8324">
          <cell r="B8324" t="str">
            <v>France</v>
          </cell>
          <cell r="C8324" t="str">
            <v>Tables</v>
          </cell>
          <cell r="D8324">
            <v>1319140.8159999999</v>
          </cell>
          <cell r="E8324">
            <v>-915690.321</v>
          </cell>
          <cell r="I8324">
            <v>-176810</v>
          </cell>
          <cell r="J8324">
            <v>8</v>
          </cell>
        </row>
        <row r="8325">
          <cell r="B8325" t="str">
            <v>France</v>
          </cell>
          <cell r="C8325" t="str">
            <v>Kitchen</v>
          </cell>
          <cell r="D8325">
            <v>3851195.327</v>
          </cell>
          <cell r="E8325">
            <v>-3308747.071</v>
          </cell>
          <cell r="I8325">
            <v>-162010</v>
          </cell>
          <cell r="J8325">
            <v>8</v>
          </cell>
        </row>
        <row r="8326">
          <cell r="B8326" t="str">
            <v>France</v>
          </cell>
          <cell r="C8326" t="str">
            <v>Accessories</v>
          </cell>
          <cell r="D8326">
            <v>-106941.345</v>
          </cell>
          <cell r="E8326">
            <v>105153.84599999999</v>
          </cell>
          <cell r="I8326">
            <v>-150220</v>
          </cell>
          <cell r="J8326">
            <v>8</v>
          </cell>
        </row>
        <row r="8327">
          <cell r="B8327" t="str">
            <v>France</v>
          </cell>
          <cell r="C8327" t="str">
            <v>Chairs</v>
          </cell>
          <cell r="D8327">
            <v>1421587.9789999998</v>
          </cell>
          <cell r="E8327">
            <v>-1383968.3969999999</v>
          </cell>
          <cell r="I8327">
            <v>-223450</v>
          </cell>
          <cell r="J8327">
            <v>8</v>
          </cell>
        </row>
        <row r="8328">
          <cell r="B8328" t="str">
            <v>France</v>
          </cell>
          <cell r="C8328" t="str">
            <v>Tables</v>
          </cell>
          <cell r="D8328">
            <v>-1807.6589999999999</v>
          </cell>
          <cell r="E8328">
            <v>1521.597</v>
          </cell>
          <cell r="I8328">
            <v>-125230</v>
          </cell>
          <cell r="J8328">
            <v>8</v>
          </cell>
        </row>
        <row r="8329">
          <cell r="B8329" t="str">
            <v>France</v>
          </cell>
          <cell r="C8329" t="str">
            <v>Kitchen</v>
          </cell>
          <cell r="D8329">
            <v>-49739.108999999997</v>
          </cell>
          <cell r="E8329">
            <v>10145.946999999998</v>
          </cell>
          <cell r="I8329">
            <v>-178590</v>
          </cell>
          <cell r="J8329">
            <v>8</v>
          </cell>
        </row>
        <row r="8330">
          <cell r="B8330" t="str">
            <v>France</v>
          </cell>
          <cell r="C8330" t="str">
            <v>Accessories</v>
          </cell>
          <cell r="D8330">
            <v>1119906.375</v>
          </cell>
          <cell r="E8330">
            <v>-919662.00899999996</v>
          </cell>
          <cell r="I8330">
            <v>-128030</v>
          </cell>
          <cell r="J8330">
            <v>8</v>
          </cell>
        </row>
        <row r="8331">
          <cell r="B8331" t="str">
            <v>France</v>
          </cell>
          <cell r="C8331" t="str">
            <v>Chairs</v>
          </cell>
          <cell r="D8331">
            <v>3988368.3</v>
          </cell>
          <cell r="E8331">
            <v>-2195250.2879999997</v>
          </cell>
          <cell r="I8331">
            <v>-190510</v>
          </cell>
          <cell r="J8331">
            <v>8</v>
          </cell>
        </row>
        <row r="8332">
          <cell r="B8332" t="str">
            <v>France</v>
          </cell>
          <cell r="C8332" t="str">
            <v>Tables</v>
          </cell>
          <cell r="D8332">
            <v>-57807.077999999994</v>
          </cell>
          <cell r="E8332">
            <v>11894.428</v>
          </cell>
          <cell r="I8332">
            <v>-103810</v>
          </cell>
          <cell r="J8332">
            <v>8</v>
          </cell>
        </row>
        <row r="8333">
          <cell r="B8333" t="str">
            <v>France</v>
          </cell>
          <cell r="C8333" t="str">
            <v>Kitchen</v>
          </cell>
          <cell r="D8333">
            <v>352191.37799999997</v>
          </cell>
          <cell r="E8333">
            <v>-59374.224000000002</v>
          </cell>
          <cell r="I8333">
            <v>-251910</v>
          </cell>
          <cell r="J8333">
            <v>8</v>
          </cell>
        </row>
        <row r="8334">
          <cell r="B8334" t="str">
            <v>France</v>
          </cell>
          <cell r="C8334" t="str">
            <v>Accessories</v>
          </cell>
          <cell r="D8334">
            <v>195259.421</v>
          </cell>
          <cell r="E8334">
            <v>-49742.657999999996</v>
          </cell>
          <cell r="I8334">
            <v>-187240</v>
          </cell>
          <cell r="J8334">
            <v>8</v>
          </cell>
        </row>
        <row r="8335">
          <cell r="B8335" t="str">
            <v>France</v>
          </cell>
          <cell r="C8335" t="str">
            <v>Chairs</v>
          </cell>
          <cell r="D8335">
            <v>119400.841</v>
          </cell>
          <cell r="E8335">
            <v>-29304.078999999998</v>
          </cell>
          <cell r="I8335">
            <v>-227570</v>
          </cell>
          <cell r="J8335">
            <v>8</v>
          </cell>
        </row>
        <row r="8336">
          <cell r="B8336" t="str">
            <v>France</v>
          </cell>
          <cell r="C8336" t="str">
            <v>Chairs</v>
          </cell>
          <cell r="D8336">
            <v>198112.34099999999</v>
          </cell>
          <cell r="E8336">
            <v>-41569.646999999997</v>
          </cell>
          <cell r="I8336">
            <v>-229180</v>
          </cell>
          <cell r="J8336">
            <v>8</v>
          </cell>
        </row>
        <row r="8337">
          <cell r="B8337" t="str">
            <v>France</v>
          </cell>
          <cell r="C8337" t="str">
            <v>Tables</v>
          </cell>
          <cell r="D8337">
            <v>56213.303999999996</v>
          </cell>
          <cell r="E8337">
            <v>-9707.6139999999996</v>
          </cell>
          <cell r="I8337">
            <v>-266820</v>
          </cell>
          <cell r="J8337">
            <v>8</v>
          </cell>
        </row>
        <row r="8338">
          <cell r="B8338" t="str">
            <v>France</v>
          </cell>
          <cell r="C8338" t="str">
            <v>Kitchen</v>
          </cell>
          <cell r="D8338">
            <v>474896.65299999999</v>
          </cell>
          <cell r="E8338">
            <v>-760972.77199999988</v>
          </cell>
          <cell r="I8338">
            <v>-269160</v>
          </cell>
          <cell r="J8338">
            <v>8</v>
          </cell>
        </row>
        <row r="8339">
          <cell r="B8339" t="str">
            <v>France</v>
          </cell>
          <cell r="C8339" t="str">
            <v>Chairs</v>
          </cell>
          <cell r="D8339">
            <v>47845.783999999992</v>
          </cell>
          <cell r="E8339">
            <v>-4934.5169999999998</v>
          </cell>
          <cell r="I8339">
            <v>-226500</v>
          </cell>
          <cell r="J8339">
            <v>8</v>
          </cell>
        </row>
        <row r="8340">
          <cell r="B8340" t="str">
            <v>France</v>
          </cell>
          <cell r="C8340" t="str">
            <v>Tables</v>
          </cell>
          <cell r="D8340">
            <v>1213055.6549999998</v>
          </cell>
          <cell r="E8340">
            <v>-113024.14199999999</v>
          </cell>
          <cell r="I8340">
            <v>-157290</v>
          </cell>
          <cell r="J8340">
            <v>8</v>
          </cell>
        </row>
        <row r="8341">
          <cell r="B8341" t="str">
            <v>France</v>
          </cell>
          <cell r="C8341" t="str">
            <v>Kitchen</v>
          </cell>
          <cell r="D8341">
            <v>27762.972999999998</v>
          </cell>
          <cell r="E8341">
            <v>-3932.873</v>
          </cell>
          <cell r="I8341">
            <v>-115650</v>
          </cell>
          <cell r="J8341">
            <v>8</v>
          </cell>
        </row>
        <row r="8342">
          <cell r="B8342" t="str">
            <v>France</v>
          </cell>
          <cell r="C8342" t="str">
            <v>Chairs</v>
          </cell>
          <cell r="D8342">
            <v>111012.27899999999</v>
          </cell>
          <cell r="E8342">
            <v>-14917.559999999998</v>
          </cell>
          <cell r="I8342">
            <v>-220260</v>
          </cell>
          <cell r="J8342">
            <v>8</v>
          </cell>
        </row>
        <row r="8343">
          <cell r="B8343" t="str">
            <v>France</v>
          </cell>
          <cell r="C8343" t="str">
            <v>Tables</v>
          </cell>
          <cell r="D8343">
            <v>13228.656000000001</v>
          </cell>
          <cell r="E8343">
            <v>-2532.5929999999998</v>
          </cell>
          <cell r="I8343">
            <v>-239670</v>
          </cell>
          <cell r="J8343">
            <v>8</v>
          </cell>
        </row>
        <row r="8344">
          <cell r="B8344" t="str">
            <v>France</v>
          </cell>
          <cell r="C8344" t="str">
            <v>Kitchen</v>
          </cell>
          <cell r="D8344">
            <v>629800.89899999998</v>
          </cell>
          <cell r="E8344">
            <v>-51313.793999999994</v>
          </cell>
          <cell r="I8344">
            <v>-175640</v>
          </cell>
          <cell r="J8344">
            <v>8</v>
          </cell>
        </row>
        <row r="8345">
          <cell r="B8345" t="str">
            <v>France</v>
          </cell>
          <cell r="C8345" t="str">
            <v>Chairs</v>
          </cell>
          <cell r="D8345">
            <v>385122.5</v>
          </cell>
          <cell r="E8345">
            <v>-23750.684999999994</v>
          </cell>
          <cell r="I8345">
            <v>-205920</v>
          </cell>
          <cell r="J8345">
            <v>8</v>
          </cell>
        </row>
        <row r="8346">
          <cell r="B8346" t="str">
            <v>France</v>
          </cell>
          <cell r="C8346" t="str">
            <v>Chairs</v>
          </cell>
          <cell r="D8346">
            <v>661089.00899999996</v>
          </cell>
          <cell r="E8346">
            <v>-34784.560999999994</v>
          </cell>
          <cell r="I8346">
            <v>-159020</v>
          </cell>
          <cell r="J8346">
            <v>8</v>
          </cell>
        </row>
        <row r="8347">
          <cell r="B8347" t="str">
            <v>France</v>
          </cell>
          <cell r="C8347" t="str">
            <v>Chairs</v>
          </cell>
          <cell r="D8347">
            <v>-122768.19099999999</v>
          </cell>
          <cell r="E8347">
            <v>197239.06299999997</v>
          </cell>
          <cell r="I8347">
            <v>-123950</v>
          </cell>
          <cell r="J8347">
            <v>8</v>
          </cell>
        </row>
        <row r="8348">
          <cell r="B8348" t="str">
            <v>France</v>
          </cell>
          <cell r="C8348" t="str">
            <v>Chairs</v>
          </cell>
          <cell r="D8348">
            <v>119395.35999999999</v>
          </cell>
          <cell r="E8348">
            <v>-199102.883</v>
          </cell>
          <cell r="I8348">
            <v>-171050</v>
          </cell>
          <cell r="J8348">
            <v>8</v>
          </cell>
        </row>
        <row r="8349">
          <cell r="B8349" t="str">
            <v>France</v>
          </cell>
          <cell r="C8349" t="str">
            <v>Chairs</v>
          </cell>
          <cell r="D8349">
            <v>237079.57699999996</v>
          </cell>
          <cell r="E8349">
            <v>-397442.4439999999</v>
          </cell>
          <cell r="I8349">
            <v>-198320</v>
          </cell>
          <cell r="J8349">
            <v>8</v>
          </cell>
        </row>
        <row r="8350">
          <cell r="B8350" t="str">
            <v>France</v>
          </cell>
          <cell r="C8350" t="str">
            <v>Chairs</v>
          </cell>
          <cell r="D8350">
            <v>480361.91</v>
          </cell>
          <cell r="E8350">
            <v>-833893.22099999979</v>
          </cell>
          <cell r="I8350">
            <v>-190840</v>
          </cell>
          <cell r="J8350">
            <v>8</v>
          </cell>
        </row>
        <row r="8351">
          <cell r="B8351" t="str">
            <v>France</v>
          </cell>
          <cell r="C8351" t="str">
            <v>Chairs</v>
          </cell>
          <cell r="D8351">
            <v>84819.595000000001</v>
          </cell>
          <cell r="E8351">
            <v>-61540.017000000007</v>
          </cell>
          <cell r="I8351">
            <v>-95030</v>
          </cell>
          <cell r="J8351">
            <v>8</v>
          </cell>
        </row>
        <row r="8352">
          <cell r="B8352" t="str">
            <v>France</v>
          </cell>
          <cell r="C8352" t="str">
            <v>Chairs</v>
          </cell>
          <cell r="D8352">
            <v>135007.08199999999</v>
          </cell>
          <cell r="E8352">
            <v>-94924.9</v>
          </cell>
          <cell r="I8352">
            <v>-135760</v>
          </cell>
          <cell r="J8352">
            <v>8</v>
          </cell>
        </row>
        <row r="8353">
          <cell r="B8353" t="str">
            <v>France</v>
          </cell>
          <cell r="C8353" t="str">
            <v>Chairs</v>
          </cell>
          <cell r="D8353">
            <v>169576.18299999999</v>
          </cell>
          <cell r="E8353">
            <v>-163811.24899999998</v>
          </cell>
          <cell r="I8353">
            <v>-122350</v>
          </cell>
          <cell r="J8353">
            <v>8</v>
          </cell>
        </row>
        <row r="8354">
          <cell r="B8354" t="str">
            <v>France</v>
          </cell>
          <cell r="C8354" t="str">
            <v>Chairs</v>
          </cell>
          <cell r="D8354">
            <v>3082.5969999999998</v>
          </cell>
          <cell r="E8354">
            <v>-5040.9449999999997</v>
          </cell>
          <cell r="I8354">
            <v>-192200</v>
          </cell>
          <cell r="J8354">
            <v>8</v>
          </cell>
        </row>
        <row r="8355">
          <cell r="B8355" t="str">
            <v>France</v>
          </cell>
          <cell r="C8355" t="str">
            <v>Chairs</v>
          </cell>
          <cell r="D8355">
            <v>64327.143999999993</v>
          </cell>
          <cell r="E8355">
            <v>-65863.055999999997</v>
          </cell>
          <cell r="I8355">
            <v>-247110</v>
          </cell>
          <cell r="J8355">
            <v>8</v>
          </cell>
        </row>
        <row r="8356">
          <cell r="B8356" t="str">
            <v>France</v>
          </cell>
          <cell r="C8356" t="str">
            <v>Chairs</v>
          </cell>
          <cell r="D8356">
            <v>97765.037999999986</v>
          </cell>
          <cell r="E8356">
            <v>-55142.667999999998</v>
          </cell>
          <cell r="I8356">
            <v>-294240</v>
          </cell>
          <cell r="J8356">
            <v>8</v>
          </cell>
        </row>
        <row r="8357">
          <cell r="B8357" t="str">
            <v>France</v>
          </cell>
          <cell r="C8357" t="str">
            <v>Chairs</v>
          </cell>
          <cell r="D8357">
            <v>88694.458999999988</v>
          </cell>
          <cell r="E8357">
            <v>-47757.248</v>
          </cell>
          <cell r="I8357">
            <v>-154120</v>
          </cell>
          <cell r="J8357">
            <v>8</v>
          </cell>
        </row>
        <row r="8358">
          <cell r="B8358" t="str">
            <v>France</v>
          </cell>
          <cell r="C8358" t="str">
            <v>Chairs</v>
          </cell>
          <cell r="D8358">
            <v>40503.337</v>
          </cell>
          <cell r="E8358">
            <v>-41509.159999999996</v>
          </cell>
          <cell r="I8358">
            <v>-108100</v>
          </cell>
          <cell r="J8358">
            <v>8</v>
          </cell>
        </row>
        <row r="8359">
          <cell r="B8359" t="str">
            <v>France</v>
          </cell>
          <cell r="C8359" t="str">
            <v>Chairs</v>
          </cell>
          <cell r="D8359">
            <v>60874.582999999999</v>
          </cell>
          <cell r="E8359">
            <v>-42520.17</v>
          </cell>
          <cell r="I8359">
            <v>-122260</v>
          </cell>
          <cell r="J8359">
            <v>8</v>
          </cell>
        </row>
        <row r="8360">
          <cell r="B8360" t="str">
            <v>France</v>
          </cell>
          <cell r="C8360" t="str">
            <v>Chairs</v>
          </cell>
          <cell r="D8360">
            <v>210173.614</v>
          </cell>
          <cell r="E8360">
            <v>-166610.22700000001</v>
          </cell>
          <cell r="I8360">
            <v>-218490</v>
          </cell>
          <cell r="J8360">
            <v>8</v>
          </cell>
        </row>
        <row r="8361">
          <cell r="B8361" t="str">
            <v>France</v>
          </cell>
          <cell r="C8361" t="str">
            <v>Chairs</v>
          </cell>
          <cell r="D8361">
            <v>56902.929999999993</v>
          </cell>
          <cell r="E8361">
            <v>-53552.967999999993</v>
          </cell>
          <cell r="I8361">
            <v>-58540</v>
          </cell>
          <cell r="J8361">
            <v>8</v>
          </cell>
        </row>
        <row r="8362">
          <cell r="B8362" t="str">
            <v>France</v>
          </cell>
          <cell r="C8362" t="str">
            <v>Chairs</v>
          </cell>
          <cell r="D8362">
            <v>-21896.027999999998</v>
          </cell>
          <cell r="E8362">
            <v>25613.483</v>
          </cell>
          <cell r="I8362">
            <v>-102120</v>
          </cell>
          <cell r="J8362">
            <v>8</v>
          </cell>
        </row>
        <row r="8363">
          <cell r="B8363" t="str">
            <v>France</v>
          </cell>
          <cell r="C8363" t="str">
            <v>Chairs</v>
          </cell>
          <cell r="D8363">
            <v>91380.512999999992</v>
          </cell>
          <cell r="E8363">
            <v>-25784.786999999997</v>
          </cell>
          <cell r="I8363">
            <v>-248110</v>
          </cell>
          <cell r="J8363">
            <v>8</v>
          </cell>
        </row>
        <row r="8364">
          <cell r="B8364" t="str">
            <v>France</v>
          </cell>
          <cell r="C8364" t="str">
            <v>Chairs</v>
          </cell>
          <cell r="D8364">
            <v>80563.944999999992</v>
          </cell>
          <cell r="E8364">
            <v>-44367.637999999992</v>
          </cell>
          <cell r="I8364">
            <v>-224320</v>
          </cell>
          <cell r="J8364">
            <v>8</v>
          </cell>
        </row>
        <row r="8365">
          <cell r="B8365" t="str">
            <v>France</v>
          </cell>
          <cell r="C8365" t="str">
            <v>Chairs</v>
          </cell>
          <cell r="D8365">
            <v>116246.65499999998</v>
          </cell>
          <cell r="E8365">
            <v>-76256.23599999999</v>
          </cell>
          <cell r="I8365">
            <v>-148980</v>
          </cell>
          <cell r="J8365">
            <v>8</v>
          </cell>
        </row>
        <row r="8366">
          <cell r="B8366" t="str">
            <v>France</v>
          </cell>
          <cell r="C8366" t="str">
            <v>Chairs</v>
          </cell>
          <cell r="D8366">
            <v>605147.96299999999</v>
          </cell>
          <cell r="E8366">
            <v>-322164.61199999996</v>
          </cell>
          <cell r="I8366">
            <v>-141320</v>
          </cell>
          <cell r="J8366">
            <v>8</v>
          </cell>
        </row>
        <row r="8367">
          <cell r="B8367" t="str">
            <v>France</v>
          </cell>
          <cell r="C8367" t="str">
            <v>Chairs</v>
          </cell>
          <cell r="D8367">
            <v>485921.576</v>
          </cell>
          <cell r="E8367">
            <v>-255849.14600000001</v>
          </cell>
          <cell r="I8367">
            <v>-180000</v>
          </cell>
          <cell r="J8367">
            <v>8</v>
          </cell>
        </row>
        <row r="8368">
          <cell r="B8368" t="str">
            <v>France</v>
          </cell>
          <cell r="C8368" t="str">
            <v>Chairs</v>
          </cell>
          <cell r="D8368">
            <v>17050.795999999998</v>
          </cell>
          <cell r="E8368">
            <v>-11855.578</v>
          </cell>
          <cell r="I8368">
            <v>-249690</v>
          </cell>
          <cell r="J8368">
            <v>8</v>
          </cell>
        </row>
        <row r="8369">
          <cell r="B8369" t="str">
            <v>France</v>
          </cell>
          <cell r="C8369" t="str">
            <v>Chairs</v>
          </cell>
          <cell r="D8369">
            <v>42531.488999999994</v>
          </cell>
          <cell r="E8369">
            <v>-23947.427</v>
          </cell>
          <cell r="I8369">
            <v>-223070</v>
          </cell>
          <cell r="J8369">
            <v>8</v>
          </cell>
        </row>
        <row r="8370">
          <cell r="B8370" t="str">
            <v>France</v>
          </cell>
          <cell r="C8370" t="str">
            <v>Chairs</v>
          </cell>
          <cell r="D8370">
            <v>538210.72899999993</v>
          </cell>
          <cell r="E8370">
            <v>-311478.97200000001</v>
          </cell>
          <cell r="I8370">
            <v>-199100</v>
          </cell>
          <cell r="J8370">
            <v>8</v>
          </cell>
        </row>
        <row r="8371">
          <cell r="B8371" t="str">
            <v>France</v>
          </cell>
          <cell r="C8371" t="str">
            <v>Tables</v>
          </cell>
          <cell r="D8371">
            <v>360293.5</v>
          </cell>
          <cell r="E8371">
            <v>-228724.43299999999</v>
          </cell>
          <cell r="I8371">
            <v>-229630</v>
          </cell>
          <cell r="J8371">
            <v>8</v>
          </cell>
        </row>
        <row r="8372">
          <cell r="B8372" t="str">
            <v>France</v>
          </cell>
          <cell r="C8372" t="str">
            <v>Kitchen</v>
          </cell>
          <cell r="D8372">
            <v>177156.62999999998</v>
          </cell>
          <cell r="E8372">
            <v>-73599.96699999999</v>
          </cell>
          <cell r="I8372">
            <v>-250070</v>
          </cell>
          <cell r="J8372">
            <v>8</v>
          </cell>
        </row>
        <row r="8373">
          <cell r="B8373" t="str">
            <v>France</v>
          </cell>
          <cell r="C8373" t="str">
            <v>Chairs</v>
          </cell>
          <cell r="D8373">
            <v>28312863.011999995</v>
          </cell>
          <cell r="E8373">
            <v>-1265056.8489999999</v>
          </cell>
          <cell r="I8373">
            <v>-260260</v>
          </cell>
          <cell r="J8373">
            <v>8</v>
          </cell>
        </row>
        <row r="8374">
          <cell r="B8374" t="str">
            <v>France</v>
          </cell>
          <cell r="C8374" t="str">
            <v>Chairs</v>
          </cell>
          <cell r="D8374">
            <v>20390.293000000001</v>
          </cell>
          <cell r="E8374">
            <v>-69367.199999999997</v>
          </cell>
          <cell r="I8374">
            <v>-136420</v>
          </cell>
          <cell r="J8374">
            <v>8</v>
          </cell>
        </row>
        <row r="8375">
          <cell r="B8375" t="str">
            <v>France</v>
          </cell>
          <cell r="C8375" t="str">
            <v>Chairs</v>
          </cell>
          <cell r="D8375">
            <v>7058.6949999999997</v>
          </cell>
          <cell r="E8375">
            <v>-6611.1219999999994</v>
          </cell>
          <cell r="I8375">
            <v>-176160</v>
          </cell>
          <cell r="J8375">
            <v>8</v>
          </cell>
        </row>
        <row r="8376">
          <cell r="B8376" t="str">
            <v>France</v>
          </cell>
          <cell r="C8376" t="str">
            <v>Chairs</v>
          </cell>
          <cell r="D8376">
            <v>107660.15399999999</v>
          </cell>
          <cell r="E8376">
            <v>-35882.434000000001</v>
          </cell>
          <cell r="I8376">
            <v>-300540</v>
          </cell>
          <cell r="J8376">
            <v>8</v>
          </cell>
        </row>
        <row r="8377">
          <cell r="B8377" t="str">
            <v>France</v>
          </cell>
          <cell r="C8377" t="str">
            <v>Chairs</v>
          </cell>
          <cell r="D8377">
            <v>28817.592999999997</v>
          </cell>
          <cell r="E8377">
            <v>-15796.325999999999</v>
          </cell>
          <cell r="I8377">
            <v>-152410</v>
          </cell>
          <cell r="J8377">
            <v>8</v>
          </cell>
        </row>
        <row r="8378">
          <cell r="B8378" t="str">
            <v>France</v>
          </cell>
          <cell r="C8378" t="str">
            <v>Tables</v>
          </cell>
          <cell r="D8378">
            <v>12960.962</v>
          </cell>
          <cell r="E8378">
            <v>-11296.677</v>
          </cell>
          <cell r="I8378">
            <v>-210750</v>
          </cell>
          <cell r="J8378">
            <v>8</v>
          </cell>
        </row>
        <row r="8379">
          <cell r="B8379" t="str">
            <v>France</v>
          </cell>
          <cell r="C8379" t="str">
            <v>Kitchen</v>
          </cell>
          <cell r="D8379">
            <v>426957.66399999999</v>
          </cell>
          <cell r="E8379">
            <v>-98240.70199999999</v>
          </cell>
          <cell r="I8379">
            <v>-170770</v>
          </cell>
          <cell r="J8379">
            <v>8</v>
          </cell>
        </row>
        <row r="8380">
          <cell r="B8380" t="str">
            <v>France</v>
          </cell>
          <cell r="C8380" t="str">
            <v>Chairs</v>
          </cell>
          <cell r="D8380">
            <v>526115.15599999996</v>
          </cell>
          <cell r="E8380">
            <v>-100097.02499999999</v>
          </cell>
          <cell r="I8380">
            <v>-215210</v>
          </cell>
          <cell r="J8380">
            <v>8</v>
          </cell>
        </row>
        <row r="8381">
          <cell r="B8381" t="str">
            <v>France</v>
          </cell>
          <cell r="C8381" t="str">
            <v>Chairs</v>
          </cell>
          <cell r="D8381">
            <v>356452.37599999999</v>
          </cell>
          <cell r="E8381">
            <v>-42470.420999999995</v>
          </cell>
          <cell r="I8381">
            <v>-217730</v>
          </cell>
          <cell r="J8381">
            <v>8</v>
          </cell>
        </row>
        <row r="8382">
          <cell r="B8382" t="str">
            <v>France</v>
          </cell>
          <cell r="C8382" t="str">
            <v>Chairs</v>
          </cell>
          <cell r="D8382">
            <v>150219.174</v>
          </cell>
          <cell r="E8382">
            <v>-33580.61</v>
          </cell>
          <cell r="I8382">
            <v>-202410</v>
          </cell>
          <cell r="J8382">
            <v>8</v>
          </cell>
        </row>
        <row r="8383">
          <cell r="B8383" t="str">
            <v>France</v>
          </cell>
          <cell r="C8383" t="str">
            <v>Tables</v>
          </cell>
          <cell r="D8383">
            <v>185617.95699999999</v>
          </cell>
          <cell r="E8383">
            <v>-63974.182999999997</v>
          </cell>
          <cell r="I8383">
            <v>-217190</v>
          </cell>
          <cell r="J8383">
            <v>8</v>
          </cell>
        </row>
        <row r="8384">
          <cell r="B8384" t="str">
            <v>France</v>
          </cell>
          <cell r="C8384" t="str">
            <v>Kitchen</v>
          </cell>
          <cell r="D8384">
            <v>370291.64199999999</v>
          </cell>
          <cell r="E8384">
            <v>-51379.971999999994</v>
          </cell>
          <cell r="I8384">
            <v>-164240</v>
          </cell>
          <cell r="J8384">
            <v>8</v>
          </cell>
        </row>
        <row r="8385">
          <cell r="B8385" t="str">
            <v>France</v>
          </cell>
          <cell r="C8385" t="str">
            <v>Chairs</v>
          </cell>
          <cell r="D8385">
            <v>10455157.874</v>
          </cell>
          <cell r="E8385">
            <v>-904121.95299999998</v>
          </cell>
          <cell r="I8385">
            <v>-215100</v>
          </cell>
          <cell r="J8385">
            <v>8</v>
          </cell>
        </row>
        <row r="8386">
          <cell r="B8386" t="str">
            <v>France</v>
          </cell>
          <cell r="C8386" t="str">
            <v>Chairs</v>
          </cell>
          <cell r="D8386">
            <v>795390.56099999999</v>
          </cell>
          <cell r="E8386">
            <v>-208050.948</v>
          </cell>
          <cell r="I8386">
            <v>-180700</v>
          </cell>
          <cell r="J8386">
            <v>8</v>
          </cell>
        </row>
        <row r="8387">
          <cell r="B8387" t="str">
            <v>France</v>
          </cell>
          <cell r="C8387" t="str">
            <v>Tables</v>
          </cell>
          <cell r="D8387">
            <v>756649.16599999985</v>
          </cell>
          <cell r="E8387">
            <v>-50436.679999999993</v>
          </cell>
          <cell r="I8387">
            <v>-176220</v>
          </cell>
          <cell r="J8387">
            <v>8</v>
          </cell>
        </row>
        <row r="8388">
          <cell r="B8388" t="str">
            <v>France</v>
          </cell>
          <cell r="C8388" t="str">
            <v>Kitchen</v>
          </cell>
          <cell r="D8388">
            <v>5923129.1769999992</v>
          </cell>
          <cell r="E8388">
            <v>-452022.59899999993</v>
          </cell>
          <cell r="I8388">
            <v>-184850</v>
          </cell>
          <cell r="J8388">
            <v>8</v>
          </cell>
        </row>
        <row r="8389">
          <cell r="B8389" t="str">
            <v>France</v>
          </cell>
          <cell r="C8389" t="str">
            <v>Chairs</v>
          </cell>
          <cell r="D8389">
            <v>-685.98599999999999</v>
          </cell>
          <cell r="E8389">
            <v>552.60099999999989</v>
          </cell>
          <cell r="I8389">
            <v>-272990</v>
          </cell>
          <cell r="J8389">
            <v>8</v>
          </cell>
        </row>
        <row r="8390">
          <cell r="B8390" t="str">
            <v>France</v>
          </cell>
          <cell r="C8390" t="str">
            <v>Chairs</v>
          </cell>
          <cell r="D8390">
            <v>1118766.2079999999</v>
          </cell>
          <cell r="E8390">
            <v>-1133199.76</v>
          </cell>
          <cell r="I8390">
            <v>-237610</v>
          </cell>
          <cell r="J8390">
            <v>8</v>
          </cell>
        </row>
        <row r="8391">
          <cell r="B8391" t="str">
            <v>France</v>
          </cell>
          <cell r="C8391" t="str">
            <v>Chairs</v>
          </cell>
          <cell r="D8391">
            <v>737997.72899999993</v>
          </cell>
          <cell r="E8391">
            <v>-181509.454</v>
          </cell>
          <cell r="I8391">
            <v>-177800</v>
          </cell>
          <cell r="J8391">
            <v>8</v>
          </cell>
        </row>
        <row r="8392">
          <cell r="B8392" t="str">
            <v>UK</v>
          </cell>
          <cell r="C8392" t="str">
            <v>Tables</v>
          </cell>
          <cell r="D8392">
            <v>943376.60900000005</v>
          </cell>
          <cell r="E8392">
            <v>-1451291.5409999997</v>
          </cell>
          <cell r="I8392">
            <v>-194320</v>
          </cell>
          <cell r="J8392">
            <v>8</v>
          </cell>
        </row>
        <row r="8393">
          <cell r="B8393" t="str">
            <v>UK</v>
          </cell>
          <cell r="C8393" t="str">
            <v>Kitchen</v>
          </cell>
          <cell r="D8393">
            <v>1189452.5299999998</v>
          </cell>
          <cell r="E8393">
            <v>-1605444.8059999999</v>
          </cell>
          <cell r="I8393">
            <v>-142910</v>
          </cell>
          <cell r="J8393">
            <v>8</v>
          </cell>
        </row>
        <row r="8394">
          <cell r="B8394" t="str">
            <v>UK</v>
          </cell>
          <cell r="C8394" t="str">
            <v>Accessories</v>
          </cell>
          <cell r="D8394">
            <v>847713.23699999985</v>
          </cell>
          <cell r="E8394">
            <v>-40729.163999999997</v>
          </cell>
          <cell r="I8394">
            <v>-103300</v>
          </cell>
          <cell r="J8394">
            <v>8</v>
          </cell>
        </row>
        <row r="8395">
          <cell r="B8395" t="str">
            <v>UK</v>
          </cell>
          <cell r="C8395" t="str">
            <v>Chairs</v>
          </cell>
          <cell r="D8395">
            <v>986608.728</v>
          </cell>
          <cell r="E8395">
            <v>-688980.76099999994</v>
          </cell>
          <cell r="I8395">
            <v>-158540</v>
          </cell>
          <cell r="J8395">
            <v>8</v>
          </cell>
        </row>
        <row r="8396">
          <cell r="B8396" t="str">
            <v>UK</v>
          </cell>
          <cell r="C8396" t="str">
            <v>Tables</v>
          </cell>
          <cell r="D8396">
            <v>86457.595000000001</v>
          </cell>
          <cell r="E8396">
            <v>-41568.680999999997</v>
          </cell>
          <cell r="I8396">
            <v>-177640</v>
          </cell>
          <cell r="J8396">
            <v>8</v>
          </cell>
        </row>
        <row r="8397">
          <cell r="B8397" t="str">
            <v>UK</v>
          </cell>
          <cell r="C8397" t="str">
            <v>Kitchen</v>
          </cell>
          <cell r="D8397">
            <v>265884.24800000002</v>
          </cell>
          <cell r="E8397">
            <v>-66570.273000000001</v>
          </cell>
          <cell r="I8397">
            <v>-183690</v>
          </cell>
          <cell r="J8397">
            <v>8</v>
          </cell>
        </row>
        <row r="8398">
          <cell r="B8398" t="str">
            <v>UK</v>
          </cell>
          <cell r="C8398" t="str">
            <v>Accessories</v>
          </cell>
          <cell r="D8398">
            <v>32084.198999999997</v>
          </cell>
          <cell r="E8398">
            <v>-14864.296999999999</v>
          </cell>
          <cell r="I8398">
            <v>-193210</v>
          </cell>
          <cell r="J8398">
            <v>8</v>
          </cell>
        </row>
        <row r="8399">
          <cell r="B8399" t="str">
            <v>UK</v>
          </cell>
          <cell r="C8399" t="str">
            <v>Chairs</v>
          </cell>
          <cell r="D8399">
            <v>96967.303999999989</v>
          </cell>
          <cell r="E8399">
            <v>-45733.729999999996</v>
          </cell>
          <cell r="I8399">
            <v>-228720</v>
          </cell>
          <cell r="J8399">
            <v>8</v>
          </cell>
        </row>
        <row r="8400">
          <cell r="B8400" t="str">
            <v>UK</v>
          </cell>
          <cell r="C8400" t="str">
            <v>Tables</v>
          </cell>
          <cell r="D8400">
            <v>207295.94899999999</v>
          </cell>
          <cell r="E8400">
            <v>-99240.581999999995</v>
          </cell>
          <cell r="I8400">
            <v>-199200</v>
          </cell>
          <cell r="J8400">
            <v>8</v>
          </cell>
        </row>
        <row r="8401">
          <cell r="B8401" t="str">
            <v>UK</v>
          </cell>
          <cell r="C8401" t="str">
            <v>Kitchen</v>
          </cell>
          <cell r="D8401">
            <v>177803.647</v>
          </cell>
          <cell r="E8401">
            <v>-348427.94</v>
          </cell>
          <cell r="I8401">
            <v>-64910</v>
          </cell>
          <cell r="J8401">
            <v>8</v>
          </cell>
        </row>
        <row r="8402">
          <cell r="B8402" t="str">
            <v>UK</v>
          </cell>
          <cell r="C8402" t="str">
            <v>Accessories</v>
          </cell>
          <cell r="D8402">
            <v>4378924.4380000001</v>
          </cell>
          <cell r="E8402">
            <v>-172473.81899999999</v>
          </cell>
          <cell r="I8402">
            <v>-221040</v>
          </cell>
          <cell r="J8402">
            <v>8</v>
          </cell>
        </row>
        <row r="8403">
          <cell r="B8403" t="str">
            <v>UK</v>
          </cell>
          <cell r="C8403" t="str">
            <v>Chairs</v>
          </cell>
          <cell r="D8403">
            <v>771253.42700000003</v>
          </cell>
          <cell r="E8403">
            <v>-34609.714999999997</v>
          </cell>
          <cell r="I8403">
            <v>-134300</v>
          </cell>
          <cell r="J8403">
            <v>8</v>
          </cell>
        </row>
        <row r="8404">
          <cell r="B8404" t="str">
            <v>UK</v>
          </cell>
          <cell r="C8404" t="str">
            <v>Tables</v>
          </cell>
          <cell r="D8404">
            <v>652584.70899999992</v>
          </cell>
          <cell r="E8404">
            <v>-40382.810999999994</v>
          </cell>
          <cell r="I8404">
            <v>-258060</v>
          </cell>
          <cell r="J8404">
            <v>8</v>
          </cell>
        </row>
        <row r="8405">
          <cell r="B8405" t="str">
            <v>UK</v>
          </cell>
          <cell r="C8405" t="str">
            <v>Kitchen</v>
          </cell>
          <cell r="D8405">
            <v>1744878.415</v>
          </cell>
          <cell r="E8405">
            <v>-85038.31</v>
          </cell>
          <cell r="I8405">
            <v>-267580</v>
          </cell>
          <cell r="J8405">
            <v>8</v>
          </cell>
        </row>
        <row r="8406">
          <cell r="B8406" t="str">
            <v>UK</v>
          </cell>
          <cell r="C8406" t="str">
            <v>Accessories</v>
          </cell>
          <cell r="D8406">
            <v>132962.326</v>
          </cell>
          <cell r="E8406">
            <v>-208573.81299999997</v>
          </cell>
          <cell r="I8406">
            <v>-198280</v>
          </cell>
          <cell r="J8406">
            <v>8</v>
          </cell>
        </row>
        <row r="8407">
          <cell r="B8407" t="str">
            <v>UK</v>
          </cell>
          <cell r="C8407" t="str">
            <v>Chairs</v>
          </cell>
          <cell r="D8407">
            <v>390743.19200000004</v>
          </cell>
          <cell r="E8407">
            <v>-625882.75400000007</v>
          </cell>
          <cell r="I8407">
            <v>-148410</v>
          </cell>
          <cell r="J8407">
            <v>8</v>
          </cell>
        </row>
        <row r="8408">
          <cell r="B8408" t="str">
            <v>UK</v>
          </cell>
          <cell r="C8408" t="str">
            <v>Chairs</v>
          </cell>
          <cell r="D8408">
            <v>1445222.4079999998</v>
          </cell>
          <cell r="E8408">
            <v>-2296041.3489999999</v>
          </cell>
          <cell r="I8408">
            <v>-126240</v>
          </cell>
          <cell r="J8408">
            <v>8</v>
          </cell>
        </row>
        <row r="8409">
          <cell r="B8409" t="str">
            <v>UK</v>
          </cell>
          <cell r="C8409" t="str">
            <v>Tables</v>
          </cell>
          <cell r="D8409">
            <v>27665.938999999995</v>
          </cell>
          <cell r="E8409">
            <v>-14195.118</v>
          </cell>
          <cell r="I8409">
            <v>-200620</v>
          </cell>
          <cell r="J8409">
            <v>8</v>
          </cell>
        </row>
        <row r="8410">
          <cell r="B8410" t="str">
            <v>UK</v>
          </cell>
          <cell r="C8410" t="str">
            <v>Kitchen</v>
          </cell>
          <cell r="D8410">
            <v>108103.198</v>
          </cell>
          <cell r="E8410">
            <v>-39042.051999999996</v>
          </cell>
          <cell r="I8410">
            <v>-120260</v>
          </cell>
          <cell r="J8410">
            <v>8</v>
          </cell>
        </row>
        <row r="8411">
          <cell r="B8411" t="str">
            <v>UK</v>
          </cell>
          <cell r="C8411" t="str">
            <v>Chairs</v>
          </cell>
          <cell r="D8411">
            <v>59995.893999999993</v>
          </cell>
          <cell r="E8411">
            <v>-23266.53</v>
          </cell>
          <cell r="I8411">
            <v>-245170</v>
          </cell>
          <cell r="J8411">
            <v>8</v>
          </cell>
        </row>
        <row r="8412">
          <cell r="B8412" t="str">
            <v>UK</v>
          </cell>
          <cell r="C8412" t="str">
            <v>Tables</v>
          </cell>
          <cell r="D8412">
            <v>290.47899999999998</v>
          </cell>
          <cell r="E8412">
            <v>-4523.6170000000002</v>
          </cell>
          <cell r="I8412">
            <v>-250870</v>
          </cell>
          <cell r="J8412">
            <v>8</v>
          </cell>
        </row>
        <row r="8413">
          <cell r="B8413" t="str">
            <v>UK</v>
          </cell>
          <cell r="C8413" t="str">
            <v>Kitchen</v>
          </cell>
          <cell r="D8413">
            <v>19060.495999999999</v>
          </cell>
          <cell r="E8413">
            <v>-14562.778999999997</v>
          </cell>
          <cell r="I8413">
            <v>-94480</v>
          </cell>
          <cell r="J8413">
            <v>8</v>
          </cell>
        </row>
        <row r="8414">
          <cell r="B8414" t="str">
            <v>UK</v>
          </cell>
          <cell r="C8414" t="str">
            <v>Chairs</v>
          </cell>
          <cell r="D8414">
            <v>514228.79200000002</v>
          </cell>
          <cell r="E8414">
            <v>-217092.37899999996</v>
          </cell>
          <cell r="I8414">
            <v>-168620</v>
          </cell>
          <cell r="J8414">
            <v>8</v>
          </cell>
        </row>
        <row r="8415">
          <cell r="B8415" t="str">
            <v>UK</v>
          </cell>
          <cell r="C8415" t="str">
            <v>Tables</v>
          </cell>
          <cell r="D8415">
            <v>9864.7009999999991</v>
          </cell>
          <cell r="E8415">
            <v>-11725.616</v>
          </cell>
          <cell r="I8415">
            <v>-155960</v>
          </cell>
          <cell r="J8415">
            <v>8</v>
          </cell>
        </row>
        <row r="8416">
          <cell r="B8416" t="str">
            <v>UK</v>
          </cell>
          <cell r="C8416" t="str">
            <v>Kitchen</v>
          </cell>
          <cell r="D8416">
            <v>21200.920999999998</v>
          </cell>
          <cell r="E8416">
            <v>-12290.516</v>
          </cell>
          <cell r="I8416">
            <v>-88150</v>
          </cell>
          <cell r="J8416">
            <v>8</v>
          </cell>
        </row>
        <row r="8417">
          <cell r="B8417" t="str">
            <v>UK</v>
          </cell>
          <cell r="C8417" t="str">
            <v>Chairs</v>
          </cell>
          <cell r="D8417">
            <v>19816.670999999998</v>
          </cell>
          <cell r="E8417">
            <v>-13039.102999999999</v>
          </cell>
          <cell r="I8417">
            <v>-227360</v>
          </cell>
          <cell r="J8417">
            <v>8</v>
          </cell>
        </row>
        <row r="8418">
          <cell r="B8418" t="str">
            <v>UK</v>
          </cell>
          <cell r="C8418" t="str">
            <v>Chairs</v>
          </cell>
          <cell r="D8418">
            <v>7423.2409999999991</v>
          </cell>
          <cell r="E8418">
            <v>-2720.0389999999998</v>
          </cell>
          <cell r="I8418">
            <v>-200420</v>
          </cell>
          <cell r="J8418">
            <v>8</v>
          </cell>
        </row>
        <row r="8419">
          <cell r="B8419" t="str">
            <v>UK</v>
          </cell>
          <cell r="C8419" t="str">
            <v>Chairs</v>
          </cell>
          <cell r="D8419">
            <v>13170655.659</v>
          </cell>
          <cell r="E8419">
            <v>-762763.14099999983</v>
          </cell>
          <cell r="I8419">
            <v>-159450</v>
          </cell>
          <cell r="J8419">
            <v>8</v>
          </cell>
        </row>
        <row r="8420">
          <cell r="B8420" t="str">
            <v>UK</v>
          </cell>
          <cell r="C8420" t="str">
            <v>Chairs</v>
          </cell>
          <cell r="D8420">
            <v>90864.941999999995</v>
          </cell>
          <cell r="E8420">
            <v>-5364.24</v>
          </cell>
          <cell r="I8420">
            <v>-238820</v>
          </cell>
          <cell r="J8420">
            <v>8</v>
          </cell>
        </row>
        <row r="8421">
          <cell r="B8421" t="str">
            <v>UK</v>
          </cell>
          <cell r="C8421" t="str">
            <v>Chairs</v>
          </cell>
          <cell r="D8421">
            <v>34468.174999999996</v>
          </cell>
          <cell r="E8421">
            <v>-17983.413</v>
          </cell>
          <cell r="I8421">
            <v>-180020</v>
          </cell>
          <cell r="J8421">
            <v>8</v>
          </cell>
        </row>
        <row r="8422">
          <cell r="B8422" t="str">
            <v>UK</v>
          </cell>
          <cell r="C8422" t="str">
            <v>Chairs</v>
          </cell>
          <cell r="D8422">
            <v>86653.013999999996</v>
          </cell>
          <cell r="E8422">
            <v>-16168.137999999999</v>
          </cell>
          <cell r="I8422">
            <v>-269790</v>
          </cell>
          <cell r="J8422">
            <v>8</v>
          </cell>
        </row>
        <row r="8423">
          <cell r="B8423" t="str">
            <v>UK</v>
          </cell>
          <cell r="C8423" t="str">
            <v>Chairs</v>
          </cell>
          <cell r="D8423">
            <v>112669.85799999999</v>
          </cell>
          <cell r="E8423">
            <v>-27924.224999999999</v>
          </cell>
          <cell r="I8423">
            <v>-219810</v>
          </cell>
          <cell r="J8423">
            <v>8</v>
          </cell>
        </row>
        <row r="8424">
          <cell r="B8424" t="str">
            <v>UK</v>
          </cell>
          <cell r="C8424" t="str">
            <v>Chairs</v>
          </cell>
          <cell r="D8424">
            <v>18729.444999999996</v>
          </cell>
          <cell r="E8424">
            <v>-17293.758999999998</v>
          </cell>
          <cell r="I8424">
            <v>-243760</v>
          </cell>
          <cell r="J8424">
            <v>8</v>
          </cell>
        </row>
        <row r="8425">
          <cell r="B8425" t="str">
            <v>UK</v>
          </cell>
          <cell r="C8425" t="str">
            <v>Chairs</v>
          </cell>
          <cell r="D8425">
            <v>95484.934999999983</v>
          </cell>
          <cell r="E8425">
            <v>-21975.806999999997</v>
          </cell>
          <cell r="I8425">
            <v>-154720</v>
          </cell>
          <cell r="J8425">
            <v>8</v>
          </cell>
        </row>
        <row r="8426">
          <cell r="B8426" t="str">
            <v>UK</v>
          </cell>
          <cell r="C8426" t="str">
            <v>Chairs</v>
          </cell>
          <cell r="D8426">
            <v>6476836.4779999992</v>
          </cell>
          <cell r="E8426">
            <v>-908333.27200000011</v>
          </cell>
          <cell r="I8426">
            <v>-142030</v>
          </cell>
          <cell r="J8426">
            <v>8</v>
          </cell>
        </row>
        <row r="8427">
          <cell r="B8427" t="str">
            <v>UK</v>
          </cell>
          <cell r="C8427" t="str">
            <v>Chairs</v>
          </cell>
          <cell r="D8427">
            <v>33811.420999999995</v>
          </cell>
          <cell r="E8427">
            <v>-10130.602999999999</v>
          </cell>
          <cell r="I8427">
            <v>-240300</v>
          </cell>
          <cell r="J8427">
            <v>8</v>
          </cell>
        </row>
        <row r="8428">
          <cell r="B8428" t="str">
            <v>UK</v>
          </cell>
          <cell r="C8428" t="str">
            <v>Chairs</v>
          </cell>
          <cell r="D8428">
            <v>13859.768999999998</v>
          </cell>
          <cell r="E8428">
            <v>-7926.2819999999992</v>
          </cell>
          <cell r="I8428">
            <v>-207730</v>
          </cell>
          <cell r="J8428">
            <v>8</v>
          </cell>
        </row>
        <row r="8429">
          <cell r="B8429" t="str">
            <v>UK</v>
          </cell>
          <cell r="C8429" t="str">
            <v>Chairs</v>
          </cell>
          <cell r="D8429">
            <v>897192.57599999988</v>
          </cell>
          <cell r="E8429">
            <v>-212184.55999999997</v>
          </cell>
          <cell r="I8429">
            <v>-221390</v>
          </cell>
          <cell r="J8429">
            <v>8</v>
          </cell>
        </row>
        <row r="8430">
          <cell r="B8430" t="str">
            <v>UK</v>
          </cell>
          <cell r="C8430" t="str">
            <v>Chairs</v>
          </cell>
          <cell r="D8430">
            <v>4918010.3839999996</v>
          </cell>
          <cell r="E8430">
            <v>-39335.807000000001</v>
          </cell>
          <cell r="I8430">
            <v>-167770</v>
          </cell>
          <cell r="J8430">
            <v>8</v>
          </cell>
        </row>
        <row r="8431">
          <cell r="B8431" t="str">
            <v>UK</v>
          </cell>
          <cell r="C8431" t="str">
            <v>Chairs</v>
          </cell>
          <cell r="D8431">
            <v>631486.89799999993</v>
          </cell>
          <cell r="E8431">
            <v>-165171.84599999999</v>
          </cell>
          <cell r="I8431">
            <v>-199350</v>
          </cell>
          <cell r="J8431">
            <v>8</v>
          </cell>
        </row>
        <row r="8432">
          <cell r="B8432" t="str">
            <v>UK</v>
          </cell>
          <cell r="C8432" t="str">
            <v>Chairs</v>
          </cell>
          <cell r="D8432">
            <v>1920744.5669999998</v>
          </cell>
          <cell r="E8432">
            <v>-531942.73299999989</v>
          </cell>
          <cell r="I8432">
            <v>-106390</v>
          </cell>
          <cell r="J8432">
            <v>8</v>
          </cell>
        </row>
        <row r="8433">
          <cell r="B8433" t="str">
            <v>UK</v>
          </cell>
          <cell r="C8433" t="str">
            <v>Chairs</v>
          </cell>
          <cell r="D8433">
            <v>6050463.9790000003</v>
          </cell>
          <cell r="E8433">
            <v>-711213.98599999992</v>
          </cell>
          <cell r="I8433">
            <v>-171120</v>
          </cell>
          <cell r="J8433">
            <v>8</v>
          </cell>
        </row>
        <row r="8434">
          <cell r="B8434" t="str">
            <v>UK</v>
          </cell>
          <cell r="C8434" t="str">
            <v>Chairs</v>
          </cell>
          <cell r="D8434">
            <v>550101.223</v>
          </cell>
          <cell r="E8434">
            <v>-730912.93799999997</v>
          </cell>
          <cell r="I8434">
            <v>-79020</v>
          </cell>
          <cell r="J8434">
            <v>8</v>
          </cell>
        </row>
        <row r="8435">
          <cell r="B8435" t="str">
            <v>UK</v>
          </cell>
          <cell r="C8435" t="str">
            <v>Chairs</v>
          </cell>
          <cell r="D8435">
            <v>460205.28399999999</v>
          </cell>
          <cell r="E8435">
            <v>-150030.32800000001</v>
          </cell>
          <cell r="I8435">
            <v>-225820</v>
          </cell>
          <cell r="J8435">
            <v>8</v>
          </cell>
        </row>
        <row r="8436">
          <cell r="B8436" t="str">
            <v>Greece</v>
          </cell>
          <cell r="C8436" t="str">
            <v>Chairs</v>
          </cell>
          <cell r="D8436">
            <v>482363.28700000001</v>
          </cell>
          <cell r="E8436">
            <v>-579684.41999999993</v>
          </cell>
          <cell r="I8436">
            <v>-230260</v>
          </cell>
          <cell r="J8436">
            <v>8</v>
          </cell>
        </row>
        <row r="8437">
          <cell r="B8437" t="str">
            <v>Greece</v>
          </cell>
          <cell r="C8437" t="str">
            <v>Chairs</v>
          </cell>
          <cell r="D8437">
            <v>46999.498</v>
          </cell>
          <cell r="E8437">
            <v>-50143.135000000002</v>
          </cell>
          <cell r="I8437">
            <v>-194100</v>
          </cell>
          <cell r="J8437">
            <v>8</v>
          </cell>
        </row>
        <row r="8438">
          <cell r="B8438" t="str">
            <v>Greece</v>
          </cell>
          <cell r="C8438" t="str">
            <v>Chairs</v>
          </cell>
          <cell r="D8438">
            <v>812816.57799999998</v>
          </cell>
          <cell r="E8438">
            <v>-76507.892999999996</v>
          </cell>
          <cell r="I8438">
            <v>-155020</v>
          </cell>
          <cell r="J8438">
            <v>8</v>
          </cell>
        </row>
        <row r="8439">
          <cell r="B8439" t="str">
            <v>Greece</v>
          </cell>
          <cell r="C8439" t="str">
            <v>Chairs</v>
          </cell>
          <cell r="D8439">
            <v>-23879.73</v>
          </cell>
          <cell r="E8439">
            <v>30131.247999999996</v>
          </cell>
          <cell r="I8439">
            <v>-200620</v>
          </cell>
          <cell r="J8439">
            <v>8</v>
          </cell>
        </row>
        <row r="8440">
          <cell r="B8440" t="str">
            <v>Greece</v>
          </cell>
          <cell r="C8440" t="str">
            <v>Chairs</v>
          </cell>
          <cell r="D8440">
            <v>170571.359</v>
          </cell>
          <cell r="E8440">
            <v>-180281.49299999999</v>
          </cell>
          <cell r="I8440">
            <v>-235300</v>
          </cell>
          <cell r="J8440">
            <v>8</v>
          </cell>
        </row>
        <row r="8441">
          <cell r="B8441" t="str">
            <v>Greece</v>
          </cell>
          <cell r="C8441" t="str">
            <v>Chairs</v>
          </cell>
          <cell r="D8441">
            <v>466915.81299999997</v>
          </cell>
          <cell r="E8441">
            <v>-238708.17599999998</v>
          </cell>
          <cell r="I8441">
            <v>-180150</v>
          </cell>
          <cell r="J8441">
            <v>8</v>
          </cell>
        </row>
        <row r="8442">
          <cell r="B8442" t="str">
            <v>Greece</v>
          </cell>
          <cell r="C8442" t="str">
            <v>Chairs</v>
          </cell>
          <cell r="D8442">
            <v>21380.617999999999</v>
          </cell>
          <cell r="E8442">
            <v>-7825.7549999999992</v>
          </cell>
          <cell r="I8442">
            <v>-77490</v>
          </cell>
          <cell r="J8442">
            <v>8</v>
          </cell>
        </row>
        <row r="8443">
          <cell r="B8443" t="str">
            <v>Greece</v>
          </cell>
          <cell r="C8443" t="str">
            <v>Tables</v>
          </cell>
          <cell r="D8443">
            <v>26503.196999999996</v>
          </cell>
          <cell r="E8443">
            <v>-11847.605</v>
          </cell>
          <cell r="I8443">
            <v>-259240</v>
          </cell>
          <cell r="J8443">
            <v>8</v>
          </cell>
        </row>
        <row r="8444">
          <cell r="B8444" t="str">
            <v>Greece</v>
          </cell>
          <cell r="C8444" t="str">
            <v>Kitchen</v>
          </cell>
          <cell r="D8444">
            <v>19417.264999999999</v>
          </cell>
          <cell r="E8444">
            <v>-5469.1629999999996</v>
          </cell>
          <cell r="I8444">
            <v>-123430</v>
          </cell>
          <cell r="J8444">
            <v>8</v>
          </cell>
        </row>
        <row r="8445">
          <cell r="B8445" t="str">
            <v>Greece</v>
          </cell>
          <cell r="C8445" t="str">
            <v>Chairs</v>
          </cell>
          <cell r="D8445">
            <v>152797.008</v>
          </cell>
          <cell r="E8445">
            <v>-6827.9189999999999</v>
          </cell>
          <cell r="I8445">
            <v>-176510</v>
          </cell>
          <cell r="J8445">
            <v>8</v>
          </cell>
        </row>
        <row r="8446">
          <cell r="B8446" t="str">
            <v>Greece</v>
          </cell>
          <cell r="C8446" t="str">
            <v>Chairs</v>
          </cell>
          <cell r="D8446">
            <v>430562.97199999995</v>
          </cell>
          <cell r="E8446">
            <v>-41714.063999999998</v>
          </cell>
          <cell r="I8446">
            <v>-213790</v>
          </cell>
          <cell r="J8446">
            <v>8</v>
          </cell>
        </row>
        <row r="8447">
          <cell r="B8447" t="str">
            <v>Greece</v>
          </cell>
          <cell r="C8447" t="str">
            <v>Chairs</v>
          </cell>
          <cell r="D8447">
            <v>440884.81499999994</v>
          </cell>
          <cell r="E8447">
            <v>-27850.171999999999</v>
          </cell>
          <cell r="I8447">
            <v>-214190</v>
          </cell>
          <cell r="J8447">
            <v>8</v>
          </cell>
        </row>
        <row r="8448">
          <cell r="B8448" t="str">
            <v>Greece</v>
          </cell>
          <cell r="C8448" t="str">
            <v>Chairs</v>
          </cell>
          <cell r="D8448">
            <v>55364.560999999994</v>
          </cell>
          <cell r="E8448">
            <v>-81304.866999999998</v>
          </cell>
          <cell r="I8448">
            <v>-220200</v>
          </cell>
          <cell r="J8448">
            <v>8</v>
          </cell>
        </row>
        <row r="8449">
          <cell r="B8449" t="str">
            <v>Greece</v>
          </cell>
          <cell r="C8449" t="str">
            <v>Chairs</v>
          </cell>
          <cell r="D8449">
            <v>19865.125</v>
          </cell>
          <cell r="E8449">
            <v>-42855.049999999996</v>
          </cell>
          <cell r="I8449">
            <v>-177950</v>
          </cell>
          <cell r="J8449">
            <v>8</v>
          </cell>
        </row>
        <row r="8450">
          <cell r="B8450" t="str">
            <v>Greece</v>
          </cell>
          <cell r="C8450" t="str">
            <v>Tables</v>
          </cell>
          <cell r="D8450">
            <v>261896.95699999999</v>
          </cell>
          <cell r="E8450">
            <v>-448955.12199999997</v>
          </cell>
          <cell r="I8450">
            <v>-163700</v>
          </cell>
          <cell r="J8450">
            <v>8</v>
          </cell>
        </row>
        <row r="8451">
          <cell r="B8451" t="str">
            <v>Greece</v>
          </cell>
          <cell r="C8451" t="str">
            <v>Kitchen</v>
          </cell>
          <cell r="D8451">
            <v>94992.023000000001</v>
          </cell>
          <cell r="E8451">
            <v>-99444.925999999992</v>
          </cell>
          <cell r="I8451">
            <v>-163520</v>
          </cell>
          <cell r="J8451">
            <v>8</v>
          </cell>
        </row>
        <row r="8452">
          <cell r="B8452" t="str">
            <v>Greece</v>
          </cell>
          <cell r="C8452" t="str">
            <v>Chairs</v>
          </cell>
          <cell r="D8452">
            <v>229.768</v>
          </cell>
          <cell r="E8452">
            <v>-556.88499999999988</v>
          </cell>
          <cell r="I8452">
            <v>-231170</v>
          </cell>
          <cell r="J8452">
            <v>8</v>
          </cell>
        </row>
        <row r="8453">
          <cell r="B8453" t="str">
            <v>Greece</v>
          </cell>
          <cell r="C8453" t="str">
            <v>Chairs</v>
          </cell>
          <cell r="D8453">
            <v>67359.887000000002</v>
          </cell>
          <cell r="E8453">
            <v>-30898.916999999998</v>
          </cell>
          <cell r="I8453">
            <v>-273180</v>
          </cell>
          <cell r="J8453">
            <v>8</v>
          </cell>
        </row>
        <row r="8454">
          <cell r="B8454" t="str">
            <v>Greece</v>
          </cell>
          <cell r="C8454" t="str">
            <v>Chairs</v>
          </cell>
          <cell r="D8454">
            <v>220368.91099999996</v>
          </cell>
          <cell r="E8454">
            <v>-89853.41399999999</v>
          </cell>
          <cell r="I8454">
            <v>-203930</v>
          </cell>
          <cell r="J8454">
            <v>8</v>
          </cell>
        </row>
        <row r="8455">
          <cell r="B8455" t="str">
            <v>Greece</v>
          </cell>
          <cell r="C8455" t="str">
            <v>Tables</v>
          </cell>
          <cell r="D8455">
            <v>21465.717000000001</v>
          </cell>
          <cell r="E8455">
            <v>-20637.322999999997</v>
          </cell>
          <cell r="I8455">
            <v>-211400</v>
          </cell>
          <cell r="J8455">
            <v>8</v>
          </cell>
        </row>
        <row r="8456">
          <cell r="B8456" t="str">
            <v>Greece</v>
          </cell>
          <cell r="C8456" t="str">
            <v>Kitchen</v>
          </cell>
          <cell r="D8456">
            <v>30711.225999999999</v>
          </cell>
          <cell r="E8456">
            <v>-52672.69</v>
          </cell>
          <cell r="I8456">
            <v>-214230</v>
          </cell>
          <cell r="J8456">
            <v>8</v>
          </cell>
        </row>
        <row r="8457">
          <cell r="B8457" t="str">
            <v>Greece</v>
          </cell>
          <cell r="C8457" t="str">
            <v>Chairs</v>
          </cell>
          <cell r="D8457">
            <v>18708.031999999999</v>
          </cell>
          <cell r="E8457">
            <v>-33756.981999999996</v>
          </cell>
          <cell r="I8457">
            <v>-207390</v>
          </cell>
          <cell r="J8457">
            <v>8</v>
          </cell>
        </row>
        <row r="8458">
          <cell r="B8458" t="str">
            <v>Greece</v>
          </cell>
          <cell r="C8458" t="str">
            <v>Chairs</v>
          </cell>
          <cell r="D8458">
            <v>30354.092999999997</v>
          </cell>
          <cell r="E8458">
            <v>-43732.653999999995</v>
          </cell>
          <cell r="I8458">
            <v>-214210</v>
          </cell>
          <cell r="J8458">
            <v>8</v>
          </cell>
        </row>
        <row r="8459">
          <cell r="B8459" t="str">
            <v>Greece</v>
          </cell>
          <cell r="C8459" t="str">
            <v>Tables</v>
          </cell>
          <cell r="D8459">
            <v>51310.286999999997</v>
          </cell>
          <cell r="E8459">
            <v>-94758.607999999993</v>
          </cell>
          <cell r="I8459">
            <v>-151750</v>
          </cell>
          <cell r="J8459">
            <v>8</v>
          </cell>
        </row>
        <row r="8460">
          <cell r="B8460" t="str">
            <v>Greece</v>
          </cell>
          <cell r="C8460" t="str">
            <v>Kitchen</v>
          </cell>
          <cell r="D8460">
            <v>15781.506999999998</v>
          </cell>
          <cell r="E8460">
            <v>-13134.918999999998</v>
          </cell>
          <cell r="I8460">
            <v>-216840</v>
          </cell>
          <cell r="J8460">
            <v>8</v>
          </cell>
        </row>
        <row r="8461">
          <cell r="B8461" t="str">
            <v>Greece</v>
          </cell>
          <cell r="C8461" t="str">
            <v>Chairs</v>
          </cell>
          <cell r="D8461">
            <v>167667.78</v>
          </cell>
          <cell r="E8461">
            <v>-152496.77099999998</v>
          </cell>
          <cell r="I8461">
            <v>-170870</v>
          </cell>
          <cell r="J8461">
            <v>8</v>
          </cell>
        </row>
        <row r="8462">
          <cell r="B8462" t="str">
            <v>Greece</v>
          </cell>
          <cell r="C8462" t="str">
            <v>Chairs</v>
          </cell>
          <cell r="D8462">
            <v>242650.772</v>
          </cell>
          <cell r="E8462">
            <v>-226603.69199999998</v>
          </cell>
          <cell r="I8462">
            <v>-285880</v>
          </cell>
          <cell r="J8462">
            <v>8</v>
          </cell>
        </row>
        <row r="8463">
          <cell r="B8463" t="str">
            <v>Greece</v>
          </cell>
          <cell r="C8463" t="str">
            <v>Tables</v>
          </cell>
          <cell r="D8463">
            <v>237558.58</v>
          </cell>
          <cell r="E8463">
            <v>-210356.34199999998</v>
          </cell>
          <cell r="I8463">
            <v>-92040</v>
          </cell>
          <cell r="J8463">
            <v>8</v>
          </cell>
        </row>
        <row r="8464">
          <cell r="B8464" t="str">
            <v>Greece</v>
          </cell>
          <cell r="C8464" t="str">
            <v>Chairs</v>
          </cell>
          <cell r="D8464">
            <v>174154.03599999999</v>
          </cell>
          <cell r="E8464">
            <v>-70765.400999999998</v>
          </cell>
          <cell r="I8464">
            <v>-207890</v>
          </cell>
          <cell r="J8464">
            <v>8</v>
          </cell>
        </row>
        <row r="8465">
          <cell r="B8465" t="str">
            <v>Greece</v>
          </cell>
          <cell r="C8465" t="str">
            <v>Tables</v>
          </cell>
          <cell r="D8465">
            <v>72177.706999999995</v>
          </cell>
          <cell r="E8465">
            <v>-156009.889</v>
          </cell>
          <cell r="I8465">
            <v>-155650</v>
          </cell>
          <cell r="J8465">
            <v>8</v>
          </cell>
        </row>
        <row r="8466">
          <cell r="B8466" t="str">
            <v>Greece</v>
          </cell>
          <cell r="C8466" t="str">
            <v>Kitchen</v>
          </cell>
          <cell r="D8466">
            <v>251405.973</v>
          </cell>
          <cell r="E8466">
            <v>-401688.40599999996</v>
          </cell>
          <cell r="I8466">
            <v>-195400</v>
          </cell>
          <cell r="J8466">
            <v>8</v>
          </cell>
        </row>
        <row r="8467">
          <cell r="B8467" t="str">
            <v>Greece</v>
          </cell>
          <cell r="C8467" t="str">
            <v>Accessories</v>
          </cell>
          <cell r="D8467">
            <v>220725.106</v>
          </cell>
          <cell r="E8467">
            <v>-176232.52499999999</v>
          </cell>
          <cell r="I8467">
            <v>-199530</v>
          </cell>
          <cell r="J8467">
            <v>8</v>
          </cell>
        </row>
        <row r="8468">
          <cell r="B8468" t="str">
            <v>Greece</v>
          </cell>
          <cell r="C8468" t="str">
            <v>Chairs</v>
          </cell>
          <cell r="D8468">
            <v>187110.27299999999</v>
          </cell>
          <cell r="E8468">
            <v>-157953.36199999999</v>
          </cell>
          <cell r="I8468">
            <v>-101340</v>
          </cell>
          <cell r="J8468">
            <v>8</v>
          </cell>
        </row>
        <row r="8469">
          <cell r="B8469" t="str">
            <v>Greece</v>
          </cell>
          <cell r="C8469" t="str">
            <v>Tables</v>
          </cell>
          <cell r="D8469">
            <v>58712.149999999994</v>
          </cell>
          <cell r="E8469">
            <v>-45743.641999999993</v>
          </cell>
          <cell r="I8469">
            <v>-148900</v>
          </cell>
          <cell r="J8469">
            <v>8</v>
          </cell>
        </row>
        <row r="8470">
          <cell r="B8470" t="str">
            <v>Greece</v>
          </cell>
          <cell r="C8470" t="str">
            <v>Kitchen</v>
          </cell>
          <cell r="D8470">
            <v>250052.20099999997</v>
          </cell>
          <cell r="E8470">
            <v>-213579.12800000003</v>
          </cell>
          <cell r="I8470">
            <v>-115400</v>
          </cell>
          <cell r="J8470">
            <v>8</v>
          </cell>
        </row>
        <row r="8471">
          <cell r="B8471" t="str">
            <v>Greece</v>
          </cell>
          <cell r="C8471" t="str">
            <v>Accessories</v>
          </cell>
          <cell r="D8471">
            <v>47454.658999999992</v>
          </cell>
          <cell r="E8471">
            <v>-76099.183999999994</v>
          </cell>
          <cell r="I8471">
            <v>-284180</v>
          </cell>
          <cell r="J8471">
            <v>8</v>
          </cell>
        </row>
        <row r="8472">
          <cell r="B8472" t="str">
            <v>Greece</v>
          </cell>
          <cell r="C8472" t="str">
            <v>Chairs</v>
          </cell>
          <cell r="D8472">
            <v>334582.89199999999</v>
          </cell>
          <cell r="E8472">
            <v>-603329.59400000004</v>
          </cell>
          <cell r="I8472">
            <v>-170060</v>
          </cell>
          <cell r="J8472">
            <v>8</v>
          </cell>
        </row>
        <row r="8473">
          <cell r="B8473" t="str">
            <v>Greece</v>
          </cell>
          <cell r="C8473" t="str">
            <v>Tables</v>
          </cell>
          <cell r="D8473">
            <v>194927.796</v>
          </cell>
          <cell r="E8473">
            <v>-325433.815</v>
          </cell>
          <cell r="I8473">
            <v>-174700</v>
          </cell>
          <cell r="J8473">
            <v>8</v>
          </cell>
        </row>
        <row r="8474">
          <cell r="B8474" t="str">
            <v>Greece</v>
          </cell>
          <cell r="C8474" t="str">
            <v>Kitchen</v>
          </cell>
          <cell r="D8474">
            <v>531022.95399999991</v>
          </cell>
          <cell r="E8474">
            <v>-52798.409999999996</v>
          </cell>
          <cell r="I8474">
            <v>-262180</v>
          </cell>
          <cell r="J8474">
            <v>8</v>
          </cell>
        </row>
        <row r="8475">
          <cell r="B8475" t="str">
            <v>Greece</v>
          </cell>
          <cell r="C8475" t="str">
            <v>Accessories</v>
          </cell>
          <cell r="D8475">
            <v>195914.19399999999</v>
          </cell>
          <cell r="E8475">
            <v>-85637.93</v>
          </cell>
          <cell r="I8475">
            <v>-192440</v>
          </cell>
          <cell r="J8475">
            <v>8</v>
          </cell>
        </row>
        <row r="8476">
          <cell r="B8476" t="str">
            <v>Greece</v>
          </cell>
          <cell r="C8476" t="str">
            <v>Chairs</v>
          </cell>
          <cell r="D8476">
            <v>20578.585999999999</v>
          </cell>
          <cell r="E8476">
            <v>-14435.889999999998</v>
          </cell>
          <cell r="I8476">
            <v>-131350</v>
          </cell>
          <cell r="J8476">
            <v>8</v>
          </cell>
        </row>
        <row r="8477">
          <cell r="B8477" t="str">
            <v>Greece</v>
          </cell>
          <cell r="C8477" t="str">
            <v>Tables</v>
          </cell>
          <cell r="D8477">
            <v>19769.728999999999</v>
          </cell>
          <cell r="E8477">
            <v>-5367.2149999999992</v>
          </cell>
          <cell r="I8477">
            <v>-194190</v>
          </cell>
          <cell r="J8477">
            <v>8</v>
          </cell>
        </row>
        <row r="8478">
          <cell r="B8478" t="str">
            <v>Greece</v>
          </cell>
          <cell r="C8478" t="str">
            <v>Kitchen</v>
          </cell>
          <cell r="D8478">
            <v>15445.184999999998</v>
          </cell>
          <cell r="E8478">
            <v>-15219.924999999999</v>
          </cell>
          <cell r="I8478">
            <v>-179600</v>
          </cell>
          <cell r="J8478">
            <v>8</v>
          </cell>
        </row>
        <row r="8479">
          <cell r="B8479" t="str">
            <v>Greece</v>
          </cell>
          <cell r="C8479" t="str">
            <v>Accessories</v>
          </cell>
          <cell r="D8479">
            <v>74032.364000000001</v>
          </cell>
          <cell r="E8479">
            <v>-13320.089999999997</v>
          </cell>
          <cell r="I8479">
            <v>-244070</v>
          </cell>
          <cell r="J8479">
            <v>8</v>
          </cell>
        </row>
        <row r="8480">
          <cell r="B8480" t="str">
            <v>Greece</v>
          </cell>
          <cell r="C8480" t="str">
            <v>Chairs</v>
          </cell>
          <cell r="D8480">
            <v>12244.442000000001</v>
          </cell>
          <cell r="E8480">
            <v>-7230.7550000000001</v>
          </cell>
          <cell r="I8480">
            <v>-124590</v>
          </cell>
          <cell r="J8480">
            <v>8</v>
          </cell>
        </row>
        <row r="8481">
          <cell r="B8481" t="str">
            <v>Greece</v>
          </cell>
          <cell r="C8481" t="str">
            <v>Chairs</v>
          </cell>
          <cell r="D8481">
            <v>10410.910999999998</v>
          </cell>
          <cell r="E8481">
            <v>-6174.1469999999999</v>
          </cell>
          <cell r="I8481">
            <v>-274530</v>
          </cell>
          <cell r="J8481">
            <v>8</v>
          </cell>
        </row>
        <row r="8482">
          <cell r="B8482" t="str">
            <v>Greece</v>
          </cell>
          <cell r="C8482" t="str">
            <v>Tables</v>
          </cell>
          <cell r="D8482">
            <v>32402.726999999999</v>
          </cell>
          <cell r="E8482">
            <v>-13201.208999999999</v>
          </cell>
          <cell r="I8482">
            <v>-101510</v>
          </cell>
          <cell r="J8482">
            <v>8</v>
          </cell>
        </row>
        <row r="8483">
          <cell r="B8483" t="str">
            <v>Greece</v>
          </cell>
          <cell r="C8483" t="str">
            <v>Kitchen</v>
          </cell>
          <cell r="D8483">
            <v>39983.453999999998</v>
          </cell>
          <cell r="E8483">
            <v>-33606.922999999995</v>
          </cell>
          <cell r="I8483">
            <v>-171790</v>
          </cell>
          <cell r="J8483">
            <v>8</v>
          </cell>
        </row>
        <row r="8484">
          <cell r="B8484" t="str">
            <v>Greece</v>
          </cell>
          <cell r="C8484" t="str">
            <v>Chairs</v>
          </cell>
          <cell r="D8484">
            <v>129815.97999999998</v>
          </cell>
          <cell r="E8484">
            <v>-90751.121999999988</v>
          </cell>
          <cell r="I8484">
            <v>-195910</v>
          </cell>
          <cell r="J8484">
            <v>8</v>
          </cell>
        </row>
        <row r="8485">
          <cell r="B8485" t="str">
            <v>Greece</v>
          </cell>
          <cell r="C8485" t="str">
            <v>Tables</v>
          </cell>
          <cell r="D8485">
            <v>217145.58599999998</v>
          </cell>
          <cell r="E8485">
            <v>-148037.87600000002</v>
          </cell>
          <cell r="I8485">
            <v>-191190</v>
          </cell>
          <cell r="J8485">
            <v>8</v>
          </cell>
        </row>
        <row r="8486">
          <cell r="B8486" t="str">
            <v>Greece</v>
          </cell>
          <cell r="C8486" t="str">
            <v>Kitchen</v>
          </cell>
          <cell r="D8486">
            <v>208919.12299999999</v>
          </cell>
          <cell r="E8486">
            <v>-85117.031999999992</v>
          </cell>
          <cell r="I8486">
            <v>-200630</v>
          </cell>
          <cell r="J8486">
            <v>8</v>
          </cell>
        </row>
        <row r="8487">
          <cell r="B8487" t="str">
            <v>Greece</v>
          </cell>
          <cell r="C8487" t="str">
            <v>Chairs</v>
          </cell>
          <cell r="D8487">
            <v>198064.29299999998</v>
          </cell>
          <cell r="E8487">
            <v>-81267.788</v>
          </cell>
          <cell r="I8487">
            <v>-76280</v>
          </cell>
          <cell r="J8487">
            <v>8</v>
          </cell>
        </row>
        <row r="8488">
          <cell r="B8488" t="str">
            <v>Greece</v>
          </cell>
          <cell r="C8488" t="str">
            <v>Tables</v>
          </cell>
          <cell r="D8488">
            <v>2897965.3849999998</v>
          </cell>
          <cell r="E8488">
            <v>-31877.964999999997</v>
          </cell>
          <cell r="I8488">
            <v>-161830</v>
          </cell>
          <cell r="J8488">
            <v>8</v>
          </cell>
        </row>
        <row r="8489">
          <cell r="B8489" t="str">
            <v>Greece</v>
          </cell>
          <cell r="C8489" t="str">
            <v>Kitchen</v>
          </cell>
          <cell r="D8489">
            <v>746780.55900000001</v>
          </cell>
          <cell r="E8489">
            <v>-15795.485999999999</v>
          </cell>
          <cell r="I8489">
            <v>-183630</v>
          </cell>
          <cell r="J8489">
            <v>8</v>
          </cell>
        </row>
        <row r="8490">
          <cell r="B8490" t="str">
            <v>Greece</v>
          </cell>
          <cell r="C8490" t="str">
            <v>Chairs</v>
          </cell>
          <cell r="D8490">
            <v>1383509.659</v>
          </cell>
          <cell r="E8490">
            <v>-162382.962</v>
          </cell>
          <cell r="I8490">
            <v>-179470</v>
          </cell>
          <cell r="J8490">
            <v>8</v>
          </cell>
        </row>
        <row r="8491">
          <cell r="B8491" t="str">
            <v>Greece</v>
          </cell>
          <cell r="C8491" t="str">
            <v>Chairs</v>
          </cell>
          <cell r="D8491">
            <v>213654.658</v>
          </cell>
          <cell r="E8491">
            <v>-87915.73</v>
          </cell>
          <cell r="I8491">
            <v>-194220</v>
          </cell>
          <cell r="J8491">
            <v>8</v>
          </cell>
        </row>
        <row r="8492">
          <cell r="B8492" t="str">
            <v>Greece</v>
          </cell>
          <cell r="C8492" t="str">
            <v>Chairs</v>
          </cell>
          <cell r="D8492">
            <v>96682.074999999997</v>
          </cell>
          <cell r="E8492">
            <v>-75593.930999999997</v>
          </cell>
          <cell r="I8492">
            <v>-166450</v>
          </cell>
          <cell r="J8492">
            <v>8</v>
          </cell>
        </row>
        <row r="8493">
          <cell r="B8493" t="str">
            <v>Greece</v>
          </cell>
          <cell r="C8493" t="str">
            <v>Chairs</v>
          </cell>
          <cell r="D8493">
            <v>145987.48499999999</v>
          </cell>
          <cell r="E8493">
            <v>-210758.149</v>
          </cell>
          <cell r="I8493">
            <v>-193470</v>
          </cell>
          <cell r="J8493">
            <v>8</v>
          </cell>
        </row>
        <row r="8494">
          <cell r="B8494" t="str">
            <v>Italy</v>
          </cell>
          <cell r="C8494" t="str">
            <v>Chairs</v>
          </cell>
          <cell r="D8494">
            <v>125360.59199999999</v>
          </cell>
          <cell r="E8494">
            <v>-203045.40199999997</v>
          </cell>
          <cell r="I8494">
            <v>-206450</v>
          </cell>
          <cell r="J8494">
            <v>8</v>
          </cell>
        </row>
        <row r="8495">
          <cell r="B8495" t="str">
            <v>Italy</v>
          </cell>
          <cell r="C8495" t="str">
            <v>Chairs</v>
          </cell>
          <cell r="D8495">
            <v>706645.16299999994</v>
          </cell>
          <cell r="E8495">
            <v>-72113.20199999999</v>
          </cell>
          <cell r="I8495">
            <v>-270180</v>
          </cell>
          <cell r="J8495">
            <v>8</v>
          </cell>
        </row>
        <row r="8496">
          <cell r="B8496" t="str">
            <v>Italy</v>
          </cell>
          <cell r="C8496" t="str">
            <v>Chairs</v>
          </cell>
          <cell r="D8496">
            <v>2299042.8930000002</v>
          </cell>
          <cell r="E8496">
            <v>-1436106.7279999999</v>
          </cell>
          <cell r="I8496">
            <v>-142010</v>
          </cell>
          <cell r="J8496">
            <v>8</v>
          </cell>
        </row>
        <row r="8497">
          <cell r="B8497" t="str">
            <v>Italy</v>
          </cell>
          <cell r="C8497" t="str">
            <v>Chairs</v>
          </cell>
          <cell r="D8497">
            <v>20082.293000000001</v>
          </cell>
          <cell r="E8497">
            <v>-21295.203999999998</v>
          </cell>
          <cell r="I8497">
            <v>-223190</v>
          </cell>
          <cell r="J8497">
            <v>8</v>
          </cell>
        </row>
        <row r="8498">
          <cell r="B8498" t="str">
            <v>Italy</v>
          </cell>
          <cell r="C8498" t="str">
            <v>Chairs</v>
          </cell>
          <cell r="D8498">
            <v>218429.05</v>
          </cell>
          <cell r="E8498">
            <v>-238538.14600000001</v>
          </cell>
          <cell r="I8498">
            <v>-176860</v>
          </cell>
          <cell r="J8498">
            <v>8</v>
          </cell>
        </row>
        <row r="8499">
          <cell r="B8499" t="str">
            <v>Italy</v>
          </cell>
          <cell r="C8499" t="str">
            <v>Chairs</v>
          </cell>
          <cell r="D8499">
            <v>783933.33899999992</v>
          </cell>
          <cell r="E8499">
            <v>-801039.40700000001</v>
          </cell>
          <cell r="I8499">
            <v>-199970</v>
          </cell>
          <cell r="J8499">
            <v>8</v>
          </cell>
        </row>
        <row r="8500">
          <cell r="B8500" t="str">
            <v>Italy</v>
          </cell>
          <cell r="C8500" t="str">
            <v>Chairs</v>
          </cell>
          <cell r="D8500">
            <v>1731183.3629999999</v>
          </cell>
          <cell r="E8500">
            <v>-1966374.7109999999</v>
          </cell>
          <cell r="I8500">
            <v>-180740</v>
          </cell>
          <cell r="J8500">
            <v>8</v>
          </cell>
        </row>
        <row r="8501">
          <cell r="B8501" t="str">
            <v>Italy</v>
          </cell>
          <cell r="C8501" t="str">
            <v>Chairs</v>
          </cell>
          <cell r="D8501">
            <v>65097.241999999991</v>
          </cell>
          <cell r="E8501">
            <v>-74554.675999999992</v>
          </cell>
          <cell r="I8501">
            <v>-147470</v>
          </cell>
          <cell r="J8501">
            <v>8</v>
          </cell>
        </row>
        <row r="8502">
          <cell r="B8502" t="str">
            <v>Italy</v>
          </cell>
          <cell r="C8502" t="str">
            <v>Chairs</v>
          </cell>
          <cell r="D8502">
            <v>2321084.892</v>
          </cell>
          <cell r="E8502">
            <v>-2009947.3939999999</v>
          </cell>
          <cell r="I8502">
            <v>-227000</v>
          </cell>
          <cell r="J8502">
            <v>8</v>
          </cell>
        </row>
        <row r="8503">
          <cell r="B8503" t="str">
            <v>Italy</v>
          </cell>
          <cell r="C8503" t="str">
            <v>Chairs</v>
          </cell>
          <cell r="D8503">
            <v>1075969.5799999998</v>
          </cell>
          <cell r="E8503">
            <v>-303376.15700000001</v>
          </cell>
          <cell r="I8503">
            <v>-263110</v>
          </cell>
          <cell r="J8503">
            <v>8</v>
          </cell>
        </row>
        <row r="8504">
          <cell r="B8504" t="str">
            <v>Italy</v>
          </cell>
          <cell r="C8504" t="str">
            <v>Chairs</v>
          </cell>
          <cell r="D8504">
            <v>1177676.6259999999</v>
          </cell>
          <cell r="E8504">
            <v>-616765.13500000001</v>
          </cell>
          <cell r="I8504">
            <v>-161960</v>
          </cell>
          <cell r="J8504">
            <v>8</v>
          </cell>
        </row>
        <row r="8505">
          <cell r="B8505" t="str">
            <v>Italy</v>
          </cell>
          <cell r="C8505" t="str">
            <v>Chairs</v>
          </cell>
          <cell r="D8505">
            <v>739397.38599999994</v>
          </cell>
          <cell r="E8505">
            <v>-610928.61199999996</v>
          </cell>
          <cell r="I8505">
            <v>-167610</v>
          </cell>
          <cell r="J8505">
            <v>8</v>
          </cell>
        </row>
        <row r="8506">
          <cell r="B8506" t="str">
            <v>Italy</v>
          </cell>
          <cell r="C8506" t="str">
            <v>Chairs</v>
          </cell>
          <cell r="D8506">
            <v>923305.90799999994</v>
          </cell>
          <cell r="E8506">
            <v>-751825.29799999984</v>
          </cell>
          <cell r="I8506">
            <v>-136330</v>
          </cell>
          <cell r="J8506">
            <v>8</v>
          </cell>
        </row>
        <row r="8507">
          <cell r="B8507" t="str">
            <v>Italy</v>
          </cell>
          <cell r="C8507" t="str">
            <v>Chairs</v>
          </cell>
          <cell r="D8507">
            <v>1161098.7989999999</v>
          </cell>
          <cell r="E8507">
            <v>-601181.06999999995</v>
          </cell>
          <cell r="I8507">
            <v>-199750</v>
          </cell>
          <cell r="J8507">
            <v>8</v>
          </cell>
        </row>
        <row r="8508">
          <cell r="B8508" t="str">
            <v>Italy</v>
          </cell>
          <cell r="C8508" t="str">
            <v>Chairs</v>
          </cell>
          <cell r="D8508">
            <v>59406.668999999994</v>
          </cell>
          <cell r="E8508">
            <v>-54113.625999999989</v>
          </cell>
          <cell r="I8508">
            <v>-162640</v>
          </cell>
          <cell r="J8508">
            <v>8</v>
          </cell>
        </row>
        <row r="8509">
          <cell r="B8509" t="str">
            <v>Italy</v>
          </cell>
          <cell r="C8509" t="str">
            <v>Chairs</v>
          </cell>
          <cell r="D8509">
            <v>201681.36099999998</v>
          </cell>
          <cell r="E8509">
            <v>-39224.184999999998</v>
          </cell>
          <cell r="I8509">
            <v>-195090</v>
          </cell>
          <cell r="J8509">
            <v>8</v>
          </cell>
        </row>
        <row r="8510">
          <cell r="B8510" t="str">
            <v>Italy</v>
          </cell>
          <cell r="C8510" t="str">
            <v>Chairs</v>
          </cell>
          <cell r="D8510">
            <v>425696.78899999999</v>
          </cell>
          <cell r="E8510">
            <v>-33062.26</v>
          </cell>
          <cell r="I8510">
            <v>-247520</v>
          </cell>
          <cell r="J8510">
            <v>8</v>
          </cell>
        </row>
        <row r="8511">
          <cell r="B8511" t="str">
            <v>Italy</v>
          </cell>
          <cell r="C8511" t="str">
            <v>Chairs</v>
          </cell>
          <cell r="D8511">
            <v>1627676.351</v>
          </cell>
          <cell r="E8511">
            <v>-136770.05299999999</v>
          </cell>
          <cell r="I8511">
            <v>-274630</v>
          </cell>
          <cell r="J8511">
            <v>8</v>
          </cell>
        </row>
        <row r="8512">
          <cell r="B8512" t="str">
            <v>Italy</v>
          </cell>
          <cell r="C8512" t="str">
            <v>Chairs</v>
          </cell>
          <cell r="D8512">
            <v>670302.03099999996</v>
          </cell>
          <cell r="E8512">
            <v>-48766.606</v>
          </cell>
          <cell r="I8512">
            <v>-200000</v>
          </cell>
          <cell r="J8512">
            <v>8</v>
          </cell>
        </row>
        <row r="8513">
          <cell r="B8513" t="str">
            <v>Italy</v>
          </cell>
          <cell r="C8513" t="str">
            <v>Chairs</v>
          </cell>
          <cell r="D8513">
            <v>185586.24</v>
          </cell>
          <cell r="E8513">
            <v>-199104.26199999996</v>
          </cell>
          <cell r="I8513">
            <v>-130110</v>
          </cell>
          <cell r="J8513">
            <v>8</v>
          </cell>
        </row>
        <row r="8514">
          <cell r="B8514" t="str">
            <v>Italy</v>
          </cell>
          <cell r="C8514" t="str">
            <v>Chairs</v>
          </cell>
          <cell r="D8514">
            <v>151254.17300000001</v>
          </cell>
          <cell r="E8514">
            <v>-126646.77899999999</v>
          </cell>
          <cell r="I8514">
            <v>-93560</v>
          </cell>
          <cell r="J8514">
            <v>8</v>
          </cell>
        </row>
        <row r="8515">
          <cell r="B8515" t="str">
            <v>Italy</v>
          </cell>
          <cell r="C8515" t="str">
            <v>Chairs</v>
          </cell>
          <cell r="D8515">
            <v>88398.799999999988</v>
          </cell>
          <cell r="E8515">
            <v>-70275.953999999998</v>
          </cell>
          <cell r="I8515">
            <v>-223290</v>
          </cell>
          <cell r="J8515">
            <v>8</v>
          </cell>
        </row>
        <row r="8516">
          <cell r="B8516" t="str">
            <v>Italy</v>
          </cell>
          <cell r="C8516" t="str">
            <v>Tables</v>
          </cell>
          <cell r="D8516">
            <v>10983.266</v>
          </cell>
          <cell r="E8516">
            <v>-5032.9439999999995</v>
          </cell>
          <cell r="I8516">
            <v>-205890</v>
          </cell>
          <cell r="J8516">
            <v>8</v>
          </cell>
        </row>
        <row r="8517">
          <cell r="B8517" t="str">
            <v>Italy</v>
          </cell>
          <cell r="C8517" t="str">
            <v>Kitchen</v>
          </cell>
          <cell r="D8517">
            <v>106759.541</v>
          </cell>
          <cell r="E8517">
            <v>-206173.478</v>
          </cell>
          <cell r="I8517">
            <v>-223220</v>
          </cell>
          <cell r="J8517">
            <v>8</v>
          </cell>
        </row>
        <row r="8518">
          <cell r="B8518" t="str">
            <v>Italy</v>
          </cell>
          <cell r="C8518" t="str">
            <v>Chairs</v>
          </cell>
          <cell r="D8518">
            <v>186473.45500000002</v>
          </cell>
          <cell r="E8518">
            <v>-142100.22399999999</v>
          </cell>
          <cell r="I8518">
            <v>-215820</v>
          </cell>
          <cell r="J8518">
            <v>8</v>
          </cell>
        </row>
        <row r="8519">
          <cell r="B8519" t="str">
            <v>Italy</v>
          </cell>
          <cell r="C8519" t="str">
            <v>Chairs</v>
          </cell>
          <cell r="D8519">
            <v>116061.603</v>
          </cell>
          <cell r="E8519">
            <v>-79837.232999999993</v>
          </cell>
          <cell r="I8519">
            <v>-263340</v>
          </cell>
          <cell r="J8519">
            <v>8</v>
          </cell>
        </row>
        <row r="8520">
          <cell r="B8520" t="str">
            <v>Italy</v>
          </cell>
          <cell r="C8520" t="str">
            <v>Chairs</v>
          </cell>
          <cell r="D8520">
            <v>527791.71199999994</v>
          </cell>
          <cell r="E8520">
            <v>-187423.74</v>
          </cell>
          <cell r="I8520">
            <v>-184680</v>
          </cell>
          <cell r="J8520">
            <v>8</v>
          </cell>
        </row>
        <row r="8521">
          <cell r="B8521" t="str">
            <v>Italy</v>
          </cell>
          <cell r="C8521" t="str">
            <v>Chairs</v>
          </cell>
          <cell r="D8521">
            <v>188762.66500000001</v>
          </cell>
          <cell r="E8521">
            <v>-106900.43</v>
          </cell>
          <cell r="I8521">
            <v>-147330</v>
          </cell>
          <cell r="J8521">
            <v>8</v>
          </cell>
        </row>
        <row r="8522">
          <cell r="B8522" t="str">
            <v>Italy</v>
          </cell>
          <cell r="C8522" t="str">
            <v>Chairs</v>
          </cell>
          <cell r="D8522">
            <v>191868.22899999996</v>
          </cell>
          <cell r="E8522">
            <v>-101490.44499999999</v>
          </cell>
          <cell r="I8522">
            <v>-214400</v>
          </cell>
          <cell r="J8522">
            <v>8</v>
          </cell>
        </row>
        <row r="8523">
          <cell r="B8523" t="str">
            <v>Italy</v>
          </cell>
          <cell r="C8523" t="str">
            <v>Tables</v>
          </cell>
          <cell r="D8523">
            <v>142804.21399999998</v>
          </cell>
          <cell r="E8523">
            <v>-95485.403999999995</v>
          </cell>
          <cell r="I8523">
            <v>-253380</v>
          </cell>
          <cell r="J8523">
            <v>8</v>
          </cell>
        </row>
        <row r="8524">
          <cell r="B8524" t="str">
            <v>Italy</v>
          </cell>
          <cell r="C8524" t="str">
            <v>Kitchen</v>
          </cell>
          <cell r="D8524">
            <v>196901.04699999999</v>
          </cell>
          <cell r="E8524">
            <v>-130081.82599999999</v>
          </cell>
          <cell r="I8524">
            <v>-217400</v>
          </cell>
          <cell r="J8524">
            <v>8</v>
          </cell>
        </row>
        <row r="8525">
          <cell r="B8525" t="str">
            <v>Italy</v>
          </cell>
          <cell r="C8525" t="str">
            <v>Chairs</v>
          </cell>
          <cell r="D8525">
            <v>126298.095</v>
          </cell>
          <cell r="E8525">
            <v>-86578.603999999992</v>
          </cell>
          <cell r="I8525">
            <v>-199070</v>
          </cell>
          <cell r="J8525">
            <v>8</v>
          </cell>
        </row>
        <row r="8526">
          <cell r="B8526" t="str">
            <v>Italy</v>
          </cell>
          <cell r="C8526" t="str">
            <v>Chairs</v>
          </cell>
          <cell r="D8526">
            <v>66638.298999999999</v>
          </cell>
          <cell r="E8526">
            <v>-49816.906999999992</v>
          </cell>
          <cell r="I8526">
            <v>-157620</v>
          </cell>
          <cell r="J8526">
            <v>8</v>
          </cell>
        </row>
        <row r="8527">
          <cell r="B8527" t="str">
            <v>Italy</v>
          </cell>
          <cell r="C8527" t="str">
            <v>Chairs</v>
          </cell>
          <cell r="D8527">
            <v>110078.178</v>
          </cell>
          <cell r="E8527">
            <v>-83864.928</v>
          </cell>
          <cell r="I8527">
            <v>-195090</v>
          </cell>
          <cell r="J8527">
            <v>8</v>
          </cell>
        </row>
        <row r="8528">
          <cell r="B8528" t="str">
            <v>Italy</v>
          </cell>
          <cell r="C8528" t="str">
            <v>Tables</v>
          </cell>
          <cell r="D8528">
            <v>80493.993999999992</v>
          </cell>
          <cell r="E8528">
            <v>-57403.884999999987</v>
          </cell>
          <cell r="I8528">
            <v>-76090</v>
          </cell>
          <cell r="J8528">
            <v>8</v>
          </cell>
        </row>
        <row r="8529">
          <cell r="B8529" t="str">
            <v>Italy</v>
          </cell>
          <cell r="C8529" t="str">
            <v>Kitchen</v>
          </cell>
          <cell r="D8529">
            <v>101730.23</v>
          </cell>
          <cell r="E8529">
            <v>-30619.491000000002</v>
          </cell>
          <cell r="I8529">
            <v>-228280</v>
          </cell>
          <cell r="J8529">
            <v>8</v>
          </cell>
        </row>
        <row r="8530">
          <cell r="B8530" t="str">
            <v>Italy</v>
          </cell>
          <cell r="C8530" t="str">
            <v>Chairs</v>
          </cell>
          <cell r="D8530">
            <v>262581.06</v>
          </cell>
          <cell r="E8530">
            <v>-377320.08299999993</v>
          </cell>
          <cell r="I8530">
            <v>-216560</v>
          </cell>
          <cell r="J8530">
            <v>8</v>
          </cell>
        </row>
        <row r="8531">
          <cell r="B8531" t="str">
            <v>Italy</v>
          </cell>
          <cell r="C8531" t="str">
            <v>Chairs</v>
          </cell>
          <cell r="D8531">
            <v>100936.52099999999</v>
          </cell>
          <cell r="E8531">
            <v>-21998.06</v>
          </cell>
          <cell r="I8531">
            <v>-194730</v>
          </cell>
          <cell r="J8531">
            <v>8</v>
          </cell>
        </row>
        <row r="8532">
          <cell r="B8532" t="str">
            <v>Italy</v>
          </cell>
          <cell r="C8532" t="str">
            <v>Tables</v>
          </cell>
          <cell r="D8532">
            <v>111418.44</v>
          </cell>
          <cell r="E8532">
            <v>-23585.050999999999</v>
          </cell>
          <cell r="I8532">
            <v>-91250</v>
          </cell>
          <cell r="J8532">
            <v>8</v>
          </cell>
        </row>
        <row r="8533">
          <cell r="B8533" t="str">
            <v>Italy</v>
          </cell>
          <cell r="C8533" t="str">
            <v>Kitchen</v>
          </cell>
          <cell r="D8533">
            <v>305331.04700000002</v>
          </cell>
          <cell r="E8533">
            <v>-84150.311000000002</v>
          </cell>
          <cell r="I8533">
            <v>-208890</v>
          </cell>
          <cell r="J8533">
            <v>8</v>
          </cell>
        </row>
        <row r="8534">
          <cell r="B8534" t="str">
            <v>Italy</v>
          </cell>
          <cell r="C8534" t="str">
            <v>Chairs</v>
          </cell>
          <cell r="D8534">
            <v>105353.77999999998</v>
          </cell>
          <cell r="E8534">
            <v>-32413.072999999997</v>
          </cell>
          <cell r="I8534">
            <v>-202440</v>
          </cell>
          <cell r="J8534">
            <v>8</v>
          </cell>
        </row>
        <row r="8535">
          <cell r="B8535" t="str">
            <v>Italy</v>
          </cell>
          <cell r="C8535" t="str">
            <v>Chairs</v>
          </cell>
          <cell r="D8535">
            <v>43928.934000000001</v>
          </cell>
          <cell r="E8535">
            <v>-36004.394999999997</v>
          </cell>
          <cell r="I8535">
            <v>-232970</v>
          </cell>
          <cell r="J8535">
            <v>8</v>
          </cell>
        </row>
        <row r="8536">
          <cell r="B8536" t="str">
            <v>Italy</v>
          </cell>
          <cell r="C8536" t="str">
            <v>Tables</v>
          </cell>
          <cell r="D8536">
            <v>61781.600999999988</v>
          </cell>
          <cell r="E8536">
            <v>-42737.344999999994</v>
          </cell>
          <cell r="I8536">
            <v>-163850</v>
          </cell>
          <cell r="J8536">
            <v>8</v>
          </cell>
        </row>
        <row r="8537">
          <cell r="B8537" t="str">
            <v>Italy</v>
          </cell>
          <cell r="C8537" t="str">
            <v>Kitchen</v>
          </cell>
          <cell r="D8537">
            <v>303785.62899999996</v>
          </cell>
          <cell r="E8537">
            <v>-218663.24899999998</v>
          </cell>
          <cell r="I8537">
            <v>-170890</v>
          </cell>
          <cell r="J8537">
            <v>8</v>
          </cell>
        </row>
        <row r="8538">
          <cell r="B8538" t="str">
            <v>Italy</v>
          </cell>
          <cell r="C8538" t="str">
            <v>Accessories</v>
          </cell>
          <cell r="D8538">
            <v>801474.66700000002</v>
          </cell>
          <cell r="E8538">
            <v>-452980.353</v>
          </cell>
          <cell r="I8538">
            <v>-168250</v>
          </cell>
          <cell r="J8538">
            <v>8</v>
          </cell>
        </row>
        <row r="8539">
          <cell r="B8539" t="str">
            <v>Italy</v>
          </cell>
          <cell r="C8539" t="str">
            <v>Chairs</v>
          </cell>
          <cell r="D8539">
            <v>364695.32399999996</v>
          </cell>
          <cell r="E8539">
            <v>-194067.36300000001</v>
          </cell>
          <cell r="I8539">
            <v>-223360</v>
          </cell>
          <cell r="J8539">
            <v>8</v>
          </cell>
        </row>
        <row r="8540">
          <cell r="B8540" t="str">
            <v>Italy</v>
          </cell>
          <cell r="C8540" t="str">
            <v>Tables</v>
          </cell>
          <cell r="D8540">
            <v>379448.93</v>
          </cell>
          <cell r="E8540">
            <v>-137974.46599999999</v>
          </cell>
          <cell r="I8540">
            <v>-185520</v>
          </cell>
          <cell r="J8540">
            <v>8</v>
          </cell>
        </row>
        <row r="8541">
          <cell r="B8541" t="str">
            <v>Italy</v>
          </cell>
          <cell r="C8541" t="str">
            <v>Kitchen</v>
          </cell>
          <cell r="D8541">
            <v>68863.745999999999</v>
          </cell>
          <cell r="E8541">
            <v>-47233.270000000004</v>
          </cell>
          <cell r="I8541">
            <v>-179630</v>
          </cell>
          <cell r="J8541">
            <v>8</v>
          </cell>
        </row>
        <row r="8542">
          <cell r="B8542" t="str">
            <v>Italy</v>
          </cell>
          <cell r="C8542" t="str">
            <v>Accessories</v>
          </cell>
          <cell r="D8542">
            <v>51679.578999999998</v>
          </cell>
          <cell r="E8542">
            <v>-64422.539999999994</v>
          </cell>
          <cell r="I8542">
            <v>-141680</v>
          </cell>
          <cell r="J8542">
            <v>8</v>
          </cell>
        </row>
        <row r="8543">
          <cell r="B8543" t="str">
            <v>Italy</v>
          </cell>
          <cell r="C8543" t="str">
            <v>Chairs</v>
          </cell>
          <cell r="D8543">
            <v>138327.63699999999</v>
          </cell>
          <cell r="E8543">
            <v>-164082.56899999999</v>
          </cell>
          <cell r="I8543">
            <v>-166940</v>
          </cell>
          <cell r="J8543">
            <v>8</v>
          </cell>
        </row>
        <row r="8544">
          <cell r="B8544" t="str">
            <v>Italy</v>
          </cell>
          <cell r="C8544" t="str">
            <v>Tables</v>
          </cell>
          <cell r="D8544">
            <v>472701.201</v>
          </cell>
          <cell r="E8544">
            <v>-98722.028999999995</v>
          </cell>
          <cell r="I8544">
            <v>-132830</v>
          </cell>
          <cell r="J8544">
            <v>8</v>
          </cell>
        </row>
        <row r="8545">
          <cell r="B8545" t="str">
            <v>Italy</v>
          </cell>
          <cell r="C8545" t="str">
            <v>Kitchen</v>
          </cell>
          <cell r="D8545">
            <v>411101.21499999997</v>
          </cell>
          <cell r="E8545">
            <v>-62362.741000000002</v>
          </cell>
          <cell r="I8545">
            <v>-232140</v>
          </cell>
          <cell r="J8545">
            <v>8</v>
          </cell>
        </row>
        <row r="8546">
          <cell r="B8546" t="str">
            <v>Italy</v>
          </cell>
          <cell r="C8546" t="str">
            <v>Accessories</v>
          </cell>
          <cell r="D8546">
            <v>235928.546</v>
          </cell>
          <cell r="E8546">
            <v>-20817.222999999998</v>
          </cell>
          <cell r="I8546">
            <v>-101890</v>
          </cell>
          <cell r="J8546">
            <v>8</v>
          </cell>
        </row>
        <row r="8547">
          <cell r="B8547" t="str">
            <v>Italy</v>
          </cell>
          <cell r="C8547" t="str">
            <v>Chairs</v>
          </cell>
          <cell r="D8547">
            <v>45174.541999999994</v>
          </cell>
          <cell r="E8547">
            <v>-7777.6720000000005</v>
          </cell>
          <cell r="I8547">
            <v>-215660</v>
          </cell>
          <cell r="J8547">
            <v>8</v>
          </cell>
        </row>
        <row r="8548">
          <cell r="B8548" t="str">
            <v>Italy</v>
          </cell>
          <cell r="C8548" t="str">
            <v>Tables</v>
          </cell>
          <cell r="D8548">
            <v>275246.24399999995</v>
          </cell>
          <cell r="E8548">
            <v>-94441.612999999998</v>
          </cell>
          <cell r="I8548">
            <v>-128890</v>
          </cell>
          <cell r="J8548">
            <v>8</v>
          </cell>
        </row>
        <row r="8549">
          <cell r="B8549" t="str">
            <v>Italy</v>
          </cell>
          <cell r="C8549" t="str">
            <v>Kitchen</v>
          </cell>
          <cell r="D8549">
            <v>1190335.4889999998</v>
          </cell>
          <cell r="E8549">
            <v>-256116.16799999998</v>
          </cell>
          <cell r="I8549">
            <v>-202870</v>
          </cell>
          <cell r="J8549">
            <v>8</v>
          </cell>
        </row>
        <row r="8550">
          <cell r="B8550" t="str">
            <v>Italy</v>
          </cell>
          <cell r="C8550" t="str">
            <v>Accessories</v>
          </cell>
          <cell r="D8550">
            <v>477057.53899999999</v>
          </cell>
          <cell r="E8550">
            <v>-63677.851999999999</v>
          </cell>
          <cell r="I8550">
            <v>-232060</v>
          </cell>
          <cell r="J8550">
            <v>8</v>
          </cell>
        </row>
        <row r="8551">
          <cell r="B8551" t="str">
            <v>Italy</v>
          </cell>
          <cell r="C8551" t="str">
            <v>Chairs</v>
          </cell>
          <cell r="D8551">
            <v>432957.75599999994</v>
          </cell>
          <cell r="E8551">
            <v>-80976.531999999992</v>
          </cell>
          <cell r="I8551">
            <v>-189380</v>
          </cell>
          <cell r="J8551">
            <v>8</v>
          </cell>
        </row>
        <row r="8552">
          <cell r="B8552" t="str">
            <v>Italy</v>
          </cell>
          <cell r="C8552" t="str">
            <v>Tables</v>
          </cell>
          <cell r="D8552">
            <v>237100.79399999997</v>
          </cell>
          <cell r="E8552">
            <v>-27894.881000000001</v>
          </cell>
          <cell r="I8552">
            <v>-183470</v>
          </cell>
          <cell r="J8552">
            <v>8</v>
          </cell>
        </row>
        <row r="8553">
          <cell r="B8553" t="str">
            <v>Italy</v>
          </cell>
          <cell r="C8553" t="str">
            <v>Kitchen</v>
          </cell>
          <cell r="D8553">
            <v>20875.455999999998</v>
          </cell>
          <cell r="E8553">
            <v>-2114.8330000000001</v>
          </cell>
          <cell r="I8553">
            <v>-219290</v>
          </cell>
          <cell r="J8553">
            <v>8</v>
          </cell>
        </row>
        <row r="8554">
          <cell r="B8554" t="str">
            <v>Italy</v>
          </cell>
          <cell r="C8554" t="str">
            <v>Accessories</v>
          </cell>
          <cell r="D8554">
            <v>107349.52899999999</v>
          </cell>
          <cell r="E8554">
            <v>-22123.457999999999</v>
          </cell>
          <cell r="I8554">
            <v>-270150</v>
          </cell>
          <cell r="J8554">
            <v>8</v>
          </cell>
        </row>
        <row r="8555">
          <cell r="B8555" t="str">
            <v>Italy</v>
          </cell>
          <cell r="C8555" t="str">
            <v>Chairs</v>
          </cell>
          <cell r="D8555">
            <v>3416971.628</v>
          </cell>
          <cell r="E8555">
            <v>-470627.696</v>
          </cell>
          <cell r="I8555">
            <v>-206730</v>
          </cell>
          <cell r="J8555">
            <v>8</v>
          </cell>
        </row>
        <row r="8556">
          <cell r="B8556" t="str">
            <v>Italy</v>
          </cell>
          <cell r="C8556" t="str">
            <v>Chairs</v>
          </cell>
          <cell r="D8556">
            <v>16960.552</v>
          </cell>
          <cell r="E8556">
            <v>-22810.423999999999</v>
          </cell>
          <cell r="I8556">
            <v>-247650</v>
          </cell>
          <cell r="J8556">
            <v>8</v>
          </cell>
        </row>
        <row r="8557">
          <cell r="B8557" t="str">
            <v>Italy</v>
          </cell>
          <cell r="C8557" t="str">
            <v>Tables</v>
          </cell>
          <cell r="D8557">
            <v>20081.935999999998</v>
          </cell>
          <cell r="E8557">
            <v>-13537.985999999999</v>
          </cell>
          <cell r="I8557">
            <v>-202390</v>
          </cell>
          <cell r="J8557">
            <v>8</v>
          </cell>
        </row>
        <row r="8558">
          <cell r="B8558" t="str">
            <v>Italy</v>
          </cell>
          <cell r="C8558" t="str">
            <v>Kitchen</v>
          </cell>
          <cell r="D8558">
            <v>307808.77399999998</v>
          </cell>
          <cell r="E8558">
            <v>-136029.31299999999</v>
          </cell>
          <cell r="I8558">
            <v>-169030</v>
          </cell>
          <cell r="J8558">
            <v>8</v>
          </cell>
        </row>
        <row r="8559">
          <cell r="B8559" t="str">
            <v>Italy</v>
          </cell>
          <cell r="C8559" t="str">
            <v>Chairs</v>
          </cell>
          <cell r="D8559">
            <v>7708760.6959999986</v>
          </cell>
          <cell r="E8559">
            <v>-45290.881999999998</v>
          </cell>
          <cell r="I8559">
            <v>-133770</v>
          </cell>
          <cell r="J8559">
            <v>8</v>
          </cell>
        </row>
        <row r="8560">
          <cell r="B8560" t="str">
            <v>Italy</v>
          </cell>
          <cell r="C8560" t="str">
            <v>Tables</v>
          </cell>
          <cell r="D8560">
            <v>164842.69199999998</v>
          </cell>
          <cell r="E8560">
            <v>-88498.402999999991</v>
          </cell>
          <cell r="I8560">
            <v>-173370</v>
          </cell>
          <cell r="J8560">
            <v>8</v>
          </cell>
        </row>
        <row r="8561">
          <cell r="B8561" t="str">
            <v>Italy</v>
          </cell>
          <cell r="C8561" t="str">
            <v>Kitchen</v>
          </cell>
          <cell r="D8561">
            <v>557888.73699999996</v>
          </cell>
          <cell r="E8561">
            <v>-297018.071</v>
          </cell>
          <cell r="I8561">
            <v>-219180</v>
          </cell>
          <cell r="J8561">
            <v>8</v>
          </cell>
        </row>
        <row r="8562">
          <cell r="B8562" t="str">
            <v>Japan</v>
          </cell>
          <cell r="C8562" t="str">
            <v>Chairs</v>
          </cell>
          <cell r="D8562">
            <v>5381314.8969999999</v>
          </cell>
          <cell r="E8562">
            <v>-193575.83000000002</v>
          </cell>
          <cell r="I8562">
            <v>-191420</v>
          </cell>
          <cell r="J8562">
            <v>8</v>
          </cell>
        </row>
        <row r="8563">
          <cell r="B8563" t="str">
            <v>Japan</v>
          </cell>
          <cell r="C8563" t="str">
            <v>Tables</v>
          </cell>
          <cell r="D8563">
            <v>26939355.050999999</v>
          </cell>
          <cell r="E8563">
            <v>-10267613.642999999</v>
          </cell>
          <cell r="I8563">
            <v>-53660</v>
          </cell>
          <cell r="J8563">
            <v>8</v>
          </cell>
        </row>
        <row r="8564">
          <cell r="B8564" t="str">
            <v>Japan</v>
          </cell>
          <cell r="C8564" t="str">
            <v>Kitchen</v>
          </cell>
          <cell r="D8564">
            <v>3698906.2179999999</v>
          </cell>
          <cell r="E8564">
            <v>-1325672.4249999998</v>
          </cell>
          <cell r="I8564">
            <v>-220340</v>
          </cell>
          <cell r="J8564">
            <v>8</v>
          </cell>
        </row>
        <row r="8565">
          <cell r="B8565" t="str">
            <v>Japan</v>
          </cell>
          <cell r="C8565" t="str">
            <v>Chairs</v>
          </cell>
          <cell r="D8565">
            <v>24198.789999999997</v>
          </cell>
          <cell r="E8565">
            <v>-32661.775999999998</v>
          </cell>
          <cell r="I8565">
            <v>-193030</v>
          </cell>
          <cell r="J8565">
            <v>8</v>
          </cell>
        </row>
        <row r="8566">
          <cell r="B8566" t="str">
            <v>Japan</v>
          </cell>
          <cell r="C8566" t="str">
            <v>Chairs</v>
          </cell>
          <cell r="D8566">
            <v>4651971.2609999999</v>
          </cell>
          <cell r="E8566">
            <v>-3073887.2289999998</v>
          </cell>
          <cell r="I8566">
            <v>-254720</v>
          </cell>
          <cell r="J8566">
            <v>8</v>
          </cell>
        </row>
        <row r="8567">
          <cell r="B8567" t="str">
            <v>Japan</v>
          </cell>
          <cell r="C8567" t="str">
            <v>Chairs</v>
          </cell>
          <cell r="D8567">
            <v>7331993.0319999997</v>
          </cell>
          <cell r="E8567">
            <v>-2615868.5</v>
          </cell>
          <cell r="I8567">
            <v>-117210</v>
          </cell>
          <cell r="J8567">
            <v>8</v>
          </cell>
        </row>
        <row r="8568">
          <cell r="B8568" t="str">
            <v>Japan</v>
          </cell>
          <cell r="C8568" t="str">
            <v>Chairs</v>
          </cell>
          <cell r="D8568">
            <v>47684.034999999996</v>
          </cell>
          <cell r="E8568">
            <v>-23976.379000000001</v>
          </cell>
          <cell r="I8568">
            <v>-218790</v>
          </cell>
          <cell r="J8568">
            <v>8</v>
          </cell>
        </row>
        <row r="8569">
          <cell r="B8569" t="str">
            <v>Japan</v>
          </cell>
          <cell r="C8569" t="str">
            <v>Chairs</v>
          </cell>
          <cell r="D8569">
            <v>51725.093000000001</v>
          </cell>
          <cell r="E8569">
            <v>-52792.6</v>
          </cell>
          <cell r="I8569">
            <v>-137750</v>
          </cell>
          <cell r="J8569">
            <v>8</v>
          </cell>
        </row>
        <row r="8570">
          <cell r="B8570" t="str">
            <v>Japan</v>
          </cell>
          <cell r="C8570" t="str">
            <v>Chairs</v>
          </cell>
          <cell r="D8570">
            <v>1535183.5379999997</v>
          </cell>
          <cell r="E8570">
            <v>-570330.2429999999</v>
          </cell>
          <cell r="I8570">
            <v>-163400</v>
          </cell>
          <cell r="J8570">
            <v>8</v>
          </cell>
        </row>
        <row r="8571">
          <cell r="B8571" t="str">
            <v>Japan</v>
          </cell>
          <cell r="C8571" t="str">
            <v>Chairs</v>
          </cell>
          <cell r="D8571">
            <v>898717.30900000001</v>
          </cell>
          <cell r="E8571">
            <v>-495333.3</v>
          </cell>
          <cell r="I8571">
            <v>-236230</v>
          </cell>
          <cell r="J8571">
            <v>8</v>
          </cell>
        </row>
        <row r="8572">
          <cell r="B8572" t="str">
            <v>Japan</v>
          </cell>
          <cell r="C8572" t="str">
            <v>Chairs</v>
          </cell>
          <cell r="D8572">
            <v>1563320.423</v>
          </cell>
          <cell r="E8572">
            <v>-410814.03299999994</v>
          </cell>
          <cell r="I8572">
            <v>-250640</v>
          </cell>
          <cell r="J8572">
            <v>8</v>
          </cell>
        </row>
        <row r="8573">
          <cell r="B8573" t="str">
            <v>Japan</v>
          </cell>
          <cell r="C8573" t="str">
            <v>Chairs</v>
          </cell>
          <cell r="D8573">
            <v>324795.41499999998</v>
          </cell>
          <cell r="E8573">
            <v>-19002.899999999998</v>
          </cell>
          <cell r="I8573">
            <v>-203050</v>
          </cell>
          <cell r="J8573">
            <v>8</v>
          </cell>
        </row>
        <row r="8574">
          <cell r="B8574" t="str">
            <v>Japan</v>
          </cell>
          <cell r="C8574" t="str">
            <v>Chairs</v>
          </cell>
          <cell r="D8574">
            <v>1239493.6469999999</v>
          </cell>
          <cell r="E8574">
            <v>-32332.943999999996</v>
          </cell>
          <cell r="I8574">
            <v>-175440</v>
          </cell>
          <cell r="J8574">
            <v>8</v>
          </cell>
        </row>
        <row r="8575">
          <cell r="B8575" t="str">
            <v>Japan</v>
          </cell>
          <cell r="C8575" t="str">
            <v>Chairs</v>
          </cell>
          <cell r="D8575">
            <v>1004579.9679999999</v>
          </cell>
          <cell r="E8575">
            <v>-46154.724000000002</v>
          </cell>
          <cell r="I8575">
            <v>-147650</v>
          </cell>
          <cell r="J8575">
            <v>8</v>
          </cell>
        </row>
        <row r="8576">
          <cell r="B8576" t="str">
            <v>Japan</v>
          </cell>
          <cell r="C8576" t="str">
            <v>Chairs</v>
          </cell>
          <cell r="D8576">
            <v>1821627.6609999998</v>
          </cell>
          <cell r="E8576">
            <v>-326606.51099999994</v>
          </cell>
          <cell r="I8576">
            <v>-139890</v>
          </cell>
          <cell r="J8576">
            <v>8</v>
          </cell>
        </row>
        <row r="8577">
          <cell r="B8577" t="str">
            <v>Japan</v>
          </cell>
          <cell r="C8577" t="str">
            <v>Chairs</v>
          </cell>
          <cell r="D8577">
            <v>9201082.7300000004</v>
          </cell>
          <cell r="E8577">
            <v>-460670.48999999993</v>
          </cell>
          <cell r="I8577">
            <v>-180250</v>
          </cell>
          <cell r="J8577">
            <v>8</v>
          </cell>
        </row>
        <row r="8578">
          <cell r="B8578" t="str">
            <v>Japan</v>
          </cell>
          <cell r="C8578" t="str">
            <v>Chairs</v>
          </cell>
          <cell r="D8578">
            <v>2330461.784</v>
          </cell>
          <cell r="E8578">
            <v>-120302.39199999999</v>
          </cell>
          <cell r="I8578">
            <v>-129450</v>
          </cell>
          <cell r="J8578">
            <v>8</v>
          </cell>
        </row>
        <row r="8579">
          <cell r="B8579" t="str">
            <v>Japan</v>
          </cell>
          <cell r="C8579" t="str">
            <v>Chairs</v>
          </cell>
          <cell r="D8579">
            <v>221100.481</v>
          </cell>
          <cell r="E8579">
            <v>-17936.057999999997</v>
          </cell>
          <cell r="I8579">
            <v>-163480</v>
          </cell>
          <cell r="J8579">
            <v>8</v>
          </cell>
        </row>
        <row r="8580">
          <cell r="B8580" t="str">
            <v>Japan</v>
          </cell>
          <cell r="C8580" t="str">
            <v>Chairs</v>
          </cell>
          <cell r="D8580">
            <v>1259467.6569999999</v>
          </cell>
          <cell r="E8580">
            <v>-732763.92699999991</v>
          </cell>
          <cell r="I8580">
            <v>-126320</v>
          </cell>
          <cell r="J8580">
            <v>8</v>
          </cell>
        </row>
        <row r="8581">
          <cell r="B8581" t="str">
            <v>Japan</v>
          </cell>
          <cell r="C8581" t="str">
            <v>Chairs</v>
          </cell>
          <cell r="D8581">
            <v>126537.936</v>
          </cell>
          <cell r="E8581">
            <v>-167443.68899999998</v>
          </cell>
          <cell r="I8581">
            <v>-173420</v>
          </cell>
          <cell r="J8581">
            <v>8</v>
          </cell>
        </row>
        <row r="8582">
          <cell r="B8582" t="str">
            <v>Japan</v>
          </cell>
          <cell r="C8582" t="str">
            <v>Chairs</v>
          </cell>
          <cell r="D8582">
            <v>1213.5550000000001</v>
          </cell>
          <cell r="E8582">
            <v>-2290.7779999999998</v>
          </cell>
          <cell r="I8582">
            <v>-145430</v>
          </cell>
          <cell r="J8582">
            <v>8</v>
          </cell>
        </row>
        <row r="8583">
          <cell r="B8583" t="str">
            <v>Japan</v>
          </cell>
          <cell r="C8583" t="str">
            <v>Chairs</v>
          </cell>
          <cell r="D8583">
            <v>33794.957000000002</v>
          </cell>
          <cell r="E8583">
            <v>-8388.253999999999</v>
          </cell>
          <cell r="I8583">
            <v>-161990</v>
          </cell>
          <cell r="J8583">
            <v>8</v>
          </cell>
        </row>
        <row r="8584">
          <cell r="B8584" t="str">
            <v>Japan</v>
          </cell>
          <cell r="C8584" t="str">
            <v>Chairs</v>
          </cell>
          <cell r="D8584">
            <v>2294309.2480000001</v>
          </cell>
          <cell r="E8584">
            <v>-601202.76299999992</v>
          </cell>
          <cell r="I8584">
            <v>-163220</v>
          </cell>
          <cell r="J8584">
            <v>8</v>
          </cell>
        </row>
        <row r="8585">
          <cell r="B8585" t="str">
            <v>Japan</v>
          </cell>
          <cell r="C8585" t="str">
            <v>Chairs</v>
          </cell>
          <cell r="D8585">
            <v>4035699.6469999999</v>
          </cell>
          <cell r="E8585">
            <v>-1198448.909</v>
          </cell>
          <cell r="I8585">
            <v>-190810</v>
          </cell>
          <cell r="J8585">
            <v>8</v>
          </cell>
        </row>
        <row r="8586">
          <cell r="B8586" t="str">
            <v>Japan</v>
          </cell>
          <cell r="C8586" t="str">
            <v>Chairs</v>
          </cell>
          <cell r="D8586">
            <v>621110.41999999993</v>
          </cell>
          <cell r="E8586">
            <v>-165097.674</v>
          </cell>
          <cell r="I8586">
            <v>-147180</v>
          </cell>
          <cell r="J8586">
            <v>8</v>
          </cell>
        </row>
        <row r="8587">
          <cell r="B8587" t="str">
            <v>Japan</v>
          </cell>
          <cell r="C8587" t="str">
            <v>Chairs</v>
          </cell>
          <cell r="D8587">
            <v>1101266.173</v>
          </cell>
          <cell r="E8587">
            <v>-175353.50699999998</v>
          </cell>
          <cell r="I8587">
            <v>-145330</v>
          </cell>
          <cell r="J8587">
            <v>8</v>
          </cell>
        </row>
        <row r="8588">
          <cell r="B8588" t="str">
            <v>Japan</v>
          </cell>
          <cell r="C8588" t="str">
            <v>Chairs</v>
          </cell>
          <cell r="D8588">
            <v>150926.783</v>
          </cell>
          <cell r="E8588">
            <v>-26073.963999999996</v>
          </cell>
          <cell r="I8588">
            <v>-178900</v>
          </cell>
          <cell r="J8588">
            <v>8</v>
          </cell>
        </row>
        <row r="8589">
          <cell r="B8589" t="str">
            <v>Japan</v>
          </cell>
          <cell r="C8589" t="str">
            <v>Chairs</v>
          </cell>
          <cell r="D8589">
            <v>695926.41299999994</v>
          </cell>
          <cell r="E8589">
            <v>-342293.27299999999</v>
          </cell>
          <cell r="I8589">
            <v>-193720</v>
          </cell>
          <cell r="J8589">
            <v>8</v>
          </cell>
        </row>
        <row r="8590">
          <cell r="B8590" t="str">
            <v>Japan</v>
          </cell>
          <cell r="C8590" t="str">
            <v>Chairs</v>
          </cell>
          <cell r="D8590">
            <v>319905.34099999996</v>
          </cell>
          <cell r="E8590">
            <v>-180274.31099999999</v>
          </cell>
          <cell r="I8590">
            <v>-192850</v>
          </cell>
          <cell r="J8590">
            <v>8</v>
          </cell>
        </row>
        <row r="8591">
          <cell r="B8591" t="str">
            <v>Japan</v>
          </cell>
          <cell r="C8591" t="str">
            <v>Tables</v>
          </cell>
          <cell r="D8591">
            <v>663994.83499999996</v>
          </cell>
          <cell r="E8591">
            <v>-327058.87199999997</v>
          </cell>
          <cell r="I8591">
            <v>-260410</v>
          </cell>
          <cell r="J8591">
            <v>8</v>
          </cell>
        </row>
        <row r="8592">
          <cell r="B8592" t="str">
            <v>Japan</v>
          </cell>
          <cell r="C8592" t="str">
            <v>Kitchen</v>
          </cell>
          <cell r="D8592">
            <v>184066.75699999998</v>
          </cell>
          <cell r="E8592">
            <v>-98283.380999999979</v>
          </cell>
          <cell r="I8592">
            <v>-171880</v>
          </cell>
          <cell r="J8592">
            <v>8</v>
          </cell>
        </row>
        <row r="8593">
          <cell r="B8593" t="str">
            <v>Japan</v>
          </cell>
          <cell r="C8593" t="str">
            <v>Chairs</v>
          </cell>
          <cell r="D8593">
            <v>998203.71699999995</v>
          </cell>
          <cell r="E8593">
            <v>-531293.09100000001</v>
          </cell>
          <cell r="I8593">
            <v>-205770</v>
          </cell>
          <cell r="J8593">
            <v>8</v>
          </cell>
        </row>
        <row r="8594">
          <cell r="B8594" t="str">
            <v>Japan</v>
          </cell>
          <cell r="C8594" t="str">
            <v>Chairs</v>
          </cell>
          <cell r="D8594">
            <v>2441196.443</v>
          </cell>
          <cell r="E8594">
            <v>-43705.871999999996</v>
          </cell>
          <cell r="I8594">
            <v>-205980</v>
          </cell>
          <cell r="J8594">
            <v>8</v>
          </cell>
        </row>
        <row r="8595">
          <cell r="B8595" t="str">
            <v>Japan</v>
          </cell>
          <cell r="C8595" t="str">
            <v>Chairs</v>
          </cell>
          <cell r="D8595">
            <v>11124.196999999998</v>
          </cell>
          <cell r="E8595">
            <v>-65279.171999999999</v>
          </cell>
          <cell r="I8595">
            <v>-109950</v>
          </cell>
          <cell r="J8595">
            <v>8</v>
          </cell>
        </row>
        <row r="8596">
          <cell r="B8596" t="str">
            <v>Japan</v>
          </cell>
          <cell r="C8596" t="str">
            <v>Chairs</v>
          </cell>
          <cell r="D8596">
            <v>1761270.7</v>
          </cell>
          <cell r="E8596">
            <v>-1020559.6869999999</v>
          </cell>
          <cell r="I8596">
            <v>-179260</v>
          </cell>
          <cell r="J8596">
            <v>8</v>
          </cell>
        </row>
        <row r="8597">
          <cell r="B8597" t="str">
            <v>Japan</v>
          </cell>
          <cell r="C8597" t="str">
            <v>Chairs</v>
          </cell>
          <cell r="D8597">
            <v>295575.29399999999</v>
          </cell>
          <cell r="E8597">
            <v>-56451.702999999994</v>
          </cell>
          <cell r="I8597">
            <v>-199600</v>
          </cell>
          <cell r="J8597">
            <v>8</v>
          </cell>
        </row>
        <row r="8598">
          <cell r="B8598" t="str">
            <v>Japan</v>
          </cell>
          <cell r="C8598" t="str">
            <v>Tables</v>
          </cell>
          <cell r="D8598">
            <v>741809.01199999987</v>
          </cell>
          <cell r="E8598">
            <v>-95790.428999999989</v>
          </cell>
          <cell r="I8598">
            <v>-203960</v>
          </cell>
          <cell r="J8598">
            <v>8</v>
          </cell>
        </row>
        <row r="8599">
          <cell r="B8599" t="str">
            <v>Japan</v>
          </cell>
          <cell r="C8599" t="str">
            <v>Kitchen</v>
          </cell>
          <cell r="D8599">
            <v>2967175.855</v>
          </cell>
          <cell r="E8599">
            <v>-412459.81700000004</v>
          </cell>
          <cell r="I8599">
            <v>-166130</v>
          </cell>
          <cell r="J8599">
            <v>8</v>
          </cell>
        </row>
        <row r="8600">
          <cell r="B8600" t="str">
            <v>Japan</v>
          </cell>
          <cell r="C8600" t="str">
            <v>Chairs</v>
          </cell>
          <cell r="D8600">
            <v>2339829.9819999998</v>
          </cell>
          <cell r="E8600">
            <v>-178165.13399999999</v>
          </cell>
          <cell r="I8600">
            <v>-198200</v>
          </cell>
          <cell r="J8600">
            <v>8</v>
          </cell>
        </row>
        <row r="8601">
          <cell r="B8601" t="str">
            <v>Japan</v>
          </cell>
          <cell r="C8601" t="str">
            <v>Chairs</v>
          </cell>
          <cell r="D8601">
            <v>167247.57</v>
          </cell>
          <cell r="E8601">
            <v>-18839.316999999999</v>
          </cell>
          <cell r="I8601">
            <v>-170510</v>
          </cell>
          <cell r="J8601">
            <v>8</v>
          </cell>
        </row>
        <row r="8602">
          <cell r="B8602" t="str">
            <v>Japan</v>
          </cell>
          <cell r="C8602" t="str">
            <v>Chairs</v>
          </cell>
          <cell r="D8602">
            <v>1531255.145</v>
          </cell>
          <cell r="E8602">
            <v>-158989.74</v>
          </cell>
          <cell r="I8602">
            <v>-227670</v>
          </cell>
          <cell r="J8602">
            <v>8</v>
          </cell>
        </row>
        <row r="8603">
          <cell r="B8603" t="str">
            <v>Japan</v>
          </cell>
          <cell r="C8603" t="str">
            <v>Tables</v>
          </cell>
          <cell r="D8603">
            <v>632897.86699999997</v>
          </cell>
          <cell r="E8603">
            <v>-175915.22199999998</v>
          </cell>
          <cell r="I8603">
            <v>-151470</v>
          </cell>
          <cell r="J8603">
            <v>8</v>
          </cell>
        </row>
        <row r="8604">
          <cell r="B8604" t="str">
            <v>Japan</v>
          </cell>
          <cell r="C8604" t="str">
            <v>Kitchen</v>
          </cell>
          <cell r="D8604">
            <v>1757.952</v>
          </cell>
          <cell r="E8604">
            <v>-2844.6460000000002</v>
          </cell>
          <cell r="I8604">
            <v>-118720</v>
          </cell>
          <cell r="J8604">
            <v>8</v>
          </cell>
        </row>
        <row r="8605">
          <cell r="B8605" t="str">
            <v>Japan</v>
          </cell>
          <cell r="C8605" t="str">
            <v>Chairs</v>
          </cell>
          <cell r="D8605">
            <v>757410.72400000005</v>
          </cell>
          <cell r="E8605">
            <v>-115725.77799999999</v>
          </cell>
          <cell r="I8605">
            <v>-195590</v>
          </cell>
          <cell r="J8605">
            <v>8</v>
          </cell>
        </row>
        <row r="8606">
          <cell r="B8606" t="str">
            <v>Japan</v>
          </cell>
          <cell r="C8606" t="str">
            <v>Chairs</v>
          </cell>
          <cell r="D8606">
            <v>1407511.8119999999</v>
          </cell>
          <cell r="E8606">
            <v>-240749.432</v>
          </cell>
          <cell r="I8606">
            <v>-175590</v>
          </cell>
          <cell r="J8606">
            <v>8</v>
          </cell>
        </row>
        <row r="8607">
          <cell r="B8607" t="str">
            <v>Japan</v>
          </cell>
          <cell r="C8607" t="str">
            <v>Tables</v>
          </cell>
          <cell r="D8607">
            <v>1719183.648</v>
          </cell>
          <cell r="E8607">
            <v>-13959.672999999999</v>
          </cell>
          <cell r="I8607">
            <v>-216840</v>
          </cell>
          <cell r="J8607">
            <v>8</v>
          </cell>
        </row>
        <row r="8608">
          <cell r="B8608" t="str">
            <v>Japan</v>
          </cell>
          <cell r="C8608" t="str">
            <v>Kitchen</v>
          </cell>
          <cell r="D8608">
            <v>4295108.1880000001</v>
          </cell>
          <cell r="E8608">
            <v>-66267.87999999999</v>
          </cell>
          <cell r="I8608">
            <v>-256180</v>
          </cell>
          <cell r="J8608">
            <v>8</v>
          </cell>
        </row>
        <row r="8609">
          <cell r="B8609" t="str">
            <v>Japan</v>
          </cell>
          <cell r="C8609" t="str">
            <v>Chairs</v>
          </cell>
          <cell r="D8609">
            <v>4562218.7869999995</v>
          </cell>
          <cell r="E8609">
            <v>-852237.58899999992</v>
          </cell>
          <cell r="I8609">
            <v>-149670</v>
          </cell>
          <cell r="J8609">
            <v>8</v>
          </cell>
        </row>
        <row r="8610">
          <cell r="B8610" t="str">
            <v>South Korea</v>
          </cell>
          <cell r="C8610" t="str">
            <v>Chairs</v>
          </cell>
          <cell r="D8610">
            <v>-7310.058</v>
          </cell>
          <cell r="E8610">
            <v>704.50800000000004</v>
          </cell>
          <cell r="I8610">
            <v>-184780</v>
          </cell>
          <cell r="J8610">
            <v>8</v>
          </cell>
        </row>
        <row r="8611">
          <cell r="B8611" t="str">
            <v>South Korea</v>
          </cell>
          <cell r="C8611" t="str">
            <v>Tables</v>
          </cell>
          <cell r="D8611">
            <v>-3770.8649999999998</v>
          </cell>
          <cell r="E8611">
            <v>4882.2689999999993</v>
          </cell>
          <cell r="I8611">
            <v>-155430</v>
          </cell>
          <cell r="J8611">
            <v>8</v>
          </cell>
        </row>
        <row r="8612">
          <cell r="B8612" t="str">
            <v>South Korea</v>
          </cell>
          <cell r="C8612" t="str">
            <v>Chairs</v>
          </cell>
          <cell r="D8612">
            <v>386467.50799999991</v>
          </cell>
          <cell r="E8612">
            <v>-233764.3</v>
          </cell>
          <cell r="I8612">
            <v>-168360</v>
          </cell>
          <cell r="J8612">
            <v>8</v>
          </cell>
        </row>
        <row r="8613">
          <cell r="B8613" t="str">
            <v>South Korea</v>
          </cell>
          <cell r="C8613" t="str">
            <v>Tables</v>
          </cell>
          <cell r="D8613">
            <v>878771.93599999999</v>
          </cell>
          <cell r="E8613">
            <v>-550507.64299999992</v>
          </cell>
          <cell r="I8613">
            <v>-220750</v>
          </cell>
          <cell r="J8613">
            <v>8</v>
          </cell>
        </row>
        <row r="8614">
          <cell r="B8614" t="str">
            <v>South Korea</v>
          </cell>
          <cell r="C8614" t="str">
            <v>Kitchen</v>
          </cell>
          <cell r="D8614">
            <v>444401.53799999994</v>
          </cell>
          <cell r="E8614">
            <v>-785995.73499999999</v>
          </cell>
          <cell r="I8614">
            <v>-183220</v>
          </cell>
          <cell r="J8614">
            <v>8</v>
          </cell>
        </row>
        <row r="8615">
          <cell r="B8615" t="str">
            <v>South Korea</v>
          </cell>
          <cell r="C8615" t="str">
            <v>Accessories</v>
          </cell>
          <cell r="D8615">
            <v>590529.73699999996</v>
          </cell>
          <cell r="E8615">
            <v>-316295.78399999999</v>
          </cell>
          <cell r="I8615">
            <v>-208330</v>
          </cell>
          <cell r="J8615">
            <v>8</v>
          </cell>
        </row>
        <row r="8616">
          <cell r="B8616" t="str">
            <v>South Korea</v>
          </cell>
          <cell r="C8616" t="str">
            <v>Chairs</v>
          </cell>
          <cell r="D8616">
            <v>386168.43999999994</v>
          </cell>
          <cell r="E8616">
            <v>-492574.79599999997</v>
          </cell>
          <cell r="I8616">
            <v>-196880</v>
          </cell>
          <cell r="J8616">
            <v>8</v>
          </cell>
        </row>
        <row r="8617">
          <cell r="B8617" t="str">
            <v>South Korea</v>
          </cell>
          <cell r="C8617" t="str">
            <v>Tables</v>
          </cell>
          <cell r="D8617">
            <v>302037.39299999998</v>
          </cell>
          <cell r="E8617">
            <v>-295205.51199999999</v>
          </cell>
          <cell r="I8617">
            <v>-277690</v>
          </cell>
          <cell r="J8617">
            <v>8</v>
          </cell>
        </row>
        <row r="8618">
          <cell r="B8618" t="str">
            <v>South Korea</v>
          </cell>
          <cell r="C8618" t="str">
            <v>Kitchen</v>
          </cell>
          <cell r="D8618">
            <v>354897.45899999997</v>
          </cell>
          <cell r="E8618">
            <v>-230466.565</v>
          </cell>
          <cell r="I8618">
            <v>-169020</v>
          </cell>
          <cell r="J8618">
            <v>8</v>
          </cell>
        </row>
        <row r="8619">
          <cell r="B8619" t="str">
            <v>South Korea</v>
          </cell>
          <cell r="C8619" t="str">
            <v>Accessories</v>
          </cell>
          <cell r="D8619">
            <v>-15726.143999999998</v>
          </cell>
          <cell r="E8619">
            <v>1204.3919999999998</v>
          </cell>
          <cell r="I8619">
            <v>-187730</v>
          </cell>
          <cell r="J8619">
            <v>8</v>
          </cell>
        </row>
        <row r="8620">
          <cell r="B8620" t="str">
            <v>South Korea</v>
          </cell>
          <cell r="C8620" t="str">
            <v>Chairs</v>
          </cell>
          <cell r="D8620">
            <v>144534.796</v>
          </cell>
          <cell r="E8620">
            <v>-77592.781000000003</v>
          </cell>
          <cell r="I8620">
            <v>-161410</v>
          </cell>
          <cell r="J8620">
            <v>8</v>
          </cell>
        </row>
        <row r="8621">
          <cell r="B8621" t="str">
            <v>South Korea</v>
          </cell>
          <cell r="C8621" t="str">
            <v>Tables</v>
          </cell>
          <cell r="D8621">
            <v>52790.163999999997</v>
          </cell>
          <cell r="E8621">
            <v>-25900.944999999996</v>
          </cell>
          <cell r="I8621">
            <v>-131420</v>
          </cell>
          <cell r="J8621">
            <v>8</v>
          </cell>
        </row>
        <row r="8622">
          <cell r="B8622" t="str">
            <v>South Korea</v>
          </cell>
          <cell r="C8622" t="str">
            <v>Kitchen</v>
          </cell>
          <cell r="D8622">
            <v>618656.50699999998</v>
          </cell>
          <cell r="E8622">
            <v>-467590.17199999996</v>
          </cell>
          <cell r="I8622">
            <v>-231760</v>
          </cell>
          <cell r="J8622">
            <v>8</v>
          </cell>
        </row>
        <row r="8623">
          <cell r="B8623" t="str">
            <v>South Korea</v>
          </cell>
          <cell r="C8623" t="str">
            <v>Accessories</v>
          </cell>
          <cell r="D8623">
            <v>34863.541999999994</v>
          </cell>
          <cell r="E8623">
            <v>-25754.483999999997</v>
          </cell>
          <cell r="I8623">
            <v>-144380</v>
          </cell>
          <cell r="J8623">
            <v>8</v>
          </cell>
        </row>
        <row r="8624">
          <cell r="B8624" t="str">
            <v>South Korea</v>
          </cell>
          <cell r="C8624" t="str">
            <v>Chairs</v>
          </cell>
          <cell r="D8624">
            <v>129922.59</v>
          </cell>
          <cell r="E8624">
            <v>-69009.968999999997</v>
          </cell>
          <cell r="I8624">
            <v>-128270</v>
          </cell>
          <cell r="J8624">
            <v>8</v>
          </cell>
        </row>
        <row r="8625">
          <cell r="B8625" t="str">
            <v>South Korea</v>
          </cell>
          <cell r="C8625" t="str">
            <v>Tables</v>
          </cell>
          <cell r="D8625">
            <v>138767.76199999999</v>
          </cell>
          <cell r="E8625">
            <v>-158046.16800000001</v>
          </cell>
          <cell r="I8625">
            <v>-208260</v>
          </cell>
          <cell r="J8625">
            <v>8</v>
          </cell>
        </row>
        <row r="8626">
          <cell r="B8626" t="str">
            <v>South Korea</v>
          </cell>
          <cell r="C8626" t="str">
            <v>Kitchen</v>
          </cell>
          <cell r="D8626">
            <v>770813.39299999992</v>
          </cell>
          <cell r="E8626">
            <v>-629209.32899999991</v>
          </cell>
          <cell r="I8626">
            <v>-243290</v>
          </cell>
          <cell r="J8626">
            <v>8</v>
          </cell>
        </row>
        <row r="8627">
          <cell r="B8627" t="str">
            <v>South Korea</v>
          </cell>
          <cell r="C8627" t="str">
            <v>Accessories</v>
          </cell>
          <cell r="D8627">
            <v>725889.00300000003</v>
          </cell>
          <cell r="E8627">
            <v>-532219.16299999994</v>
          </cell>
          <cell r="I8627">
            <v>-213050</v>
          </cell>
          <cell r="J8627">
            <v>8</v>
          </cell>
        </row>
        <row r="8628">
          <cell r="B8628" t="str">
            <v>South Korea</v>
          </cell>
          <cell r="C8628" t="str">
            <v>Chairs</v>
          </cell>
          <cell r="D8628">
            <v>117908.11900000001</v>
          </cell>
          <cell r="E8628">
            <v>-86927.406999999992</v>
          </cell>
          <cell r="I8628">
            <v>-174680</v>
          </cell>
          <cell r="J8628">
            <v>8</v>
          </cell>
        </row>
        <row r="8629">
          <cell r="B8629" t="str">
            <v>South Korea</v>
          </cell>
          <cell r="C8629" t="str">
            <v>Chairs</v>
          </cell>
          <cell r="D8629">
            <v>38136.447999999997</v>
          </cell>
          <cell r="E8629">
            <v>-21352.190999999999</v>
          </cell>
          <cell r="I8629">
            <v>-229690</v>
          </cell>
          <cell r="J8629">
            <v>8</v>
          </cell>
        </row>
        <row r="8630">
          <cell r="B8630" t="str">
            <v>South Korea</v>
          </cell>
          <cell r="C8630" t="str">
            <v>Tables</v>
          </cell>
          <cell r="D8630">
            <v>361988.52899999998</v>
          </cell>
          <cell r="E8630">
            <v>-292059.83799999999</v>
          </cell>
          <cell r="I8630">
            <v>-157820</v>
          </cell>
          <cell r="J8630">
            <v>8</v>
          </cell>
        </row>
        <row r="8631">
          <cell r="B8631" t="str">
            <v>South Korea</v>
          </cell>
          <cell r="C8631" t="str">
            <v>Kitchen</v>
          </cell>
          <cell r="D8631">
            <v>480084.83599999995</v>
          </cell>
          <cell r="E8631">
            <v>-206524.62599999999</v>
          </cell>
          <cell r="I8631">
            <v>-233910</v>
          </cell>
          <cell r="J8631">
            <v>8</v>
          </cell>
        </row>
        <row r="8632">
          <cell r="B8632" t="str">
            <v>South Korea</v>
          </cell>
          <cell r="C8632" t="str">
            <v>Chairs</v>
          </cell>
          <cell r="D8632">
            <v>376938.25399999996</v>
          </cell>
          <cell r="E8632">
            <v>-232547.55999999997</v>
          </cell>
          <cell r="I8632">
            <v>-176510</v>
          </cell>
          <cell r="J8632">
            <v>8</v>
          </cell>
        </row>
        <row r="8633">
          <cell r="B8633" t="str">
            <v>South Korea</v>
          </cell>
          <cell r="C8633" t="str">
            <v>Tables</v>
          </cell>
          <cell r="D8633">
            <v>791281.67999999993</v>
          </cell>
          <cell r="E8633">
            <v>-467908.08399999997</v>
          </cell>
          <cell r="I8633">
            <v>-212970</v>
          </cell>
          <cell r="J8633">
            <v>8</v>
          </cell>
        </row>
        <row r="8634">
          <cell r="B8634" t="str">
            <v>South Korea</v>
          </cell>
          <cell r="C8634" t="str">
            <v>Kitchen</v>
          </cell>
          <cell r="D8634">
            <v>94143.091</v>
          </cell>
          <cell r="E8634">
            <v>-70451.737999999998</v>
          </cell>
          <cell r="I8634">
            <v>-227440</v>
          </cell>
          <cell r="J8634">
            <v>8</v>
          </cell>
        </row>
        <row r="8635">
          <cell r="B8635" t="str">
            <v>South Korea</v>
          </cell>
          <cell r="C8635" t="str">
            <v>Chairs</v>
          </cell>
          <cell r="D8635">
            <v>207291.24499999997</v>
          </cell>
          <cell r="E8635">
            <v>-133445.33299999998</v>
          </cell>
          <cell r="I8635">
            <v>-139620</v>
          </cell>
          <cell r="J8635">
            <v>8</v>
          </cell>
        </row>
        <row r="8636">
          <cell r="B8636" t="str">
            <v>South Korea</v>
          </cell>
          <cell r="C8636" t="str">
            <v>Tables</v>
          </cell>
          <cell r="D8636">
            <v>114570.77099999999</v>
          </cell>
          <cell r="E8636">
            <v>-77459.080999999991</v>
          </cell>
          <cell r="I8636">
            <v>-206750</v>
          </cell>
          <cell r="J8636">
            <v>8</v>
          </cell>
        </row>
        <row r="8637">
          <cell r="B8637" t="str">
            <v>South Korea</v>
          </cell>
          <cell r="C8637" t="str">
            <v>Kitchen</v>
          </cell>
          <cell r="D8637">
            <v>770368.47299999988</v>
          </cell>
          <cell r="E8637">
            <v>-761221.18799999997</v>
          </cell>
          <cell r="I8637">
            <v>-197430</v>
          </cell>
          <cell r="J8637">
            <v>8</v>
          </cell>
        </row>
        <row r="8638">
          <cell r="B8638" t="str">
            <v>South Korea</v>
          </cell>
          <cell r="C8638" t="str">
            <v>Chairs</v>
          </cell>
          <cell r="D8638">
            <v>3216837.4979999997</v>
          </cell>
          <cell r="E8638">
            <v>-374967.92899999995</v>
          </cell>
          <cell r="I8638">
            <v>-204280</v>
          </cell>
          <cell r="J8638">
            <v>8</v>
          </cell>
        </row>
        <row r="8639">
          <cell r="B8639" t="str">
            <v>South Korea</v>
          </cell>
          <cell r="C8639" t="str">
            <v>Chairs</v>
          </cell>
          <cell r="D8639">
            <v>9955.5609999999997</v>
          </cell>
          <cell r="E8639">
            <v>-3746.7359999999994</v>
          </cell>
          <cell r="I8639">
            <v>-210900</v>
          </cell>
          <cell r="J8639">
            <v>8</v>
          </cell>
        </row>
        <row r="8640">
          <cell r="B8640" t="str">
            <v>South Korea</v>
          </cell>
          <cell r="C8640" t="str">
            <v>Chairs</v>
          </cell>
          <cell r="D8640">
            <v>16872.610999999997</v>
          </cell>
          <cell r="E8640">
            <v>-8306.375</v>
          </cell>
          <cell r="I8640">
            <v>-216650</v>
          </cell>
          <cell r="J8640">
            <v>8</v>
          </cell>
        </row>
        <row r="8641">
          <cell r="B8641" t="str">
            <v>South Korea</v>
          </cell>
          <cell r="C8641" t="str">
            <v>Chairs</v>
          </cell>
          <cell r="D8641">
            <v>59214.875999999989</v>
          </cell>
          <cell r="E8641">
            <v>-5485.0950000000003</v>
          </cell>
          <cell r="I8641">
            <v>-244100</v>
          </cell>
          <cell r="J8641">
            <v>8</v>
          </cell>
        </row>
        <row r="8642">
          <cell r="B8642" t="str">
            <v>South Korea</v>
          </cell>
          <cell r="C8642" t="str">
            <v>Chairs</v>
          </cell>
          <cell r="D8642">
            <v>101961.41900000001</v>
          </cell>
          <cell r="E8642">
            <v>-26588.120999999999</v>
          </cell>
          <cell r="I8642">
            <v>-234600</v>
          </cell>
          <cell r="J8642">
            <v>8</v>
          </cell>
        </row>
        <row r="8643">
          <cell r="B8643" t="str">
            <v>South Korea</v>
          </cell>
          <cell r="C8643" t="str">
            <v>Chairs</v>
          </cell>
          <cell r="D8643">
            <v>4634.6229999999996</v>
          </cell>
          <cell r="E8643">
            <v>-7618.4429999999993</v>
          </cell>
          <cell r="I8643">
            <v>-236190</v>
          </cell>
          <cell r="J8643">
            <v>8</v>
          </cell>
        </row>
        <row r="8644">
          <cell r="B8644" t="str">
            <v>Netherlands</v>
          </cell>
          <cell r="C8644" t="str">
            <v>Chairs</v>
          </cell>
          <cell r="D8644">
            <v>22139.789000000001</v>
          </cell>
          <cell r="E8644">
            <v>-16710.441999999999</v>
          </cell>
          <cell r="I8644">
            <v>-181450</v>
          </cell>
          <cell r="J8644">
            <v>8</v>
          </cell>
        </row>
        <row r="8645">
          <cell r="B8645" t="str">
            <v>Netherlands</v>
          </cell>
          <cell r="C8645" t="str">
            <v>Chairs</v>
          </cell>
          <cell r="D8645">
            <v>2726563.5249999999</v>
          </cell>
          <cell r="E8645">
            <v>-190540.72100000002</v>
          </cell>
          <cell r="I8645">
            <v>-186010</v>
          </cell>
          <cell r="J8645">
            <v>8</v>
          </cell>
        </row>
        <row r="8646">
          <cell r="B8646" t="str">
            <v>Netherlands</v>
          </cell>
          <cell r="C8646" t="str">
            <v>Chairs</v>
          </cell>
          <cell r="D8646">
            <v>349702.74499999994</v>
          </cell>
          <cell r="E8646">
            <v>-130058.103</v>
          </cell>
          <cell r="I8646">
            <v>-155240</v>
          </cell>
          <cell r="J8646">
            <v>8</v>
          </cell>
        </row>
        <row r="8647">
          <cell r="B8647" t="str">
            <v>Netherlands</v>
          </cell>
          <cell r="C8647" t="str">
            <v>Chairs</v>
          </cell>
          <cell r="D8647">
            <v>154520.79299999998</v>
          </cell>
          <cell r="E8647">
            <v>-45371.256000000001</v>
          </cell>
          <cell r="I8647">
            <v>-201000</v>
          </cell>
          <cell r="J8647">
            <v>8</v>
          </cell>
        </row>
        <row r="8648">
          <cell r="B8648" t="str">
            <v>Netherlands</v>
          </cell>
          <cell r="C8648" t="str">
            <v>Chairs</v>
          </cell>
          <cell r="D8648">
            <v>132342.427</v>
          </cell>
          <cell r="E8648">
            <v>-3458.7139999999999</v>
          </cell>
          <cell r="I8648">
            <v>-268190</v>
          </cell>
          <cell r="J8648">
            <v>8</v>
          </cell>
        </row>
        <row r="8649">
          <cell r="B8649" t="str">
            <v>Netherlands</v>
          </cell>
          <cell r="C8649" t="str">
            <v>Chairs</v>
          </cell>
          <cell r="D8649">
            <v>182725.19999999998</v>
          </cell>
          <cell r="E8649">
            <v>-208005.23099999997</v>
          </cell>
          <cell r="I8649">
            <v>-172910</v>
          </cell>
          <cell r="J8649">
            <v>8</v>
          </cell>
        </row>
        <row r="8650">
          <cell r="B8650" t="str">
            <v>Netherlands</v>
          </cell>
          <cell r="C8650" t="str">
            <v>Chairs</v>
          </cell>
          <cell r="D8650">
            <v>367473.11999999994</v>
          </cell>
          <cell r="E8650">
            <v>-415995.22999999992</v>
          </cell>
          <cell r="I8650">
            <v>-175120</v>
          </cell>
          <cell r="J8650">
            <v>8</v>
          </cell>
        </row>
        <row r="8651">
          <cell r="B8651" t="str">
            <v>Netherlands</v>
          </cell>
          <cell r="C8651" t="str">
            <v>Chairs</v>
          </cell>
          <cell r="D8651">
            <v>64566.165999999997</v>
          </cell>
          <cell r="E8651">
            <v>-44407.866999999998</v>
          </cell>
          <cell r="I8651">
            <v>-159430</v>
          </cell>
          <cell r="J8651">
            <v>8</v>
          </cell>
        </row>
        <row r="8652">
          <cell r="B8652" t="str">
            <v>Netherlands</v>
          </cell>
          <cell r="C8652" t="str">
            <v>Chairs</v>
          </cell>
          <cell r="D8652">
            <v>41116.851999999999</v>
          </cell>
          <cell r="E8652">
            <v>-10444.545999999998</v>
          </cell>
          <cell r="I8652">
            <v>-205710</v>
          </cell>
          <cell r="J8652">
            <v>8</v>
          </cell>
        </row>
        <row r="8653">
          <cell r="B8653" t="str">
            <v>Netherlands</v>
          </cell>
          <cell r="C8653" t="str">
            <v>Chairs</v>
          </cell>
          <cell r="D8653">
            <v>22899.120999999999</v>
          </cell>
          <cell r="E8653">
            <v>-5907.8530000000001</v>
          </cell>
          <cell r="I8653">
            <v>-188480</v>
          </cell>
          <cell r="J8653">
            <v>8</v>
          </cell>
        </row>
        <row r="8654">
          <cell r="B8654" t="str">
            <v>Netherlands</v>
          </cell>
          <cell r="C8654" t="str">
            <v>Chairs</v>
          </cell>
          <cell r="D8654">
            <v>55465.458999999995</v>
          </cell>
          <cell r="E8654">
            <v>-17296.201999999997</v>
          </cell>
          <cell r="I8654">
            <v>-124300</v>
          </cell>
          <cell r="J8654">
            <v>8</v>
          </cell>
        </row>
        <row r="8655">
          <cell r="B8655" t="str">
            <v>Netherlands</v>
          </cell>
          <cell r="C8655" t="str">
            <v>Chairs</v>
          </cell>
          <cell r="D8655">
            <v>14120.056999999999</v>
          </cell>
          <cell r="E8655">
            <v>-5346.3409999999994</v>
          </cell>
          <cell r="I8655">
            <v>-256030</v>
          </cell>
          <cell r="J8655">
            <v>8</v>
          </cell>
        </row>
        <row r="8656">
          <cell r="B8656" t="str">
            <v>Netherlands</v>
          </cell>
          <cell r="C8656" t="str">
            <v>Chairs</v>
          </cell>
          <cell r="D8656">
            <v>180671.00099999999</v>
          </cell>
          <cell r="E8656">
            <v>-13310.815000000001</v>
          </cell>
          <cell r="I8656">
            <v>-175260</v>
          </cell>
          <cell r="J8656">
            <v>8</v>
          </cell>
        </row>
        <row r="8657">
          <cell r="B8657" t="str">
            <v>Netherlands</v>
          </cell>
          <cell r="C8657" t="str">
            <v>Chairs</v>
          </cell>
          <cell r="D8657">
            <v>19903.968000000001</v>
          </cell>
          <cell r="E8657">
            <v>-12748.287999999999</v>
          </cell>
          <cell r="I8657">
            <v>-193790</v>
          </cell>
          <cell r="J8657">
            <v>8</v>
          </cell>
        </row>
        <row r="8658">
          <cell r="B8658" t="str">
            <v>Netherlands</v>
          </cell>
          <cell r="C8658" t="str">
            <v>Chairs</v>
          </cell>
          <cell r="D8658">
            <v>16451.841</v>
          </cell>
          <cell r="E8658">
            <v>-13659.457</v>
          </cell>
          <cell r="I8658">
            <v>-211350</v>
          </cell>
          <cell r="J8658">
            <v>8</v>
          </cell>
        </row>
        <row r="8659">
          <cell r="B8659" t="str">
            <v>Netherlands</v>
          </cell>
          <cell r="C8659" t="str">
            <v>Chairs</v>
          </cell>
          <cell r="D8659">
            <v>80091.626999999993</v>
          </cell>
          <cell r="E8659">
            <v>-45554.844999999994</v>
          </cell>
          <cell r="I8659">
            <v>-163870</v>
          </cell>
          <cell r="J8659">
            <v>8</v>
          </cell>
        </row>
        <row r="8660">
          <cell r="B8660" t="str">
            <v>Netherlands</v>
          </cell>
          <cell r="C8660" t="str">
            <v>Chairs</v>
          </cell>
          <cell r="D8660">
            <v>408331.09099999996</v>
          </cell>
          <cell r="E8660">
            <v>-270191.50199999998</v>
          </cell>
          <cell r="I8660">
            <v>-149120</v>
          </cell>
          <cell r="J8660">
            <v>8</v>
          </cell>
        </row>
        <row r="8661">
          <cell r="B8661" t="str">
            <v>Netherlands</v>
          </cell>
          <cell r="C8661" t="str">
            <v>Chairs</v>
          </cell>
          <cell r="D8661">
            <v>152681.03200000001</v>
          </cell>
          <cell r="E8661">
            <v>-67538.625</v>
          </cell>
          <cell r="I8661">
            <v>-147940</v>
          </cell>
          <cell r="J8661">
            <v>8</v>
          </cell>
        </row>
        <row r="8662">
          <cell r="B8662" t="str">
            <v>Netherlands</v>
          </cell>
          <cell r="C8662" t="str">
            <v>Chairs</v>
          </cell>
          <cell r="D8662">
            <v>131022.815</v>
          </cell>
          <cell r="E8662">
            <v>-55745.647999999994</v>
          </cell>
          <cell r="I8662">
            <v>-239490</v>
          </cell>
          <cell r="J8662">
            <v>8</v>
          </cell>
        </row>
        <row r="8663">
          <cell r="B8663" t="str">
            <v>Netherlands</v>
          </cell>
          <cell r="C8663" t="str">
            <v>Chairs</v>
          </cell>
          <cell r="D8663">
            <v>99443.686999999991</v>
          </cell>
          <cell r="E8663">
            <v>-35776.237000000001</v>
          </cell>
          <cell r="I8663">
            <v>-176580</v>
          </cell>
          <cell r="J8663">
            <v>8</v>
          </cell>
        </row>
        <row r="8664">
          <cell r="B8664" t="str">
            <v>Netherlands</v>
          </cell>
          <cell r="C8664" t="str">
            <v>Tables</v>
          </cell>
          <cell r="D8664">
            <v>143965.16399999999</v>
          </cell>
          <cell r="E8664">
            <v>-17345.656999999999</v>
          </cell>
          <cell r="I8664">
            <v>-131310</v>
          </cell>
          <cell r="J8664">
            <v>8</v>
          </cell>
        </row>
        <row r="8665">
          <cell r="B8665" t="str">
            <v>Netherlands</v>
          </cell>
          <cell r="C8665" t="str">
            <v>Kitchen</v>
          </cell>
          <cell r="D8665">
            <v>72977.029999999984</v>
          </cell>
          <cell r="E8665">
            <v>-18319.126</v>
          </cell>
          <cell r="I8665">
            <v>-178380</v>
          </cell>
          <cell r="J8665">
            <v>8</v>
          </cell>
        </row>
        <row r="8666">
          <cell r="B8666" t="str">
            <v>Netherlands</v>
          </cell>
          <cell r="C8666" t="str">
            <v>Chairs</v>
          </cell>
          <cell r="D8666">
            <v>138701.899</v>
          </cell>
          <cell r="E8666">
            <v>-18338.893999999997</v>
          </cell>
          <cell r="I8666">
            <v>-254920</v>
          </cell>
          <cell r="J8666">
            <v>8</v>
          </cell>
        </row>
        <row r="8667">
          <cell r="B8667" t="str">
            <v>Netherlands</v>
          </cell>
          <cell r="C8667" t="str">
            <v>Chairs</v>
          </cell>
          <cell r="D8667">
            <v>35796.914999999994</v>
          </cell>
          <cell r="E8667">
            <v>-4438.9380000000001</v>
          </cell>
          <cell r="I8667">
            <v>-222240</v>
          </cell>
          <cell r="J8667">
            <v>8</v>
          </cell>
        </row>
        <row r="8668">
          <cell r="B8668" t="str">
            <v>Netherlands</v>
          </cell>
          <cell r="C8668" t="str">
            <v>Chairs</v>
          </cell>
          <cell r="D8668">
            <v>359265.43099999998</v>
          </cell>
          <cell r="E8668">
            <v>-30773.028999999999</v>
          </cell>
          <cell r="I8668">
            <v>-159260</v>
          </cell>
          <cell r="J8668">
            <v>8</v>
          </cell>
        </row>
        <row r="8669">
          <cell r="B8669" t="str">
            <v>Netherlands</v>
          </cell>
          <cell r="C8669" t="str">
            <v>Chairs</v>
          </cell>
          <cell r="D8669">
            <v>117617.84299999998</v>
          </cell>
          <cell r="E8669">
            <v>-8670.4309999999987</v>
          </cell>
          <cell r="I8669">
            <v>-165930</v>
          </cell>
          <cell r="J8669">
            <v>8</v>
          </cell>
        </row>
        <row r="8670">
          <cell r="B8670" t="str">
            <v>Netherlands</v>
          </cell>
          <cell r="C8670" t="str">
            <v>Chairs</v>
          </cell>
          <cell r="D8670">
            <v>71573.564999999988</v>
          </cell>
          <cell r="E8670">
            <v>-13612.535999999998</v>
          </cell>
          <cell r="I8670">
            <v>-253940</v>
          </cell>
          <cell r="J8670">
            <v>8</v>
          </cell>
        </row>
        <row r="8671">
          <cell r="B8671" t="str">
            <v>Netherlands</v>
          </cell>
          <cell r="C8671" t="str">
            <v>Tables</v>
          </cell>
          <cell r="D8671">
            <v>21092.399999999998</v>
          </cell>
          <cell r="E8671">
            <v>-3593.87</v>
          </cell>
          <cell r="I8671">
            <v>-191170</v>
          </cell>
          <cell r="J8671">
            <v>8</v>
          </cell>
        </row>
        <row r="8672">
          <cell r="B8672" t="str">
            <v>Netherlands</v>
          </cell>
          <cell r="C8672" t="str">
            <v>Kitchen</v>
          </cell>
          <cell r="D8672">
            <v>174839.658</v>
          </cell>
          <cell r="E8672">
            <v>-42164.338999999993</v>
          </cell>
          <cell r="I8672">
            <v>-257370</v>
          </cell>
          <cell r="J8672">
            <v>8</v>
          </cell>
        </row>
        <row r="8673">
          <cell r="B8673" t="str">
            <v>Netherlands</v>
          </cell>
          <cell r="C8673" t="str">
            <v>Chairs</v>
          </cell>
          <cell r="D8673">
            <v>16312.582999999999</v>
          </cell>
          <cell r="E8673">
            <v>-4677.7779999999993</v>
          </cell>
          <cell r="I8673">
            <v>-240960</v>
          </cell>
          <cell r="J8673">
            <v>8</v>
          </cell>
        </row>
        <row r="8674">
          <cell r="B8674" t="str">
            <v>Netherlands</v>
          </cell>
          <cell r="C8674" t="str">
            <v>Chairs</v>
          </cell>
          <cell r="D8674">
            <v>1877862.3430000001</v>
          </cell>
          <cell r="E8674">
            <v>-129557.19</v>
          </cell>
          <cell r="I8674">
            <v>-158500</v>
          </cell>
          <cell r="J8674">
            <v>8</v>
          </cell>
        </row>
        <row r="8675">
          <cell r="B8675" t="str">
            <v>Netherlands</v>
          </cell>
          <cell r="C8675" t="str">
            <v>Chairs</v>
          </cell>
          <cell r="D8675">
            <v>17580.065999999999</v>
          </cell>
          <cell r="E8675">
            <v>-9259.9079999999976</v>
          </cell>
          <cell r="I8675">
            <v>-202030</v>
          </cell>
          <cell r="J8675">
            <v>8</v>
          </cell>
        </row>
        <row r="8676">
          <cell r="B8676" t="str">
            <v>Netherlands</v>
          </cell>
          <cell r="C8676" t="str">
            <v>Tables</v>
          </cell>
          <cell r="D8676">
            <v>1321645.3810000001</v>
          </cell>
          <cell r="E8676">
            <v>-7263.1929999999993</v>
          </cell>
          <cell r="I8676">
            <v>-184420</v>
          </cell>
          <cell r="J8676">
            <v>8</v>
          </cell>
        </row>
        <row r="8677">
          <cell r="B8677" t="str">
            <v>Netherlands</v>
          </cell>
          <cell r="C8677" t="str">
            <v>Kitchen</v>
          </cell>
          <cell r="D8677">
            <v>-321850.76699999999</v>
          </cell>
          <cell r="E8677">
            <v>79324.777000000002</v>
          </cell>
          <cell r="I8677">
            <v>-250070</v>
          </cell>
          <cell r="J8677">
            <v>8</v>
          </cell>
        </row>
        <row r="8678">
          <cell r="B8678" t="str">
            <v>Netherlands</v>
          </cell>
          <cell r="C8678" t="str">
            <v>Chairs</v>
          </cell>
          <cell r="D8678">
            <v>1247909.831</v>
          </cell>
          <cell r="E8678">
            <v>-79861.347999999998</v>
          </cell>
          <cell r="I8678">
            <v>-146130</v>
          </cell>
          <cell r="J8678">
            <v>8</v>
          </cell>
        </row>
        <row r="8679">
          <cell r="B8679" t="str">
            <v>India</v>
          </cell>
          <cell r="C8679" t="str">
            <v>Chairs</v>
          </cell>
          <cell r="D8679">
            <v>156881.571</v>
          </cell>
          <cell r="E8679">
            <v>-80246.95</v>
          </cell>
          <cell r="I8679">
            <v>-114520</v>
          </cell>
          <cell r="J8679">
            <v>8</v>
          </cell>
        </row>
        <row r="8680">
          <cell r="B8680" t="str">
            <v>India</v>
          </cell>
          <cell r="C8680" t="str">
            <v>Tables</v>
          </cell>
          <cell r="D8680">
            <v>403175.28999999992</v>
          </cell>
          <cell r="E8680">
            <v>-260723.01499999998</v>
          </cell>
          <cell r="I8680">
            <v>-169090</v>
          </cell>
          <cell r="J8680">
            <v>8</v>
          </cell>
        </row>
        <row r="8681">
          <cell r="B8681" t="str">
            <v>India</v>
          </cell>
          <cell r="C8681" t="str">
            <v>Kitchen</v>
          </cell>
          <cell r="D8681">
            <v>188080.29800000001</v>
          </cell>
          <cell r="E8681">
            <v>-28046.290999999997</v>
          </cell>
          <cell r="I8681">
            <v>-228940</v>
          </cell>
          <cell r="J8681">
            <v>8</v>
          </cell>
        </row>
        <row r="8682">
          <cell r="B8682" t="str">
            <v>India</v>
          </cell>
          <cell r="C8682" t="str">
            <v>Chairs</v>
          </cell>
          <cell r="D8682">
            <v>568809.37399999995</v>
          </cell>
          <cell r="E8682">
            <v>-116259.05899999999</v>
          </cell>
          <cell r="I8682">
            <v>-205840</v>
          </cell>
          <cell r="J8682">
            <v>8</v>
          </cell>
        </row>
        <row r="8683">
          <cell r="B8683" t="str">
            <v>India</v>
          </cell>
          <cell r="C8683" t="str">
            <v>Chairs</v>
          </cell>
          <cell r="D8683">
            <v>1152300.338</v>
          </cell>
          <cell r="E8683">
            <v>-349360.31899999996</v>
          </cell>
          <cell r="I8683">
            <v>-74080</v>
          </cell>
          <cell r="J8683">
            <v>8</v>
          </cell>
        </row>
        <row r="8684">
          <cell r="B8684" t="str">
            <v>India</v>
          </cell>
          <cell r="C8684" t="str">
            <v>Chairs</v>
          </cell>
          <cell r="D8684">
            <v>1212939.2239999999</v>
          </cell>
          <cell r="E8684">
            <v>-31709.012999999995</v>
          </cell>
          <cell r="I8684">
            <v>-168550</v>
          </cell>
          <cell r="J8684">
            <v>8</v>
          </cell>
        </row>
        <row r="8685">
          <cell r="B8685" t="str">
            <v>India</v>
          </cell>
          <cell r="C8685" t="str">
            <v>Tables</v>
          </cell>
          <cell r="D8685">
            <v>185326.87599999999</v>
          </cell>
          <cell r="E8685">
            <v>-8883.5249999999996</v>
          </cell>
          <cell r="I8685">
            <v>-158820</v>
          </cell>
          <cell r="J8685">
            <v>8</v>
          </cell>
        </row>
        <row r="8686">
          <cell r="B8686" t="str">
            <v>India</v>
          </cell>
          <cell r="C8686" t="str">
            <v>Kitchen</v>
          </cell>
          <cell r="D8686">
            <v>440720.13299999991</v>
          </cell>
          <cell r="E8686">
            <v>-9973.0820000000003</v>
          </cell>
          <cell r="I8686">
            <v>-195700</v>
          </cell>
          <cell r="J8686">
            <v>8</v>
          </cell>
        </row>
        <row r="8687">
          <cell r="B8687" t="str">
            <v>India</v>
          </cell>
          <cell r="C8687" t="str">
            <v>Accessories</v>
          </cell>
          <cell r="D8687">
            <v>520588.103</v>
          </cell>
          <cell r="E8687">
            <v>-30924.900999999998</v>
          </cell>
          <cell r="I8687">
            <v>-144320</v>
          </cell>
          <cell r="J8687">
            <v>8</v>
          </cell>
        </row>
        <row r="8688">
          <cell r="B8688" t="str">
            <v>India</v>
          </cell>
          <cell r="C8688" t="str">
            <v>Chairs</v>
          </cell>
          <cell r="D8688">
            <v>303456.71999999997</v>
          </cell>
          <cell r="E8688">
            <v>-9363.2139999999999</v>
          </cell>
          <cell r="I8688">
            <v>-183050</v>
          </cell>
          <cell r="J8688">
            <v>8</v>
          </cell>
        </row>
        <row r="8689">
          <cell r="B8689" t="str">
            <v>India</v>
          </cell>
          <cell r="C8689" t="str">
            <v>Tables</v>
          </cell>
          <cell r="D8689">
            <v>81535.607999999993</v>
          </cell>
          <cell r="E8689">
            <v>-37647.616999999998</v>
          </cell>
          <cell r="I8689">
            <v>-218760</v>
          </cell>
          <cell r="J8689">
            <v>8</v>
          </cell>
        </row>
        <row r="8690">
          <cell r="B8690" t="str">
            <v>India</v>
          </cell>
          <cell r="C8690" t="str">
            <v>Kitchen</v>
          </cell>
          <cell r="D8690">
            <v>85766.485000000001</v>
          </cell>
          <cell r="E8690">
            <v>-37718.617999999995</v>
          </cell>
          <cell r="I8690">
            <v>-182730</v>
          </cell>
          <cell r="J8690">
            <v>8</v>
          </cell>
        </row>
        <row r="8691">
          <cell r="B8691" t="str">
            <v>India</v>
          </cell>
          <cell r="C8691" t="str">
            <v>Accessories</v>
          </cell>
          <cell r="D8691">
            <v>44419.038999999997</v>
          </cell>
          <cell r="E8691">
            <v>-20828.653999999999</v>
          </cell>
          <cell r="I8691">
            <v>-207880</v>
          </cell>
          <cell r="J8691">
            <v>8</v>
          </cell>
        </row>
        <row r="8692">
          <cell r="B8692" t="str">
            <v>India</v>
          </cell>
          <cell r="C8692" t="str">
            <v>Chairs</v>
          </cell>
          <cell r="D8692">
            <v>54184.479999999996</v>
          </cell>
          <cell r="E8692">
            <v>-52582.137999999992</v>
          </cell>
          <cell r="I8692">
            <v>-145200</v>
          </cell>
          <cell r="J8692">
            <v>8</v>
          </cell>
        </row>
        <row r="8693">
          <cell r="B8693" t="str">
            <v>India</v>
          </cell>
          <cell r="C8693" t="str">
            <v>Tables</v>
          </cell>
          <cell r="D8693">
            <v>69688.926999999996</v>
          </cell>
          <cell r="E8693">
            <v>-82317.375</v>
          </cell>
          <cell r="I8693">
            <v>-142380</v>
          </cell>
          <cell r="J8693">
            <v>8</v>
          </cell>
        </row>
        <row r="8694">
          <cell r="B8694" t="str">
            <v>India</v>
          </cell>
          <cell r="C8694" t="str">
            <v>Kitchen</v>
          </cell>
          <cell r="D8694">
            <v>18811.309999999998</v>
          </cell>
          <cell r="E8694">
            <v>-13127.366</v>
          </cell>
          <cell r="I8694">
            <v>-193060</v>
          </cell>
          <cell r="J8694">
            <v>8</v>
          </cell>
        </row>
        <row r="8695">
          <cell r="B8695" t="str">
            <v>India</v>
          </cell>
          <cell r="C8695" t="str">
            <v>Accessories</v>
          </cell>
          <cell r="D8695">
            <v>69770.658999999985</v>
          </cell>
          <cell r="E8695">
            <v>-43660.883000000002</v>
          </cell>
          <cell r="I8695">
            <v>-160700</v>
          </cell>
          <cell r="J8695">
            <v>8</v>
          </cell>
        </row>
        <row r="8696">
          <cell r="B8696" t="str">
            <v>India</v>
          </cell>
          <cell r="C8696" t="str">
            <v>Chairs</v>
          </cell>
          <cell r="D8696">
            <v>4817.8619999999992</v>
          </cell>
          <cell r="E8696">
            <v>-4813.6620000000003</v>
          </cell>
          <cell r="I8696">
            <v>-163390</v>
          </cell>
          <cell r="J8696">
            <v>8</v>
          </cell>
        </row>
        <row r="8697">
          <cell r="B8697" t="str">
            <v>India</v>
          </cell>
          <cell r="C8697" t="str">
            <v>Tables</v>
          </cell>
          <cell r="D8697">
            <v>47409.641999999993</v>
          </cell>
          <cell r="E8697">
            <v>-24743.221999999998</v>
          </cell>
          <cell r="I8697">
            <v>-138650</v>
          </cell>
          <cell r="J8697">
            <v>8</v>
          </cell>
        </row>
        <row r="8698">
          <cell r="B8698" t="str">
            <v>India</v>
          </cell>
          <cell r="C8698" t="str">
            <v>Kitchen</v>
          </cell>
          <cell r="D8698">
            <v>147586.01199999999</v>
          </cell>
          <cell r="E8698">
            <v>-49566.292999999998</v>
          </cell>
          <cell r="I8698">
            <v>-185940</v>
          </cell>
          <cell r="J8698">
            <v>8</v>
          </cell>
        </row>
        <row r="8699">
          <cell r="B8699" t="str">
            <v>India</v>
          </cell>
          <cell r="C8699" t="str">
            <v>Accessories</v>
          </cell>
          <cell r="D8699">
            <v>3143.4829999999997</v>
          </cell>
          <cell r="E8699">
            <v>-2965.4659999999999</v>
          </cell>
          <cell r="I8699">
            <v>-187720</v>
          </cell>
          <cell r="J8699">
            <v>8</v>
          </cell>
        </row>
        <row r="8700">
          <cell r="B8700" t="str">
            <v>India</v>
          </cell>
          <cell r="C8700" t="str">
            <v>Chairs</v>
          </cell>
          <cell r="D8700">
            <v>7024.8499999999995</v>
          </cell>
          <cell r="E8700">
            <v>-4294.6260000000002</v>
          </cell>
          <cell r="I8700">
            <v>-214860</v>
          </cell>
          <cell r="J8700">
            <v>8</v>
          </cell>
        </row>
        <row r="8701">
          <cell r="B8701" t="str">
            <v>India</v>
          </cell>
          <cell r="C8701" t="str">
            <v>Chairs</v>
          </cell>
          <cell r="D8701">
            <v>10439.828</v>
          </cell>
          <cell r="E8701">
            <v>-5295.9690000000001</v>
          </cell>
          <cell r="I8701">
            <v>-173660</v>
          </cell>
          <cell r="J8701">
            <v>8</v>
          </cell>
        </row>
        <row r="8702">
          <cell r="B8702" t="str">
            <v>India</v>
          </cell>
          <cell r="C8702" t="str">
            <v>Tables</v>
          </cell>
          <cell r="D8702">
            <v>54476.149000000005</v>
          </cell>
          <cell r="E8702">
            <v>-12131.041999999999</v>
          </cell>
          <cell r="I8702">
            <v>-166130</v>
          </cell>
          <cell r="J8702">
            <v>8</v>
          </cell>
        </row>
        <row r="8703">
          <cell r="B8703" t="str">
            <v>India</v>
          </cell>
          <cell r="C8703" t="str">
            <v>Kitchen</v>
          </cell>
          <cell r="D8703">
            <v>65587.927999999985</v>
          </cell>
          <cell r="E8703">
            <v>-11951.449999999999</v>
          </cell>
          <cell r="I8703">
            <v>-243760</v>
          </cell>
          <cell r="J8703">
            <v>8</v>
          </cell>
        </row>
        <row r="8704">
          <cell r="B8704" t="str">
            <v>India</v>
          </cell>
          <cell r="C8704" t="str">
            <v>Chairs</v>
          </cell>
          <cell r="D8704">
            <v>331621.96899999998</v>
          </cell>
          <cell r="E8704">
            <v>-86429.462</v>
          </cell>
          <cell r="I8704">
            <v>-268720</v>
          </cell>
          <cell r="J8704">
            <v>8</v>
          </cell>
        </row>
        <row r="8705">
          <cell r="B8705" t="str">
            <v>India</v>
          </cell>
          <cell r="C8705" t="str">
            <v>Tables</v>
          </cell>
          <cell r="D8705">
            <v>64075.815999999999</v>
          </cell>
          <cell r="E8705">
            <v>-52262.434000000001</v>
          </cell>
          <cell r="I8705">
            <v>-208660</v>
          </cell>
          <cell r="J8705">
            <v>8</v>
          </cell>
        </row>
        <row r="8706">
          <cell r="B8706" t="str">
            <v>India</v>
          </cell>
          <cell r="C8706" t="str">
            <v>Kitchen</v>
          </cell>
          <cell r="D8706">
            <v>11708.893</v>
          </cell>
          <cell r="E8706">
            <v>-1755.201</v>
          </cell>
          <cell r="I8706">
            <v>-184310</v>
          </cell>
          <cell r="J8706">
            <v>8</v>
          </cell>
        </row>
        <row r="8707">
          <cell r="B8707" t="str">
            <v>India</v>
          </cell>
          <cell r="C8707" t="str">
            <v>Chairs</v>
          </cell>
          <cell r="D8707">
            <v>135044.245</v>
          </cell>
          <cell r="E8707">
            <v>-8611.4979999999996</v>
          </cell>
          <cell r="I8707">
            <v>-207530</v>
          </cell>
          <cell r="J8707">
            <v>8</v>
          </cell>
        </row>
        <row r="8708">
          <cell r="B8708" t="str">
            <v>India</v>
          </cell>
          <cell r="C8708" t="str">
            <v>Tables</v>
          </cell>
          <cell r="D8708">
            <v>17433.422999999999</v>
          </cell>
          <cell r="E8708">
            <v>-2212.567</v>
          </cell>
          <cell r="I8708">
            <v>-185880</v>
          </cell>
          <cell r="J8708">
            <v>8</v>
          </cell>
        </row>
        <row r="8709">
          <cell r="B8709" t="str">
            <v>India</v>
          </cell>
          <cell r="C8709" t="str">
            <v>Kitchen</v>
          </cell>
          <cell r="D8709">
            <v>31005.498999999996</v>
          </cell>
          <cell r="E8709">
            <v>-5183.3249999999998</v>
          </cell>
          <cell r="I8709">
            <v>-164710</v>
          </cell>
          <cell r="J8709">
            <v>8</v>
          </cell>
        </row>
        <row r="8710">
          <cell r="B8710" t="str">
            <v>India</v>
          </cell>
          <cell r="C8710" t="str">
            <v>Chairs</v>
          </cell>
          <cell r="D8710">
            <v>159191.69</v>
          </cell>
          <cell r="E8710">
            <v>-31141.907999999999</v>
          </cell>
          <cell r="I8710">
            <v>-100690</v>
          </cell>
          <cell r="J8710">
            <v>8</v>
          </cell>
        </row>
        <row r="8711">
          <cell r="B8711" t="str">
            <v>India</v>
          </cell>
          <cell r="C8711" t="str">
            <v>Chairs</v>
          </cell>
          <cell r="D8711">
            <v>94805.29800000001</v>
          </cell>
          <cell r="E8711">
            <v>-46196.184999999998</v>
          </cell>
          <cell r="I8711">
            <v>-198440</v>
          </cell>
          <cell r="J8711">
            <v>8</v>
          </cell>
        </row>
        <row r="8712">
          <cell r="B8712" t="str">
            <v>India</v>
          </cell>
          <cell r="C8712" t="str">
            <v>Chairs</v>
          </cell>
          <cell r="D8712">
            <v>683752.94400000002</v>
          </cell>
          <cell r="E8712">
            <v>-215908.049</v>
          </cell>
          <cell r="I8712">
            <v>-140750</v>
          </cell>
          <cell r="J8712">
            <v>8</v>
          </cell>
        </row>
        <row r="8713">
          <cell r="B8713" t="str">
            <v>Russia</v>
          </cell>
          <cell r="C8713" t="str">
            <v>Chairs</v>
          </cell>
          <cell r="D8713">
            <v>140637.81899999999</v>
          </cell>
          <cell r="E8713">
            <v>-11011.021000000001</v>
          </cell>
          <cell r="I8713">
            <v>-149420</v>
          </cell>
          <cell r="J8713">
            <v>8</v>
          </cell>
        </row>
        <row r="8714">
          <cell r="B8714" t="str">
            <v>Russia</v>
          </cell>
          <cell r="C8714" t="str">
            <v>Chairs</v>
          </cell>
          <cell r="D8714">
            <v>116080.48899999999</v>
          </cell>
          <cell r="E8714">
            <v>-122296.986</v>
          </cell>
          <cell r="I8714">
            <v>-227710</v>
          </cell>
          <cell r="J8714">
            <v>8</v>
          </cell>
        </row>
        <row r="8715">
          <cell r="B8715" t="str">
            <v>Russia</v>
          </cell>
          <cell r="C8715" t="str">
            <v>Chairs</v>
          </cell>
          <cell r="D8715">
            <v>682120.41799999995</v>
          </cell>
          <cell r="E8715">
            <v>-131215.315</v>
          </cell>
          <cell r="I8715">
            <v>-245460</v>
          </cell>
          <cell r="J8715">
            <v>8</v>
          </cell>
        </row>
        <row r="8716">
          <cell r="B8716" t="str">
            <v>Russia</v>
          </cell>
          <cell r="C8716" t="str">
            <v>Chairs</v>
          </cell>
          <cell r="D8716">
            <v>1937399.8769999999</v>
          </cell>
          <cell r="E8716">
            <v>-511305.02499999997</v>
          </cell>
          <cell r="I8716">
            <v>-120380</v>
          </cell>
          <cell r="J8716">
            <v>8</v>
          </cell>
        </row>
        <row r="8717">
          <cell r="B8717" t="str">
            <v>Russia</v>
          </cell>
          <cell r="C8717" t="str">
            <v>Chairs</v>
          </cell>
          <cell r="D8717">
            <v>802252.66099999996</v>
          </cell>
          <cell r="E8717">
            <v>-82739.509999999995</v>
          </cell>
          <cell r="I8717">
            <v>-244230</v>
          </cell>
          <cell r="J8717">
            <v>8</v>
          </cell>
        </row>
        <row r="8718">
          <cell r="B8718" t="str">
            <v>Russia</v>
          </cell>
          <cell r="C8718" t="str">
            <v>Chairs</v>
          </cell>
          <cell r="D8718">
            <v>848007.32799999998</v>
          </cell>
          <cell r="E8718">
            <v>-83443.737999999998</v>
          </cell>
          <cell r="I8718">
            <v>-271190</v>
          </cell>
          <cell r="J8718">
            <v>8</v>
          </cell>
        </row>
        <row r="8719">
          <cell r="B8719" t="str">
            <v>Russia</v>
          </cell>
          <cell r="C8719" t="str">
            <v>Chairs</v>
          </cell>
          <cell r="D8719">
            <v>945329.10499999986</v>
          </cell>
          <cell r="E8719">
            <v>-311638.663</v>
          </cell>
          <cell r="I8719">
            <v>-187840</v>
          </cell>
          <cell r="J8719">
            <v>8</v>
          </cell>
        </row>
        <row r="8720">
          <cell r="B8720" t="str">
            <v>Russia</v>
          </cell>
          <cell r="C8720" t="str">
            <v>Chairs</v>
          </cell>
          <cell r="D8720">
            <v>3315746.5180000002</v>
          </cell>
          <cell r="E8720">
            <v>-1802539.8299999998</v>
          </cell>
          <cell r="I8720">
            <v>-120560</v>
          </cell>
          <cell r="J8720">
            <v>8</v>
          </cell>
        </row>
        <row r="8721">
          <cell r="B8721" t="str">
            <v>Russia</v>
          </cell>
          <cell r="C8721" t="str">
            <v>Chairs</v>
          </cell>
          <cell r="D8721">
            <v>37625.664999999994</v>
          </cell>
          <cell r="E8721">
            <v>-1423.7929999999999</v>
          </cell>
          <cell r="I8721">
            <v>-174320</v>
          </cell>
          <cell r="J8721">
            <v>8</v>
          </cell>
        </row>
        <row r="8722">
          <cell r="B8722" t="str">
            <v>Russia</v>
          </cell>
          <cell r="C8722" t="str">
            <v>Chairs</v>
          </cell>
          <cell r="D8722">
            <v>1792021.3290000001</v>
          </cell>
          <cell r="E8722">
            <v>-64740.122999999992</v>
          </cell>
          <cell r="I8722">
            <v>-166390</v>
          </cell>
          <cell r="J8722">
            <v>8</v>
          </cell>
        </row>
        <row r="8723">
          <cell r="B8723" t="str">
            <v>Russia</v>
          </cell>
          <cell r="C8723" t="str">
            <v>Chairs</v>
          </cell>
          <cell r="D8723">
            <v>2413193.6709999996</v>
          </cell>
          <cell r="E8723">
            <v>-235955.18799999999</v>
          </cell>
          <cell r="I8723">
            <v>-267100</v>
          </cell>
          <cell r="J8723">
            <v>8</v>
          </cell>
        </row>
        <row r="8724">
          <cell r="B8724" t="str">
            <v>Russia</v>
          </cell>
          <cell r="C8724" t="str">
            <v>Chairs</v>
          </cell>
          <cell r="D8724">
            <v>4107581.7509999997</v>
          </cell>
          <cell r="E8724">
            <v>-392409.72399999993</v>
          </cell>
          <cell r="I8724">
            <v>-206490</v>
          </cell>
          <cell r="J8724">
            <v>8</v>
          </cell>
        </row>
        <row r="8725">
          <cell r="B8725" t="str">
            <v>Russia</v>
          </cell>
          <cell r="C8725" t="str">
            <v>Chairs</v>
          </cell>
          <cell r="D8725">
            <v>488009.01799999998</v>
          </cell>
          <cell r="E8725">
            <v>-20800.793999999998</v>
          </cell>
          <cell r="I8725">
            <v>-138970</v>
          </cell>
          <cell r="J8725">
            <v>8</v>
          </cell>
        </row>
        <row r="8726">
          <cell r="B8726" t="str">
            <v>Russia</v>
          </cell>
          <cell r="C8726" t="str">
            <v>Chairs</v>
          </cell>
          <cell r="D8726">
            <v>2720184.1379999998</v>
          </cell>
          <cell r="E8726">
            <v>-115096.079</v>
          </cell>
          <cell r="I8726">
            <v>-194920</v>
          </cell>
          <cell r="J8726">
            <v>8</v>
          </cell>
        </row>
        <row r="8727">
          <cell r="B8727" t="str">
            <v>Russia</v>
          </cell>
          <cell r="C8727" t="str">
            <v>Chairs</v>
          </cell>
          <cell r="D8727">
            <v>1565341.2040000001</v>
          </cell>
          <cell r="E8727">
            <v>-2621118.9339999999</v>
          </cell>
          <cell r="I8727">
            <v>-103760</v>
          </cell>
          <cell r="J8727">
            <v>8</v>
          </cell>
        </row>
        <row r="8728">
          <cell r="B8728" t="str">
            <v>Russia</v>
          </cell>
          <cell r="C8728" t="str">
            <v>Chairs</v>
          </cell>
          <cell r="D8728">
            <v>413783.84600000002</v>
          </cell>
          <cell r="E8728">
            <v>-242886.37099999996</v>
          </cell>
          <cell r="I8728">
            <v>-203810</v>
          </cell>
          <cell r="J8728">
            <v>8</v>
          </cell>
        </row>
        <row r="8729">
          <cell r="B8729" t="str">
            <v>Russia</v>
          </cell>
          <cell r="C8729" t="str">
            <v>Chairs</v>
          </cell>
          <cell r="D8729">
            <v>16318.05</v>
          </cell>
          <cell r="E8729">
            <v>-15849.210999999999</v>
          </cell>
          <cell r="I8729">
            <v>-199760</v>
          </cell>
          <cell r="J8729">
            <v>8</v>
          </cell>
        </row>
        <row r="8730">
          <cell r="B8730" t="str">
            <v>Russia</v>
          </cell>
          <cell r="C8730" t="str">
            <v>Chairs</v>
          </cell>
          <cell r="D8730">
            <v>62194.411999999997</v>
          </cell>
          <cell r="E8730">
            <v>-35661.451000000001</v>
          </cell>
          <cell r="I8730">
            <v>-188550</v>
          </cell>
          <cell r="J8730">
            <v>8</v>
          </cell>
        </row>
        <row r="8731">
          <cell r="B8731" t="str">
            <v>Russia</v>
          </cell>
          <cell r="C8731" t="str">
            <v>Chairs</v>
          </cell>
          <cell r="D8731">
            <v>42055.600999999995</v>
          </cell>
          <cell r="E8731">
            <v>-12828.34</v>
          </cell>
          <cell r="I8731">
            <v>-126410</v>
          </cell>
          <cell r="J8731">
            <v>8</v>
          </cell>
        </row>
        <row r="8732">
          <cell r="B8732" t="str">
            <v>Russia</v>
          </cell>
          <cell r="C8732" t="str">
            <v>Chairs</v>
          </cell>
          <cell r="D8732">
            <v>374910.74599999998</v>
          </cell>
          <cell r="E8732">
            <v>-251004.83799999999</v>
          </cell>
          <cell r="I8732">
            <v>-111910</v>
          </cell>
          <cell r="J8732">
            <v>8</v>
          </cell>
        </row>
        <row r="8733">
          <cell r="B8733" t="str">
            <v>Russia</v>
          </cell>
          <cell r="C8733" t="str">
            <v>Chairs</v>
          </cell>
          <cell r="D8733">
            <v>14856.268</v>
          </cell>
          <cell r="E8733">
            <v>-17613.014999999999</v>
          </cell>
          <cell r="I8733">
            <v>-245260</v>
          </cell>
          <cell r="J8733">
            <v>8</v>
          </cell>
        </row>
        <row r="8734">
          <cell r="B8734" t="str">
            <v>Russia</v>
          </cell>
          <cell r="C8734" t="str">
            <v>Chairs</v>
          </cell>
          <cell r="D8734">
            <v>169657.929</v>
          </cell>
          <cell r="E8734">
            <v>-53722.185999999994</v>
          </cell>
          <cell r="I8734">
            <v>-202350</v>
          </cell>
          <cell r="J8734">
            <v>8</v>
          </cell>
        </row>
        <row r="8735">
          <cell r="B8735" t="str">
            <v>Russia</v>
          </cell>
          <cell r="C8735" t="str">
            <v>Chairs</v>
          </cell>
          <cell r="D8735">
            <v>11797.148999999999</v>
          </cell>
          <cell r="E8735">
            <v>-4350.6819999999989</v>
          </cell>
          <cell r="I8735">
            <v>-207650</v>
          </cell>
          <cell r="J8735">
            <v>8</v>
          </cell>
        </row>
        <row r="8736">
          <cell r="B8736" t="str">
            <v>Russia</v>
          </cell>
          <cell r="C8736" t="str">
            <v>Tables</v>
          </cell>
          <cell r="D8736">
            <v>63698.795999999995</v>
          </cell>
          <cell r="E8736">
            <v>-71065.553999999989</v>
          </cell>
          <cell r="I8736">
            <v>-241060</v>
          </cell>
          <cell r="J8736">
            <v>8</v>
          </cell>
        </row>
        <row r="8737">
          <cell r="B8737" t="str">
            <v>Russia</v>
          </cell>
          <cell r="C8737" t="str">
            <v>Kitchen</v>
          </cell>
          <cell r="D8737">
            <v>108498.992</v>
          </cell>
          <cell r="E8737">
            <v>-138071.962</v>
          </cell>
          <cell r="I8737">
            <v>-223770</v>
          </cell>
          <cell r="J8737">
            <v>8</v>
          </cell>
        </row>
        <row r="8738">
          <cell r="B8738" t="str">
            <v>Russia</v>
          </cell>
          <cell r="C8738" t="str">
            <v>Chairs</v>
          </cell>
          <cell r="D8738">
            <v>138796.62299999999</v>
          </cell>
          <cell r="E8738">
            <v>-78261.785000000003</v>
          </cell>
          <cell r="I8738">
            <v>-188010</v>
          </cell>
          <cell r="J8738">
            <v>8</v>
          </cell>
        </row>
        <row r="8739">
          <cell r="B8739" t="str">
            <v>Russia</v>
          </cell>
          <cell r="C8739" t="str">
            <v>Chairs</v>
          </cell>
          <cell r="D8739">
            <v>244545.87499999997</v>
          </cell>
          <cell r="E8739">
            <v>-142784.06799999997</v>
          </cell>
          <cell r="I8739">
            <v>-158860</v>
          </cell>
          <cell r="J8739">
            <v>8</v>
          </cell>
        </row>
        <row r="8740">
          <cell r="B8740" t="str">
            <v>Russia</v>
          </cell>
          <cell r="C8740" t="str">
            <v>Chairs</v>
          </cell>
          <cell r="D8740">
            <v>12546858.596999999</v>
          </cell>
          <cell r="E8740">
            <v>-3917172.861</v>
          </cell>
          <cell r="I8740">
            <v>-138100</v>
          </cell>
          <cell r="J8740">
            <v>8</v>
          </cell>
        </row>
        <row r="8741">
          <cell r="B8741" t="str">
            <v>Russia</v>
          </cell>
          <cell r="C8741" t="str">
            <v>Chairs</v>
          </cell>
          <cell r="D8741">
            <v>200699.69499999998</v>
          </cell>
          <cell r="E8741">
            <v>-50918.756000000001</v>
          </cell>
          <cell r="I8741">
            <v>-189040</v>
          </cell>
          <cell r="J8741">
            <v>8</v>
          </cell>
        </row>
        <row r="8742">
          <cell r="B8742" t="str">
            <v>Russia</v>
          </cell>
          <cell r="C8742" t="str">
            <v>Chairs</v>
          </cell>
          <cell r="D8742">
            <v>477686.11799999996</v>
          </cell>
          <cell r="E8742">
            <v>-130343.23399999998</v>
          </cell>
          <cell r="I8742">
            <v>-114670</v>
          </cell>
          <cell r="J8742">
            <v>8</v>
          </cell>
        </row>
        <row r="8743">
          <cell r="B8743" t="str">
            <v>Russia</v>
          </cell>
          <cell r="C8743" t="str">
            <v>Tables</v>
          </cell>
          <cell r="D8743">
            <v>60949.027999999991</v>
          </cell>
          <cell r="E8743">
            <v>-14372.672999999999</v>
          </cell>
          <cell r="I8743">
            <v>-225510</v>
          </cell>
          <cell r="J8743">
            <v>8</v>
          </cell>
        </row>
        <row r="8744">
          <cell r="B8744" t="str">
            <v>Russia</v>
          </cell>
          <cell r="C8744" t="str">
            <v>Kitchen</v>
          </cell>
          <cell r="D8744">
            <v>214322.18499999997</v>
          </cell>
          <cell r="E8744">
            <v>-35170.477999999996</v>
          </cell>
          <cell r="I8744">
            <v>-173880</v>
          </cell>
          <cell r="J8744">
            <v>8</v>
          </cell>
        </row>
        <row r="8745">
          <cell r="B8745" t="str">
            <v>Russia</v>
          </cell>
          <cell r="C8745" t="str">
            <v>Chairs</v>
          </cell>
          <cell r="D8745">
            <v>234516.00199999998</v>
          </cell>
          <cell r="E8745">
            <v>-56917.804999999993</v>
          </cell>
          <cell r="I8745">
            <v>-92780</v>
          </cell>
          <cell r="J8745">
            <v>8</v>
          </cell>
        </row>
        <row r="8746">
          <cell r="B8746" t="str">
            <v>Russia</v>
          </cell>
          <cell r="C8746" t="str">
            <v>Chairs</v>
          </cell>
          <cell r="D8746">
            <v>1017971.01</v>
          </cell>
          <cell r="E8746">
            <v>-266172.83</v>
          </cell>
          <cell r="I8746">
            <v>-134760</v>
          </cell>
          <cell r="J8746">
            <v>8</v>
          </cell>
        </row>
        <row r="8747">
          <cell r="B8747" t="str">
            <v>Russia</v>
          </cell>
          <cell r="C8747" t="str">
            <v>Chairs</v>
          </cell>
          <cell r="D8747">
            <v>581079.05099999998</v>
          </cell>
          <cell r="E8747">
            <v>-91727.243999999992</v>
          </cell>
          <cell r="I8747">
            <v>-84270</v>
          </cell>
          <cell r="J8747">
            <v>8</v>
          </cell>
        </row>
        <row r="8748">
          <cell r="B8748" t="str">
            <v>Russia</v>
          </cell>
          <cell r="C8748" t="str">
            <v>Tables</v>
          </cell>
          <cell r="D8748">
            <v>22010.932999999997</v>
          </cell>
          <cell r="E8748">
            <v>-5864.04</v>
          </cell>
          <cell r="I8748">
            <v>-145500</v>
          </cell>
          <cell r="J8748">
            <v>8</v>
          </cell>
        </row>
        <row r="8749">
          <cell r="B8749" t="str">
            <v>Russia</v>
          </cell>
          <cell r="C8749" t="str">
            <v>Kitchen</v>
          </cell>
          <cell r="D8749">
            <v>27240.842999999997</v>
          </cell>
          <cell r="E8749">
            <v>-9778.3489999999983</v>
          </cell>
          <cell r="I8749">
            <v>-221080</v>
          </cell>
          <cell r="J8749">
            <v>8</v>
          </cell>
        </row>
        <row r="8750">
          <cell r="B8750" t="str">
            <v>Russia</v>
          </cell>
          <cell r="C8750" t="str">
            <v>Chairs</v>
          </cell>
          <cell r="D8750">
            <v>166958.81299999999</v>
          </cell>
          <cell r="E8750">
            <v>-56251.614999999998</v>
          </cell>
          <cell r="I8750">
            <v>-167140</v>
          </cell>
          <cell r="J8750">
            <v>8</v>
          </cell>
        </row>
        <row r="8751">
          <cell r="B8751" t="str">
            <v>Russia</v>
          </cell>
          <cell r="C8751" t="str">
            <v>Chairs</v>
          </cell>
          <cell r="D8751">
            <v>2309387.6119999997</v>
          </cell>
          <cell r="E8751">
            <v>-238042.95199999996</v>
          </cell>
          <cell r="I8751">
            <v>-81980</v>
          </cell>
          <cell r="J8751">
            <v>8</v>
          </cell>
        </row>
        <row r="8752">
          <cell r="B8752" t="str">
            <v>Russia</v>
          </cell>
          <cell r="C8752" t="str">
            <v>Tables</v>
          </cell>
          <cell r="D8752">
            <v>37370.235000000001</v>
          </cell>
          <cell r="E8752">
            <v>-19627.222999999998</v>
          </cell>
          <cell r="I8752">
            <v>-234100</v>
          </cell>
          <cell r="J8752">
            <v>8</v>
          </cell>
        </row>
        <row r="8753">
          <cell r="B8753" t="str">
            <v>Russia</v>
          </cell>
          <cell r="C8753" t="str">
            <v>Kitchen</v>
          </cell>
          <cell r="D8753">
            <v>304219.89499999996</v>
          </cell>
          <cell r="E8753">
            <v>-340650.38</v>
          </cell>
          <cell r="I8753">
            <v>-206720</v>
          </cell>
          <cell r="J8753">
            <v>8</v>
          </cell>
        </row>
        <row r="8754">
          <cell r="B8754" t="str">
            <v>Russia</v>
          </cell>
          <cell r="C8754" t="str">
            <v>Chairs</v>
          </cell>
          <cell r="D8754">
            <v>12416955.879999999</v>
          </cell>
          <cell r="E8754">
            <v>-185443.258</v>
          </cell>
          <cell r="I8754">
            <v>-196970</v>
          </cell>
          <cell r="J8754">
            <v>8</v>
          </cell>
        </row>
        <row r="8755">
          <cell r="B8755" t="str">
            <v>Singapore</v>
          </cell>
          <cell r="C8755" t="str">
            <v>Chairs</v>
          </cell>
          <cell r="D8755">
            <v>81062.638999999996</v>
          </cell>
          <cell r="E8755">
            <v>-10170.503000000001</v>
          </cell>
          <cell r="I8755">
            <v>-221090</v>
          </cell>
          <cell r="J8755">
            <v>8</v>
          </cell>
        </row>
        <row r="8756">
          <cell r="B8756" t="str">
            <v>Singapore</v>
          </cell>
          <cell r="C8756" t="str">
            <v>Chairs</v>
          </cell>
          <cell r="D8756">
            <v>69349.181999999986</v>
          </cell>
          <cell r="E8756">
            <v>-39542.145999999993</v>
          </cell>
          <cell r="I8756">
            <v>-194540</v>
          </cell>
          <cell r="J8756">
            <v>8</v>
          </cell>
        </row>
        <row r="8757">
          <cell r="B8757" t="str">
            <v>Singapore</v>
          </cell>
          <cell r="C8757" t="str">
            <v>Tables</v>
          </cell>
          <cell r="D8757">
            <v>-6463.6739999999991</v>
          </cell>
          <cell r="E8757">
            <v>6919.99</v>
          </cell>
          <cell r="I8757">
            <v>-224450</v>
          </cell>
          <cell r="J8757">
            <v>8</v>
          </cell>
        </row>
        <row r="8758">
          <cell r="B8758" t="str">
            <v>Singapore</v>
          </cell>
          <cell r="C8758" t="str">
            <v>Kitchen</v>
          </cell>
          <cell r="D8758">
            <v>-2587.06</v>
          </cell>
          <cell r="E8758">
            <v>3081.9390000000003</v>
          </cell>
          <cell r="I8758">
            <v>-185730</v>
          </cell>
          <cell r="J8758">
            <v>8</v>
          </cell>
        </row>
        <row r="8759">
          <cell r="B8759" t="str">
            <v>Singapore</v>
          </cell>
          <cell r="C8759" t="str">
            <v>Accessories</v>
          </cell>
          <cell r="D8759">
            <v>12006.568000000001</v>
          </cell>
          <cell r="E8759">
            <v>-1323.098</v>
          </cell>
          <cell r="I8759">
            <v>-178720</v>
          </cell>
          <cell r="J8759">
            <v>8</v>
          </cell>
        </row>
        <row r="8760">
          <cell r="B8760" t="str">
            <v>Singapore</v>
          </cell>
          <cell r="C8760" t="str">
            <v>Chairs</v>
          </cell>
          <cell r="D8760">
            <v>-4797.9609999999993</v>
          </cell>
          <cell r="E8760">
            <v>1591.3029999999999</v>
          </cell>
          <cell r="I8760">
            <v>-183580</v>
          </cell>
          <cell r="J8760">
            <v>8</v>
          </cell>
        </row>
        <row r="8761">
          <cell r="B8761" t="str">
            <v>Singapore</v>
          </cell>
          <cell r="C8761" t="str">
            <v>Tables</v>
          </cell>
          <cell r="D8761">
            <v>44638.649999999994</v>
          </cell>
          <cell r="E8761">
            <v>-26761.741999999998</v>
          </cell>
          <cell r="I8761">
            <v>-168620</v>
          </cell>
          <cell r="J8761">
            <v>8</v>
          </cell>
        </row>
        <row r="8762">
          <cell r="B8762" t="str">
            <v>Singapore</v>
          </cell>
          <cell r="C8762" t="str">
            <v>Kitchen</v>
          </cell>
          <cell r="D8762">
            <v>75910.799999999988</v>
          </cell>
          <cell r="E8762">
            <v>-60339.054999999993</v>
          </cell>
          <cell r="I8762">
            <v>-169220</v>
          </cell>
          <cell r="J8762">
            <v>8</v>
          </cell>
        </row>
        <row r="8763">
          <cell r="B8763" t="str">
            <v>Singapore</v>
          </cell>
          <cell r="C8763" t="str">
            <v>Accessories</v>
          </cell>
          <cell r="D8763">
            <v>100225.55199999998</v>
          </cell>
          <cell r="E8763">
            <v>-153502.93</v>
          </cell>
          <cell r="I8763">
            <v>-197710</v>
          </cell>
          <cell r="J8763">
            <v>8</v>
          </cell>
        </row>
        <row r="8764">
          <cell r="B8764" t="str">
            <v>Singapore</v>
          </cell>
          <cell r="C8764" t="str">
            <v>Chairs</v>
          </cell>
          <cell r="D8764">
            <v>26301274.544999998</v>
          </cell>
          <cell r="E8764">
            <v>-30302423.465999998</v>
          </cell>
          <cell r="I8764">
            <v>-211340</v>
          </cell>
          <cell r="J8764">
            <v>8</v>
          </cell>
        </row>
        <row r="8765">
          <cell r="B8765" t="str">
            <v>Singapore</v>
          </cell>
          <cell r="C8765" t="str">
            <v>Tables</v>
          </cell>
          <cell r="D8765">
            <v>136020.52799999999</v>
          </cell>
          <cell r="E8765">
            <v>-17372.151999999998</v>
          </cell>
          <cell r="I8765">
            <v>-237870</v>
          </cell>
          <cell r="J8765">
            <v>8</v>
          </cell>
        </row>
        <row r="8766">
          <cell r="B8766" t="str">
            <v>Singapore</v>
          </cell>
          <cell r="C8766" t="str">
            <v>Kitchen</v>
          </cell>
          <cell r="D8766">
            <v>138764.94099999999</v>
          </cell>
          <cell r="E8766">
            <v>-10599.882999999998</v>
          </cell>
          <cell r="I8766">
            <v>-152180</v>
          </cell>
          <cell r="J8766">
            <v>8</v>
          </cell>
        </row>
        <row r="8767">
          <cell r="B8767" t="str">
            <v>Singapore</v>
          </cell>
          <cell r="C8767" t="str">
            <v>Accessories</v>
          </cell>
          <cell r="D8767">
            <v>67495.000999999989</v>
          </cell>
          <cell r="E8767">
            <v>-11143.460999999999</v>
          </cell>
          <cell r="I8767">
            <v>-116880</v>
          </cell>
          <cell r="J8767">
            <v>8</v>
          </cell>
        </row>
        <row r="8768">
          <cell r="B8768" t="str">
            <v>Singapore</v>
          </cell>
          <cell r="C8768" t="str">
            <v>Chairs</v>
          </cell>
          <cell r="D8768">
            <v>139675.87199999997</v>
          </cell>
          <cell r="E8768">
            <v>-10424.322999999999</v>
          </cell>
          <cell r="I8768">
            <v>-254870</v>
          </cell>
          <cell r="J8768">
            <v>8</v>
          </cell>
        </row>
        <row r="8769">
          <cell r="B8769" t="str">
            <v>Singapore</v>
          </cell>
          <cell r="C8769" t="str">
            <v>Tables</v>
          </cell>
          <cell r="D8769">
            <v>76017.899999999994</v>
          </cell>
          <cell r="E8769">
            <v>-5687.954999999999</v>
          </cell>
          <cell r="I8769">
            <v>-126990</v>
          </cell>
          <cell r="J8769">
            <v>8</v>
          </cell>
        </row>
        <row r="8770">
          <cell r="B8770" t="str">
            <v>Singapore</v>
          </cell>
          <cell r="C8770" t="str">
            <v>Kitchen</v>
          </cell>
          <cell r="D8770">
            <v>58717.875999999989</v>
          </cell>
          <cell r="E8770">
            <v>-4059.72</v>
          </cell>
          <cell r="I8770">
            <v>-190710</v>
          </cell>
          <cell r="J8770">
            <v>8</v>
          </cell>
        </row>
        <row r="8771">
          <cell r="B8771" t="str">
            <v>Singapore</v>
          </cell>
          <cell r="C8771" t="str">
            <v>Accessories</v>
          </cell>
          <cell r="D8771">
            <v>78772.337</v>
          </cell>
          <cell r="E8771">
            <v>-4674.1309999999994</v>
          </cell>
          <cell r="I8771">
            <v>-215480</v>
          </cell>
          <cell r="J8771">
            <v>8</v>
          </cell>
        </row>
        <row r="8772">
          <cell r="B8772" t="str">
            <v>Singapore</v>
          </cell>
          <cell r="C8772" t="str">
            <v>Chairs</v>
          </cell>
          <cell r="D8772">
            <v>10072.243999999999</v>
          </cell>
          <cell r="E8772">
            <v>-15352.393</v>
          </cell>
          <cell r="I8772">
            <v>-185140</v>
          </cell>
          <cell r="J8772">
            <v>8</v>
          </cell>
        </row>
        <row r="8773">
          <cell r="B8773" t="str">
            <v>Singapore</v>
          </cell>
          <cell r="C8773" t="str">
            <v>Chairs</v>
          </cell>
          <cell r="D8773">
            <v>6189769.2149999989</v>
          </cell>
          <cell r="E8773">
            <v>-350424.17899999995</v>
          </cell>
          <cell r="I8773">
            <v>-260080</v>
          </cell>
          <cell r="J8773">
            <v>8</v>
          </cell>
        </row>
        <row r="8774">
          <cell r="B8774" t="str">
            <v>Singapore</v>
          </cell>
          <cell r="C8774" t="str">
            <v>Tables</v>
          </cell>
          <cell r="D8774">
            <v>11722.857999999998</v>
          </cell>
          <cell r="E8774">
            <v>-2224.0189999999998</v>
          </cell>
          <cell r="I8774">
            <v>-215530</v>
          </cell>
          <cell r="J8774">
            <v>8</v>
          </cell>
        </row>
        <row r="8775">
          <cell r="B8775" t="str">
            <v>Singapore</v>
          </cell>
          <cell r="C8775" t="str">
            <v>Kitchen</v>
          </cell>
          <cell r="D8775">
            <v>5942.579999999999</v>
          </cell>
          <cell r="E8775">
            <v>-8651.6219999999994</v>
          </cell>
          <cell r="I8775">
            <v>-152230</v>
          </cell>
          <cell r="J8775">
            <v>8</v>
          </cell>
        </row>
        <row r="8776">
          <cell r="B8776" t="str">
            <v>Singapore</v>
          </cell>
          <cell r="C8776" t="str">
            <v>Chairs</v>
          </cell>
          <cell r="D8776">
            <v>7570.5140000000001</v>
          </cell>
          <cell r="E8776">
            <v>-4300.6949999999997</v>
          </cell>
          <cell r="I8776">
            <v>-95480</v>
          </cell>
          <cell r="J8776">
            <v>8</v>
          </cell>
        </row>
        <row r="8777">
          <cell r="B8777" t="str">
            <v>Singapore</v>
          </cell>
          <cell r="C8777" t="str">
            <v>Tables</v>
          </cell>
          <cell r="D8777">
            <v>951.60799999999995</v>
          </cell>
          <cell r="E8777">
            <v>-1434.538</v>
          </cell>
          <cell r="I8777">
            <v>-304620</v>
          </cell>
          <cell r="J8777">
            <v>8</v>
          </cell>
        </row>
        <row r="8778">
          <cell r="B8778" t="str">
            <v>Singapore</v>
          </cell>
          <cell r="C8778" t="str">
            <v>Kitchen</v>
          </cell>
          <cell r="D8778">
            <v>152964.76999999999</v>
          </cell>
          <cell r="E8778">
            <v>-71675.806999999986</v>
          </cell>
          <cell r="I8778">
            <v>-128980</v>
          </cell>
          <cell r="J8778">
            <v>8</v>
          </cell>
        </row>
        <row r="8779">
          <cell r="B8779" t="str">
            <v>Singapore</v>
          </cell>
          <cell r="C8779" t="str">
            <v>Chairs</v>
          </cell>
          <cell r="D8779">
            <v>-116900.196</v>
          </cell>
          <cell r="E8779">
            <v>11468.981999999998</v>
          </cell>
          <cell r="I8779">
            <v>-138680</v>
          </cell>
          <cell r="J8779">
            <v>8</v>
          </cell>
        </row>
        <row r="8780">
          <cell r="B8780" t="str">
            <v>Singapore</v>
          </cell>
          <cell r="C8780" t="str">
            <v>Tables</v>
          </cell>
          <cell r="D8780">
            <v>12325.278</v>
          </cell>
          <cell r="E8780">
            <v>-1281.1889999999999</v>
          </cell>
          <cell r="I8780">
            <v>-248860</v>
          </cell>
          <cell r="J8780">
            <v>8</v>
          </cell>
        </row>
        <row r="8781">
          <cell r="B8781" t="str">
            <v>Singapore</v>
          </cell>
          <cell r="C8781" t="str">
            <v>Kitchen</v>
          </cell>
          <cell r="D8781">
            <v>277755.85599999997</v>
          </cell>
          <cell r="E8781">
            <v>-63407.19</v>
          </cell>
          <cell r="I8781">
            <v>-255670</v>
          </cell>
          <cell r="J8781">
            <v>8</v>
          </cell>
        </row>
        <row r="8782">
          <cell r="B8782" t="str">
            <v>Singapore</v>
          </cell>
          <cell r="C8782" t="str">
            <v>Chairs</v>
          </cell>
          <cell r="D8782">
            <v>5591.11</v>
          </cell>
          <cell r="E8782">
            <v>-6297.8369999999995</v>
          </cell>
          <cell r="I8782">
            <v>-181710</v>
          </cell>
          <cell r="J8782">
            <v>8</v>
          </cell>
        </row>
        <row r="8783">
          <cell r="B8783" t="str">
            <v>Singapore</v>
          </cell>
          <cell r="C8783" t="str">
            <v>Chairs</v>
          </cell>
          <cell r="D8783">
            <v>13115.431</v>
          </cell>
          <cell r="E8783">
            <v>-8113.2239999999993</v>
          </cell>
          <cell r="I8783">
            <v>-211620</v>
          </cell>
          <cell r="J8783">
            <v>8</v>
          </cell>
        </row>
        <row r="8784">
          <cell r="B8784" t="str">
            <v>Singapore</v>
          </cell>
          <cell r="C8784" t="str">
            <v>Chairs</v>
          </cell>
          <cell r="D8784">
            <v>106082.17199999999</v>
          </cell>
          <cell r="E8784">
            <v>-70684.060999999987</v>
          </cell>
          <cell r="I8784">
            <v>-174220</v>
          </cell>
          <cell r="J8784">
            <v>8</v>
          </cell>
        </row>
        <row r="8785">
          <cell r="B8785" t="str">
            <v>Singapore</v>
          </cell>
          <cell r="C8785" t="str">
            <v>Chairs</v>
          </cell>
          <cell r="D8785">
            <v>20954440.380999997</v>
          </cell>
          <cell r="E8785">
            <v>-6499051.0689999992</v>
          </cell>
          <cell r="I8785">
            <v>-210340</v>
          </cell>
          <cell r="J8785">
            <v>8</v>
          </cell>
        </row>
        <row r="8786">
          <cell r="B8786" t="str">
            <v>Singapore</v>
          </cell>
          <cell r="C8786" t="str">
            <v>Chairs</v>
          </cell>
          <cell r="D8786">
            <v>235449.24899999998</v>
          </cell>
          <cell r="E8786">
            <v>-143589.59999999998</v>
          </cell>
          <cell r="I8786">
            <v>-192140</v>
          </cell>
          <cell r="J8786">
            <v>8</v>
          </cell>
        </row>
        <row r="8787">
          <cell r="B8787" t="str">
            <v>Singapore</v>
          </cell>
          <cell r="C8787" t="str">
            <v>Chairs</v>
          </cell>
          <cell r="D8787">
            <v>712834.20599999989</v>
          </cell>
          <cell r="E8787">
            <v>-319334.39999999997</v>
          </cell>
          <cell r="I8787">
            <v>-118660</v>
          </cell>
          <cell r="J8787">
            <v>8</v>
          </cell>
        </row>
        <row r="8788">
          <cell r="B8788" t="str">
            <v>Singapore</v>
          </cell>
          <cell r="C8788" t="str">
            <v>Chairs</v>
          </cell>
          <cell r="D8788">
            <v>377142.185</v>
          </cell>
          <cell r="E8788">
            <v>-204764.69999999998</v>
          </cell>
          <cell r="I8788">
            <v>-125240</v>
          </cell>
          <cell r="J8788">
            <v>8</v>
          </cell>
        </row>
        <row r="8789">
          <cell r="B8789" t="str">
            <v>Singapore</v>
          </cell>
          <cell r="C8789" t="str">
            <v>Chairs</v>
          </cell>
          <cell r="D8789">
            <v>53849.095999999998</v>
          </cell>
          <cell r="E8789">
            <v>-23226.335999999999</v>
          </cell>
          <cell r="I8789">
            <v>-151710</v>
          </cell>
          <cell r="J8789">
            <v>8</v>
          </cell>
        </row>
        <row r="8790">
          <cell r="B8790" t="str">
            <v>Singapore</v>
          </cell>
          <cell r="C8790" t="str">
            <v>Chairs</v>
          </cell>
          <cell r="D8790">
            <v>586867.00100000005</v>
          </cell>
          <cell r="E8790">
            <v>-47664.12</v>
          </cell>
          <cell r="I8790">
            <v>-209000</v>
          </cell>
          <cell r="J8790">
            <v>8</v>
          </cell>
        </row>
        <row r="8791">
          <cell r="B8791" t="str">
            <v>Singapore</v>
          </cell>
          <cell r="C8791" t="str">
            <v>Chairs</v>
          </cell>
          <cell r="D8791">
            <v>43185.036999999997</v>
          </cell>
          <cell r="E8791">
            <v>-6190.5059999999994</v>
          </cell>
          <cell r="I8791">
            <v>-233830</v>
          </cell>
          <cell r="J8791">
            <v>8</v>
          </cell>
        </row>
        <row r="8792">
          <cell r="B8792" t="str">
            <v>Singapore</v>
          </cell>
          <cell r="C8792" t="str">
            <v>Chairs</v>
          </cell>
          <cell r="D8792">
            <v>10467.099999999999</v>
          </cell>
          <cell r="E8792">
            <v>-3250.0790000000002</v>
          </cell>
          <cell r="I8792">
            <v>-189360</v>
          </cell>
          <cell r="J8792">
            <v>8</v>
          </cell>
        </row>
        <row r="8793">
          <cell r="B8793" t="str">
            <v>Singapore</v>
          </cell>
          <cell r="C8793" t="str">
            <v>Chairs</v>
          </cell>
          <cell r="D8793">
            <v>4159.701</v>
          </cell>
          <cell r="E8793">
            <v>-6856.0729999999994</v>
          </cell>
          <cell r="I8793">
            <v>-181870</v>
          </cell>
          <cell r="J8793">
            <v>8</v>
          </cell>
        </row>
        <row r="8794">
          <cell r="B8794" t="str">
            <v>Singapore</v>
          </cell>
          <cell r="C8794" t="str">
            <v>Chairs</v>
          </cell>
          <cell r="D8794">
            <v>44983.049999999996</v>
          </cell>
          <cell r="E8794">
            <v>-5716.2489999999998</v>
          </cell>
          <cell r="I8794">
            <v>-224300</v>
          </cell>
          <cell r="J8794">
            <v>8</v>
          </cell>
        </row>
        <row r="8795">
          <cell r="B8795" t="str">
            <v>Singapore</v>
          </cell>
          <cell r="C8795" t="str">
            <v>Chairs</v>
          </cell>
          <cell r="D8795">
            <v>20382.732999999997</v>
          </cell>
          <cell r="E8795">
            <v>-5797.4139999999998</v>
          </cell>
          <cell r="I8795">
            <v>-96220</v>
          </cell>
          <cell r="J8795">
            <v>8</v>
          </cell>
        </row>
        <row r="8796">
          <cell r="B8796" t="str">
            <v>Singapore</v>
          </cell>
          <cell r="C8796" t="str">
            <v>Chairs</v>
          </cell>
          <cell r="D8796">
            <v>17742.179</v>
          </cell>
          <cell r="E8796">
            <v>-2360.9389999999999</v>
          </cell>
          <cell r="I8796">
            <v>-162200</v>
          </cell>
          <cell r="J8796">
            <v>8</v>
          </cell>
        </row>
        <row r="8797">
          <cell r="B8797" t="str">
            <v>Singapore</v>
          </cell>
          <cell r="C8797" t="str">
            <v>Chairs</v>
          </cell>
          <cell r="D8797">
            <v>26007.281999999999</v>
          </cell>
          <cell r="E8797">
            <v>-3847.2979999999998</v>
          </cell>
          <cell r="I8797">
            <v>-227860</v>
          </cell>
          <cell r="J8797">
            <v>8</v>
          </cell>
        </row>
        <row r="8798">
          <cell r="B8798" t="str">
            <v>Singapore</v>
          </cell>
          <cell r="C8798" t="str">
            <v>Chairs</v>
          </cell>
          <cell r="D8798">
            <v>10154.221</v>
          </cell>
          <cell r="E8798">
            <v>-716.11399999999992</v>
          </cell>
          <cell r="I8798">
            <v>-95670</v>
          </cell>
          <cell r="J8798">
            <v>8</v>
          </cell>
        </row>
        <row r="8799">
          <cell r="B8799" t="str">
            <v>Singapore</v>
          </cell>
          <cell r="C8799" t="str">
            <v>Chairs</v>
          </cell>
          <cell r="D8799">
            <v>11397.001</v>
          </cell>
          <cell r="E8799">
            <v>-7853.9999999999991</v>
          </cell>
          <cell r="I8799">
            <v>-152870</v>
          </cell>
          <cell r="J8799">
            <v>8</v>
          </cell>
        </row>
        <row r="8800">
          <cell r="B8800" t="str">
            <v>Singapore</v>
          </cell>
          <cell r="C8800" t="str">
            <v>Chairs</v>
          </cell>
          <cell r="D8800">
            <v>7902.9650000000001</v>
          </cell>
          <cell r="E8800">
            <v>-3290.8679999999995</v>
          </cell>
          <cell r="I8800">
            <v>-168210</v>
          </cell>
          <cell r="J8800">
            <v>8</v>
          </cell>
        </row>
        <row r="8801">
          <cell r="B8801" t="str">
            <v>Singapore</v>
          </cell>
          <cell r="C8801" t="str">
            <v>Chairs</v>
          </cell>
          <cell r="D8801">
            <v>15996.504999999999</v>
          </cell>
          <cell r="E8801">
            <v>-7275.4079999999985</v>
          </cell>
          <cell r="I8801">
            <v>-176300</v>
          </cell>
          <cell r="J8801">
            <v>8</v>
          </cell>
        </row>
        <row r="8802">
          <cell r="B8802" t="str">
            <v>Singapore</v>
          </cell>
          <cell r="C8802" t="str">
            <v>Chairs</v>
          </cell>
          <cell r="D8802">
            <v>49854.083999999995</v>
          </cell>
          <cell r="E8802">
            <v>-20859.481999999996</v>
          </cell>
          <cell r="I8802">
            <v>-225060</v>
          </cell>
          <cell r="J8802">
            <v>8</v>
          </cell>
        </row>
        <row r="8803">
          <cell r="B8803" t="str">
            <v>Singapore</v>
          </cell>
          <cell r="C8803" t="str">
            <v>Chairs</v>
          </cell>
          <cell r="D8803">
            <v>115588.21399999998</v>
          </cell>
          <cell r="E8803">
            <v>-98213.975999999995</v>
          </cell>
          <cell r="I8803">
            <v>-181200</v>
          </cell>
          <cell r="J8803">
            <v>8</v>
          </cell>
        </row>
        <row r="8804">
          <cell r="B8804" t="str">
            <v>Singapore</v>
          </cell>
          <cell r="C8804" t="str">
            <v>Chairs</v>
          </cell>
          <cell r="D8804">
            <v>2159224.2069999999</v>
          </cell>
          <cell r="E8804">
            <v>-1824550.9799999997</v>
          </cell>
          <cell r="I8804">
            <v>-204740</v>
          </cell>
          <cell r="J8804">
            <v>8</v>
          </cell>
        </row>
        <row r="8805">
          <cell r="B8805" t="str">
            <v>Singapore</v>
          </cell>
          <cell r="C8805" t="str">
            <v>Chairs</v>
          </cell>
          <cell r="D8805">
            <v>22888661.753999997</v>
          </cell>
          <cell r="E8805">
            <v>-19141213.721000001</v>
          </cell>
          <cell r="I8805">
            <v>-168700</v>
          </cell>
          <cell r="J8805">
            <v>8</v>
          </cell>
        </row>
        <row r="8806">
          <cell r="B8806" t="str">
            <v>Turkey</v>
          </cell>
          <cell r="C8806" t="str">
            <v>Chairs</v>
          </cell>
          <cell r="D8806">
            <v>36223.837999999996</v>
          </cell>
          <cell r="E8806">
            <v>-124818.12</v>
          </cell>
          <cell r="I8806">
            <v>-84360</v>
          </cell>
          <cell r="J8806">
            <v>8</v>
          </cell>
        </row>
        <row r="8807">
          <cell r="B8807" t="str">
            <v>Turkey</v>
          </cell>
          <cell r="C8807" t="str">
            <v>Chairs</v>
          </cell>
          <cell r="D8807">
            <v>166441.05099999998</v>
          </cell>
          <cell r="E8807">
            <v>-83763.392999999996</v>
          </cell>
          <cell r="I8807">
            <v>-133820</v>
          </cell>
          <cell r="J8807">
            <v>8</v>
          </cell>
        </row>
        <row r="8808">
          <cell r="B8808" t="str">
            <v>Turkey</v>
          </cell>
          <cell r="C8808" t="str">
            <v>Tables</v>
          </cell>
          <cell r="D8808">
            <v>386313.641</v>
          </cell>
          <cell r="E8808">
            <v>-1489553.9959999998</v>
          </cell>
          <cell r="I8808">
            <v>-194510</v>
          </cell>
          <cell r="J8808">
            <v>8</v>
          </cell>
        </row>
        <row r="8809">
          <cell r="B8809" t="str">
            <v>Turkey</v>
          </cell>
          <cell r="C8809" t="str">
            <v>Kitchen</v>
          </cell>
          <cell r="D8809">
            <v>747573.62399999995</v>
          </cell>
          <cell r="E8809">
            <v>-163882.55799999999</v>
          </cell>
          <cell r="I8809">
            <v>-172560</v>
          </cell>
          <cell r="J8809">
            <v>8</v>
          </cell>
        </row>
        <row r="8810">
          <cell r="B8810" t="str">
            <v>Turkey</v>
          </cell>
          <cell r="C8810" t="str">
            <v>Chairs</v>
          </cell>
          <cell r="D8810">
            <v>102952.724</v>
          </cell>
          <cell r="E8810">
            <v>-41268.527999999998</v>
          </cell>
          <cell r="I8810">
            <v>-167030</v>
          </cell>
          <cell r="J8810">
            <v>8</v>
          </cell>
        </row>
        <row r="8811">
          <cell r="B8811" t="str">
            <v>Turkey</v>
          </cell>
          <cell r="C8811" t="str">
            <v>Chairs</v>
          </cell>
          <cell r="D8811">
            <v>385500.90599999996</v>
          </cell>
          <cell r="E8811">
            <v>-74735.464999999997</v>
          </cell>
          <cell r="I8811">
            <v>-183870</v>
          </cell>
          <cell r="J8811">
            <v>8</v>
          </cell>
        </row>
        <row r="8812">
          <cell r="B8812" t="str">
            <v>Turkey</v>
          </cell>
          <cell r="C8812" t="str">
            <v>Chairs</v>
          </cell>
          <cell r="D8812">
            <v>251432.29299999998</v>
          </cell>
          <cell r="E8812">
            <v>-33951.686999999998</v>
          </cell>
          <cell r="I8812">
            <v>-165780</v>
          </cell>
          <cell r="J8812">
            <v>8</v>
          </cell>
        </row>
        <row r="8813">
          <cell r="B8813" t="str">
            <v>Turkey</v>
          </cell>
          <cell r="C8813" t="str">
            <v>Chairs</v>
          </cell>
          <cell r="D8813">
            <v>301714.51099999994</v>
          </cell>
          <cell r="E8813">
            <v>-37327.576999999997</v>
          </cell>
          <cell r="I8813">
            <v>-179550</v>
          </cell>
          <cell r="J8813">
            <v>8</v>
          </cell>
        </row>
        <row r="8814">
          <cell r="B8814" t="str">
            <v>Turkey</v>
          </cell>
          <cell r="C8814" t="str">
            <v>Chairs</v>
          </cell>
          <cell r="D8814">
            <v>73906.412999999986</v>
          </cell>
          <cell r="E8814">
            <v>-129563.76999999997</v>
          </cell>
          <cell r="I8814">
            <v>-66290</v>
          </cell>
          <cell r="J8814">
            <v>8</v>
          </cell>
        </row>
        <row r="8815">
          <cell r="B8815" t="str">
            <v>Turkey</v>
          </cell>
          <cell r="C8815" t="str">
            <v>Tables</v>
          </cell>
          <cell r="D8815">
            <v>670311.83099999989</v>
          </cell>
          <cell r="E8815">
            <v>-469077.10499999998</v>
          </cell>
          <cell r="I8815">
            <v>-119280</v>
          </cell>
          <cell r="J8815">
            <v>8</v>
          </cell>
        </row>
        <row r="8816">
          <cell r="B8816" t="str">
            <v>Turkey</v>
          </cell>
          <cell r="C8816" t="str">
            <v>Kitchen</v>
          </cell>
          <cell r="D8816">
            <v>117182.45</v>
          </cell>
          <cell r="E8816">
            <v>-74033.399999999994</v>
          </cell>
          <cell r="I8816">
            <v>-117900</v>
          </cell>
          <cell r="J8816">
            <v>8</v>
          </cell>
        </row>
        <row r="8817">
          <cell r="B8817" t="str">
            <v>Turkey</v>
          </cell>
          <cell r="C8817" t="str">
            <v>Chairs</v>
          </cell>
          <cell r="D8817">
            <v>44335.053</v>
          </cell>
          <cell r="E8817">
            <v>-30176.16</v>
          </cell>
          <cell r="I8817">
            <v>-177580</v>
          </cell>
          <cell r="J8817">
            <v>8</v>
          </cell>
        </row>
        <row r="8818">
          <cell r="B8818" t="str">
            <v>Turkey</v>
          </cell>
          <cell r="C8818" t="str">
            <v>Chairs</v>
          </cell>
          <cell r="D8818">
            <v>22495.136999999999</v>
          </cell>
          <cell r="E8818">
            <v>-9913.5119999999988</v>
          </cell>
          <cell r="I8818">
            <v>-167860</v>
          </cell>
          <cell r="J8818">
            <v>8</v>
          </cell>
        </row>
        <row r="8819">
          <cell r="B8819" t="str">
            <v>Turkey</v>
          </cell>
          <cell r="C8819" t="str">
            <v>Chairs</v>
          </cell>
          <cell r="D8819">
            <v>11138.953</v>
          </cell>
          <cell r="E8819">
            <v>-6265.357</v>
          </cell>
          <cell r="I8819">
            <v>-187990</v>
          </cell>
          <cell r="J8819">
            <v>8</v>
          </cell>
        </row>
        <row r="8820">
          <cell r="B8820" t="str">
            <v>Turkey</v>
          </cell>
          <cell r="C8820" t="str">
            <v>Tables</v>
          </cell>
          <cell r="D8820">
            <v>30479.126999999997</v>
          </cell>
          <cell r="E8820">
            <v>-31485.943999999996</v>
          </cell>
          <cell r="I8820">
            <v>-140570</v>
          </cell>
          <cell r="J8820">
            <v>8</v>
          </cell>
        </row>
        <row r="8821">
          <cell r="B8821" t="str">
            <v>Turkey</v>
          </cell>
          <cell r="C8821" t="str">
            <v>Kitchen</v>
          </cell>
          <cell r="D8821">
            <v>17101.468999999997</v>
          </cell>
          <cell r="E8821">
            <v>-6362.5519999999997</v>
          </cell>
          <cell r="I8821">
            <v>-170770</v>
          </cell>
          <cell r="J8821">
            <v>8</v>
          </cell>
        </row>
        <row r="8822">
          <cell r="B8822" t="str">
            <v>Turkey</v>
          </cell>
          <cell r="C8822" t="str">
            <v>Chairs</v>
          </cell>
          <cell r="D8822">
            <v>5621.5109999999995</v>
          </cell>
          <cell r="E8822">
            <v>-5594.1269999999995</v>
          </cell>
          <cell r="I8822">
            <v>-173260</v>
          </cell>
          <cell r="J8822">
            <v>8</v>
          </cell>
        </row>
        <row r="8823">
          <cell r="B8823" t="str">
            <v>Turkey</v>
          </cell>
          <cell r="C8823" t="str">
            <v>Chairs</v>
          </cell>
          <cell r="D8823">
            <v>61415.599000000002</v>
          </cell>
          <cell r="E8823">
            <v>-152671.13399999999</v>
          </cell>
          <cell r="I8823">
            <v>-210510</v>
          </cell>
          <cell r="J8823">
            <v>8</v>
          </cell>
        </row>
        <row r="8824">
          <cell r="B8824" t="str">
            <v>Turkey</v>
          </cell>
          <cell r="C8824" t="str">
            <v>Tables</v>
          </cell>
          <cell r="D8824">
            <v>121713.16499999999</v>
          </cell>
          <cell r="E8824">
            <v>-318819.84399999998</v>
          </cell>
          <cell r="I8824">
            <v>-147160</v>
          </cell>
          <cell r="J8824">
            <v>8</v>
          </cell>
        </row>
        <row r="8825">
          <cell r="B8825" t="str">
            <v>Turkey</v>
          </cell>
          <cell r="C8825" t="str">
            <v>Kitchen</v>
          </cell>
          <cell r="D8825">
            <v>141119.81099999999</v>
          </cell>
          <cell r="E8825">
            <v>-170684.32499999998</v>
          </cell>
          <cell r="I8825">
            <v>-162790</v>
          </cell>
          <cell r="J8825">
            <v>8</v>
          </cell>
        </row>
        <row r="8826">
          <cell r="B8826" t="str">
            <v>Turkey</v>
          </cell>
          <cell r="C8826" t="str">
            <v>Chairs</v>
          </cell>
          <cell r="D8826">
            <v>442494.92699999997</v>
          </cell>
          <cell r="E8826">
            <v>-497846.00599999994</v>
          </cell>
          <cell r="I8826">
            <v>-184960</v>
          </cell>
          <cell r="J8826">
            <v>8</v>
          </cell>
        </row>
        <row r="8827">
          <cell r="B8827" t="str">
            <v>Turkey</v>
          </cell>
          <cell r="C8827" t="str">
            <v>Chairs</v>
          </cell>
          <cell r="D8827">
            <v>24309.452999999998</v>
          </cell>
          <cell r="E8827">
            <v>-28530.830999999998</v>
          </cell>
          <cell r="I8827">
            <v>-179730</v>
          </cell>
          <cell r="J8827">
            <v>8</v>
          </cell>
        </row>
        <row r="8828">
          <cell r="B8828" t="str">
            <v>Turkey</v>
          </cell>
          <cell r="C8828" t="str">
            <v>Chairs</v>
          </cell>
          <cell r="D8828">
            <v>1632693.3559999999</v>
          </cell>
          <cell r="E8828">
            <v>-1651127.2819999997</v>
          </cell>
          <cell r="I8828">
            <v>-185230</v>
          </cell>
          <cell r="J8828">
            <v>8</v>
          </cell>
        </row>
        <row r="8829">
          <cell r="B8829" t="str">
            <v>Turkey</v>
          </cell>
          <cell r="C8829" t="str">
            <v>Tables</v>
          </cell>
          <cell r="D8829">
            <v>166136.42499999999</v>
          </cell>
          <cell r="E8829">
            <v>-168392.77</v>
          </cell>
          <cell r="I8829">
            <v>-257120</v>
          </cell>
          <cell r="J8829">
            <v>8</v>
          </cell>
        </row>
        <row r="8830">
          <cell r="B8830" t="str">
            <v>Turkey</v>
          </cell>
          <cell r="C8830" t="str">
            <v>Kitchen</v>
          </cell>
          <cell r="D8830">
            <v>124458.42499999999</v>
          </cell>
          <cell r="E8830">
            <v>-165489.13499999998</v>
          </cell>
          <cell r="I8830">
            <v>-151950</v>
          </cell>
          <cell r="J8830">
            <v>8</v>
          </cell>
        </row>
        <row r="8831">
          <cell r="B8831" t="str">
            <v>Turkey</v>
          </cell>
          <cell r="C8831" t="str">
            <v>Accessories</v>
          </cell>
          <cell r="D8831">
            <v>45974.683999999994</v>
          </cell>
          <cell r="E8831">
            <v>-31560.360999999994</v>
          </cell>
          <cell r="I8831">
            <v>-161550</v>
          </cell>
          <cell r="J8831">
            <v>8</v>
          </cell>
        </row>
        <row r="8832">
          <cell r="B8832" t="str">
            <v>Turkey</v>
          </cell>
          <cell r="C8832" t="str">
            <v>Chairs</v>
          </cell>
          <cell r="D8832">
            <v>60578.048999999999</v>
          </cell>
          <cell r="E8832">
            <v>-160089.36299999998</v>
          </cell>
          <cell r="I8832">
            <v>-180340</v>
          </cell>
          <cell r="J8832">
            <v>8</v>
          </cell>
        </row>
        <row r="8833">
          <cell r="B8833" t="str">
            <v>Turkey</v>
          </cell>
          <cell r="C8833" t="str">
            <v>Tables</v>
          </cell>
          <cell r="D8833">
            <v>171556.511</v>
          </cell>
          <cell r="E8833">
            <v>-531551.28599999996</v>
          </cell>
          <cell r="I8833">
            <v>-128800</v>
          </cell>
          <cell r="J8833">
            <v>8</v>
          </cell>
        </row>
        <row r="8834">
          <cell r="B8834" t="str">
            <v>Turkey</v>
          </cell>
          <cell r="C8834" t="str">
            <v>Kitchen</v>
          </cell>
          <cell r="D8834">
            <v>256174.96799999996</v>
          </cell>
          <cell r="E8834">
            <v>-846833.33699999994</v>
          </cell>
          <cell r="I8834">
            <v>-104320</v>
          </cell>
          <cell r="J8834">
            <v>8</v>
          </cell>
        </row>
        <row r="8835">
          <cell r="B8835" t="str">
            <v>Turkey</v>
          </cell>
          <cell r="C8835" t="str">
            <v>Accessories</v>
          </cell>
          <cell r="D8835">
            <v>64299.962999999996</v>
          </cell>
          <cell r="E8835">
            <v>-49713.201999999997</v>
          </cell>
          <cell r="I8835">
            <v>-134240</v>
          </cell>
          <cell r="J8835">
            <v>8</v>
          </cell>
        </row>
        <row r="8836">
          <cell r="B8836" t="str">
            <v>Turkey</v>
          </cell>
          <cell r="C8836" t="str">
            <v>Chairs</v>
          </cell>
          <cell r="D8836">
            <v>271455.73699999996</v>
          </cell>
          <cell r="E8836">
            <v>-225469.01999999996</v>
          </cell>
          <cell r="I8836">
            <v>-221940</v>
          </cell>
          <cell r="J8836">
            <v>8</v>
          </cell>
        </row>
        <row r="8837">
          <cell r="B8837" t="str">
            <v>Turkey</v>
          </cell>
          <cell r="C8837" t="str">
            <v>Tables</v>
          </cell>
          <cell r="D8837">
            <v>38966.178999999996</v>
          </cell>
          <cell r="E8837">
            <v>-29461.081999999999</v>
          </cell>
          <cell r="I8837">
            <v>-210760</v>
          </cell>
          <cell r="J8837">
            <v>8</v>
          </cell>
        </row>
        <row r="8838">
          <cell r="B8838" t="str">
            <v>Turkey</v>
          </cell>
          <cell r="C8838" t="str">
            <v>Kitchen</v>
          </cell>
          <cell r="D8838">
            <v>57741.48799999999</v>
          </cell>
          <cell r="E8838">
            <v>-44122.259999999995</v>
          </cell>
          <cell r="I8838">
            <v>-115510</v>
          </cell>
          <cell r="J8838">
            <v>8</v>
          </cell>
        </row>
        <row r="8839">
          <cell r="B8839" t="str">
            <v>Turkey</v>
          </cell>
          <cell r="C8839" t="str">
            <v>Accessories</v>
          </cell>
          <cell r="D8839">
            <v>86309.250999999989</v>
          </cell>
          <cell r="E8839">
            <v>-53065.341</v>
          </cell>
          <cell r="I8839">
            <v>-96960</v>
          </cell>
          <cell r="J8839">
            <v>8</v>
          </cell>
        </row>
        <row r="8840">
          <cell r="B8840" t="str">
            <v>Turkey</v>
          </cell>
          <cell r="C8840" t="str">
            <v>Chairs</v>
          </cell>
          <cell r="D8840">
            <v>67604.438999999998</v>
          </cell>
          <cell r="E8840">
            <v>-33807.781000000003</v>
          </cell>
          <cell r="I8840">
            <v>-172290</v>
          </cell>
          <cell r="J8840">
            <v>8</v>
          </cell>
        </row>
        <row r="8841">
          <cell r="B8841" t="str">
            <v>Turkey</v>
          </cell>
          <cell r="C8841" t="str">
            <v>Tables</v>
          </cell>
          <cell r="D8841">
            <v>221002.38999999998</v>
          </cell>
          <cell r="E8841">
            <v>-96533.828999999998</v>
          </cell>
          <cell r="I8841">
            <v>-189850</v>
          </cell>
          <cell r="J8841">
            <v>8</v>
          </cell>
        </row>
        <row r="8842">
          <cell r="B8842" t="str">
            <v>Turkey</v>
          </cell>
          <cell r="C8842" t="str">
            <v>Kitchen</v>
          </cell>
          <cell r="D8842">
            <v>237323.01599999997</v>
          </cell>
          <cell r="E8842">
            <v>-141969.50599999999</v>
          </cell>
          <cell r="I8842">
            <v>-52900</v>
          </cell>
          <cell r="J8842">
            <v>8</v>
          </cell>
        </row>
        <row r="8843">
          <cell r="B8843" t="str">
            <v>Turkey</v>
          </cell>
          <cell r="C8843" t="str">
            <v>Accessories</v>
          </cell>
          <cell r="D8843">
            <v>52499.544999999998</v>
          </cell>
          <cell r="E8843">
            <v>-77332.093999999997</v>
          </cell>
          <cell r="I8843">
            <v>-225680</v>
          </cell>
          <cell r="J8843">
            <v>8</v>
          </cell>
        </row>
        <row r="8844">
          <cell r="B8844" t="str">
            <v>Turkey</v>
          </cell>
          <cell r="C8844" t="str">
            <v>Chairs</v>
          </cell>
          <cell r="D8844">
            <v>47926.549999999996</v>
          </cell>
          <cell r="E8844">
            <v>-33442.716999999997</v>
          </cell>
          <cell r="I8844">
            <v>-230580</v>
          </cell>
          <cell r="J8844">
            <v>8</v>
          </cell>
        </row>
        <row r="8845">
          <cell r="B8845" t="str">
            <v>Turkey</v>
          </cell>
          <cell r="C8845" t="str">
            <v>Chairs</v>
          </cell>
          <cell r="D8845">
            <v>261131.61899999998</v>
          </cell>
          <cell r="E8845">
            <v>-181190.492</v>
          </cell>
          <cell r="I8845">
            <v>-188230</v>
          </cell>
          <cell r="J8845">
            <v>8</v>
          </cell>
        </row>
        <row r="8846">
          <cell r="B8846" t="str">
            <v>Turkey</v>
          </cell>
          <cell r="C8846" t="str">
            <v>Tables</v>
          </cell>
          <cell r="D8846">
            <v>56708.070999999996</v>
          </cell>
          <cell r="E8846">
            <v>-24671.443999999996</v>
          </cell>
          <cell r="I8846">
            <v>-217700</v>
          </cell>
          <cell r="J8846">
            <v>8</v>
          </cell>
        </row>
        <row r="8847">
          <cell r="B8847" t="str">
            <v>Turkey</v>
          </cell>
          <cell r="C8847" t="str">
            <v>Kitchen</v>
          </cell>
          <cell r="D8847">
            <v>179933.20799999998</v>
          </cell>
          <cell r="E8847">
            <v>-64361.415999999997</v>
          </cell>
          <cell r="I8847">
            <v>-139370</v>
          </cell>
          <cell r="J8847">
            <v>8</v>
          </cell>
        </row>
        <row r="8848">
          <cell r="B8848" t="str">
            <v>Turkey</v>
          </cell>
          <cell r="C8848" t="str">
            <v>Chairs</v>
          </cell>
          <cell r="D8848">
            <v>90486.241999999998</v>
          </cell>
          <cell r="E8848">
            <v>-39122.488999999994</v>
          </cell>
          <cell r="I8848">
            <v>-108920</v>
          </cell>
          <cell r="J8848">
            <v>8</v>
          </cell>
        </row>
        <row r="8849">
          <cell r="B8849" t="str">
            <v>Turkey</v>
          </cell>
          <cell r="C8849" t="str">
            <v>Tables</v>
          </cell>
          <cell r="D8849">
            <v>513094.77100000001</v>
          </cell>
          <cell r="E8849">
            <v>-136049.53599999999</v>
          </cell>
          <cell r="I8849">
            <v>-135900</v>
          </cell>
          <cell r="J8849">
            <v>8</v>
          </cell>
        </row>
        <row r="8850">
          <cell r="B8850" t="str">
            <v>Turkey</v>
          </cell>
          <cell r="C8850" t="str">
            <v>Kitchen</v>
          </cell>
          <cell r="D8850">
            <v>279611.82899999997</v>
          </cell>
          <cell r="E8850">
            <v>-443820.90899999999</v>
          </cell>
          <cell r="I8850">
            <v>-244750</v>
          </cell>
          <cell r="J8850">
            <v>8</v>
          </cell>
        </row>
        <row r="8851">
          <cell r="B8851" t="str">
            <v>Turkey</v>
          </cell>
          <cell r="C8851" t="str">
            <v>Chairs</v>
          </cell>
          <cell r="D8851">
            <v>3129752.4929999998</v>
          </cell>
          <cell r="E8851">
            <v>-2732317.784</v>
          </cell>
          <cell r="I8851">
            <v>-134510</v>
          </cell>
          <cell r="J8851">
            <v>8</v>
          </cell>
        </row>
        <row r="8852">
          <cell r="B8852" t="str">
            <v>Turkey</v>
          </cell>
          <cell r="C8852" t="str">
            <v>Tables</v>
          </cell>
          <cell r="D8852">
            <v>87026.793000000005</v>
          </cell>
          <cell r="E8852">
            <v>-392327.908</v>
          </cell>
          <cell r="I8852">
            <v>-306230</v>
          </cell>
          <cell r="J8852">
            <v>8</v>
          </cell>
        </row>
        <row r="8853">
          <cell r="B8853" t="str">
            <v>Turkey</v>
          </cell>
          <cell r="C8853" t="str">
            <v>Kitchen</v>
          </cell>
          <cell r="D8853">
            <v>4188526.5379999997</v>
          </cell>
          <cell r="E8853">
            <v>-126198.821</v>
          </cell>
          <cell r="I8853">
            <v>-114900</v>
          </cell>
          <cell r="J8853">
            <v>8</v>
          </cell>
        </row>
        <row r="8854">
          <cell r="B8854" t="str">
            <v>USA</v>
          </cell>
          <cell r="C8854" t="str">
            <v>Chairs</v>
          </cell>
          <cell r="D8854">
            <v>22446794.237</v>
          </cell>
          <cell r="E8854">
            <v>-4712792.5599999996</v>
          </cell>
          <cell r="I8854">
            <v>-164270</v>
          </cell>
          <cell r="J8854">
            <v>8</v>
          </cell>
        </row>
        <row r="8855">
          <cell r="B8855" t="str">
            <v>USA</v>
          </cell>
          <cell r="C8855" t="str">
            <v>Chairs</v>
          </cell>
          <cell r="D8855">
            <v>-62518.154999999992</v>
          </cell>
          <cell r="E8855">
            <v>10461.282999999999</v>
          </cell>
          <cell r="I8855">
            <v>-190450</v>
          </cell>
          <cell r="J8855">
            <v>8</v>
          </cell>
        </row>
        <row r="8856">
          <cell r="B8856" t="str">
            <v>USA</v>
          </cell>
          <cell r="C8856" t="str">
            <v>Chairs</v>
          </cell>
          <cell r="D8856">
            <v>11873348.955999998</v>
          </cell>
          <cell r="E8856">
            <v>-4676312.5009999992</v>
          </cell>
          <cell r="I8856">
            <v>-138120</v>
          </cell>
          <cell r="J8856">
            <v>8</v>
          </cell>
        </row>
        <row r="8857">
          <cell r="B8857" t="str">
            <v>USA</v>
          </cell>
          <cell r="C8857" t="str">
            <v>Chairs</v>
          </cell>
          <cell r="D8857">
            <v>13894566.385</v>
          </cell>
          <cell r="E8857">
            <v>-5211679.1229999997</v>
          </cell>
          <cell r="I8857">
            <v>-184730</v>
          </cell>
          <cell r="J8857">
            <v>8</v>
          </cell>
        </row>
        <row r="8858">
          <cell r="B8858" t="str">
            <v>USA</v>
          </cell>
          <cell r="C8858" t="str">
            <v>Chairs</v>
          </cell>
          <cell r="D8858">
            <v>2166600.5549999997</v>
          </cell>
          <cell r="E8858">
            <v>-277898.09600000002</v>
          </cell>
          <cell r="I8858">
            <v>-270470</v>
          </cell>
          <cell r="J8858">
            <v>8</v>
          </cell>
        </row>
        <row r="8859">
          <cell r="B8859" t="str">
            <v>USA</v>
          </cell>
          <cell r="C8859" t="str">
            <v>Chairs</v>
          </cell>
          <cell r="D8859">
            <v>2604963.7319999998</v>
          </cell>
          <cell r="E8859">
            <v>-297467.52699999994</v>
          </cell>
          <cell r="I8859">
            <v>-150470</v>
          </cell>
          <cell r="J8859">
            <v>8</v>
          </cell>
        </row>
        <row r="8860">
          <cell r="B8860" t="str">
            <v>USA</v>
          </cell>
          <cell r="C8860" t="str">
            <v>Chairs</v>
          </cell>
          <cell r="D8860">
            <v>10124014.200999999</v>
          </cell>
          <cell r="E8860">
            <v>-4303442.1150000002</v>
          </cell>
          <cell r="I8860">
            <v>-234920</v>
          </cell>
          <cell r="J8860">
            <v>8</v>
          </cell>
        </row>
        <row r="8861">
          <cell r="B8861" t="str">
            <v>USA</v>
          </cell>
          <cell r="C8861" t="str">
            <v>Chairs</v>
          </cell>
          <cell r="D8861">
            <v>-103690.11799999999</v>
          </cell>
          <cell r="E8861">
            <v>4604.5789999999997</v>
          </cell>
          <cell r="I8861">
            <v>-226010</v>
          </cell>
          <cell r="J8861">
            <v>8</v>
          </cell>
        </row>
        <row r="8862">
          <cell r="B8862" t="str">
            <v>USA</v>
          </cell>
          <cell r="C8862" t="str">
            <v>Chairs</v>
          </cell>
          <cell r="D8862">
            <v>6248401.3899999987</v>
          </cell>
          <cell r="E8862">
            <v>-117913.59999999999</v>
          </cell>
          <cell r="I8862">
            <v>-209900</v>
          </cell>
          <cell r="J8862">
            <v>8</v>
          </cell>
        </row>
        <row r="8863">
          <cell r="B8863" t="str">
            <v>USA</v>
          </cell>
          <cell r="C8863" t="str">
            <v>Chairs</v>
          </cell>
          <cell r="D8863">
            <v>5411615.7829999998</v>
          </cell>
          <cell r="E8863">
            <v>-264422.24199999997</v>
          </cell>
          <cell r="I8863">
            <v>-181790</v>
          </cell>
          <cell r="J8863">
            <v>8</v>
          </cell>
        </row>
        <row r="8864">
          <cell r="B8864" t="str">
            <v>USA</v>
          </cell>
          <cell r="C8864" t="str">
            <v>Chairs</v>
          </cell>
          <cell r="D8864">
            <v>520491.97199999995</v>
          </cell>
          <cell r="E8864">
            <v>-42491.911</v>
          </cell>
          <cell r="I8864">
            <v>-211220</v>
          </cell>
          <cell r="J8864">
            <v>8</v>
          </cell>
        </row>
        <row r="8865">
          <cell r="B8865" t="str">
            <v>USA</v>
          </cell>
          <cell r="C8865" t="str">
            <v>Chairs</v>
          </cell>
          <cell r="D8865">
            <v>516860.65199999994</v>
          </cell>
          <cell r="E8865">
            <v>-57830.92</v>
          </cell>
          <cell r="I8865">
            <v>-132330</v>
          </cell>
          <cell r="J8865">
            <v>8</v>
          </cell>
        </row>
        <row r="8866">
          <cell r="B8866" t="str">
            <v>USA</v>
          </cell>
          <cell r="C8866" t="str">
            <v>Chairs</v>
          </cell>
          <cell r="D8866">
            <v>2297151.2620000001</v>
          </cell>
          <cell r="E8866">
            <v>-570330.2429999999</v>
          </cell>
          <cell r="I8866">
            <v>-184300</v>
          </cell>
          <cell r="J8866">
            <v>8</v>
          </cell>
        </row>
        <row r="8867">
          <cell r="B8867" t="str">
            <v>USA</v>
          </cell>
          <cell r="C8867" t="str">
            <v>Chairs</v>
          </cell>
          <cell r="D8867">
            <v>16060694.321</v>
          </cell>
          <cell r="E8867">
            <v>-107817.80799999999</v>
          </cell>
          <cell r="I8867">
            <v>-129090</v>
          </cell>
          <cell r="J8867">
            <v>8</v>
          </cell>
        </row>
        <row r="8868">
          <cell r="B8868" t="str">
            <v>USA</v>
          </cell>
          <cell r="C8868" t="str">
            <v>Chairs</v>
          </cell>
          <cell r="D8868">
            <v>385456.39299999998</v>
          </cell>
          <cell r="E8868">
            <v>-7553.6019999999999</v>
          </cell>
          <cell r="I8868">
            <v>-236270</v>
          </cell>
          <cell r="J8868">
            <v>8</v>
          </cell>
        </row>
        <row r="8869">
          <cell r="B8869" t="str">
            <v>USA</v>
          </cell>
          <cell r="C8869" t="str">
            <v>Chairs</v>
          </cell>
          <cell r="D8869">
            <v>23106269.221000001</v>
          </cell>
          <cell r="E8869">
            <v>-831820.4929999999</v>
          </cell>
          <cell r="I8869">
            <v>-153630</v>
          </cell>
          <cell r="J8869">
            <v>8</v>
          </cell>
        </row>
        <row r="8870">
          <cell r="B8870" t="str">
            <v>USA</v>
          </cell>
          <cell r="C8870" t="str">
            <v>Chairs</v>
          </cell>
          <cell r="D8870">
            <v>4390026.5360000003</v>
          </cell>
          <cell r="E8870">
            <v>-42197.343999999997</v>
          </cell>
          <cell r="I8870">
            <v>-184370</v>
          </cell>
          <cell r="J8870">
            <v>8</v>
          </cell>
        </row>
        <row r="8871">
          <cell r="B8871" t="str">
            <v>USA</v>
          </cell>
          <cell r="C8871" t="str">
            <v>Chairs</v>
          </cell>
          <cell r="D8871">
            <v>70302.18299999999</v>
          </cell>
          <cell r="E8871">
            <v>-2554.2159999999999</v>
          </cell>
          <cell r="I8871">
            <v>-128510</v>
          </cell>
          <cell r="J8871">
            <v>8</v>
          </cell>
        </row>
        <row r="8872">
          <cell r="B8872" t="str">
            <v>USA</v>
          </cell>
          <cell r="C8872" t="str">
            <v>Chairs</v>
          </cell>
          <cell r="D8872">
            <v>2396482.1719999998</v>
          </cell>
          <cell r="E8872">
            <v>-106397.15099999998</v>
          </cell>
          <cell r="I8872">
            <v>-213440</v>
          </cell>
          <cell r="J8872">
            <v>8</v>
          </cell>
        </row>
        <row r="8873">
          <cell r="B8873" t="str">
            <v>USA</v>
          </cell>
          <cell r="C8873" t="str">
            <v>Chairs</v>
          </cell>
          <cell r="D8873">
            <v>5879195.9239999996</v>
          </cell>
          <cell r="E8873">
            <v>-3126588.696</v>
          </cell>
          <cell r="I8873">
            <v>-267460</v>
          </cell>
          <cell r="J8873">
            <v>8</v>
          </cell>
        </row>
        <row r="8874">
          <cell r="B8874" t="str">
            <v>USA</v>
          </cell>
          <cell r="C8874" t="str">
            <v>Chairs</v>
          </cell>
          <cell r="D8874">
            <v>963798.10799999989</v>
          </cell>
          <cell r="E8874">
            <v>-364989.24</v>
          </cell>
          <cell r="I8874">
            <v>-262640</v>
          </cell>
          <cell r="J8874">
            <v>8</v>
          </cell>
        </row>
        <row r="8875">
          <cell r="B8875" t="str">
            <v>USA</v>
          </cell>
          <cell r="C8875" t="str">
            <v>Chairs</v>
          </cell>
          <cell r="D8875">
            <v>42822.548999999999</v>
          </cell>
          <cell r="E8875">
            <v>-25808.187999999995</v>
          </cell>
          <cell r="I8875">
            <v>-209450</v>
          </cell>
          <cell r="J8875">
            <v>8</v>
          </cell>
        </row>
        <row r="8876">
          <cell r="B8876" t="str">
            <v>USA</v>
          </cell>
          <cell r="C8876" t="str">
            <v>Chairs</v>
          </cell>
          <cell r="D8876">
            <v>271667.90700000001</v>
          </cell>
          <cell r="E8876">
            <v>-68271.574000000008</v>
          </cell>
          <cell r="I8876">
            <v>-249890</v>
          </cell>
          <cell r="J8876">
            <v>8</v>
          </cell>
        </row>
        <row r="8877">
          <cell r="B8877" t="str">
            <v>USA</v>
          </cell>
          <cell r="C8877" t="str">
            <v>Chairs</v>
          </cell>
          <cell r="D8877">
            <v>275370.91399999999</v>
          </cell>
          <cell r="E8877">
            <v>-64124.710999999996</v>
          </cell>
          <cell r="I8877">
            <v>-198340</v>
          </cell>
          <cell r="J8877">
            <v>8</v>
          </cell>
        </row>
        <row r="8878">
          <cell r="B8878" t="str">
            <v>USA</v>
          </cell>
          <cell r="C8878" t="str">
            <v>Chairs</v>
          </cell>
          <cell r="D8878">
            <v>5620386.5129999993</v>
          </cell>
          <cell r="E8878">
            <v>-638547.196</v>
          </cell>
          <cell r="I8878">
            <v>-127670</v>
          </cell>
          <cell r="J8878">
            <v>8</v>
          </cell>
        </row>
        <row r="8879">
          <cell r="B8879" t="str">
            <v>USA</v>
          </cell>
          <cell r="C8879" t="str">
            <v>Chairs</v>
          </cell>
          <cell r="D8879">
            <v>1693572.125</v>
          </cell>
          <cell r="E8879">
            <v>-192759.38499999998</v>
          </cell>
          <cell r="I8879">
            <v>-187360</v>
          </cell>
          <cell r="J8879">
            <v>8</v>
          </cell>
        </row>
        <row r="8880">
          <cell r="B8880" t="str">
            <v>USA</v>
          </cell>
          <cell r="C8880" t="str">
            <v>Tables</v>
          </cell>
          <cell r="D8880">
            <v>1673652.1340000001</v>
          </cell>
          <cell r="E8880">
            <v>-187814.55</v>
          </cell>
          <cell r="I8880">
            <v>-255400</v>
          </cell>
          <cell r="J8880">
            <v>8</v>
          </cell>
        </row>
        <row r="8881">
          <cell r="B8881" t="str">
            <v>USA</v>
          </cell>
          <cell r="C8881" t="str">
            <v>Kitchen</v>
          </cell>
          <cell r="D8881">
            <v>256679.62599999999</v>
          </cell>
          <cell r="E8881">
            <v>-85615.368999999992</v>
          </cell>
          <cell r="I8881">
            <v>-252000</v>
          </cell>
          <cell r="J8881">
            <v>8</v>
          </cell>
        </row>
        <row r="8882">
          <cell r="B8882" t="str">
            <v>USA</v>
          </cell>
          <cell r="C8882" t="str">
            <v>Chairs</v>
          </cell>
          <cell r="D8882">
            <v>474648.83199999999</v>
          </cell>
          <cell r="E8882">
            <v>-87676.75</v>
          </cell>
          <cell r="I8882">
            <v>-160660</v>
          </cell>
          <cell r="J8882">
            <v>8</v>
          </cell>
        </row>
        <row r="8883">
          <cell r="B8883" t="str">
            <v>USA</v>
          </cell>
          <cell r="C8883" t="str">
            <v>Chairs</v>
          </cell>
          <cell r="D8883">
            <v>2694788.2079999996</v>
          </cell>
          <cell r="E8883">
            <v>-468348.3</v>
          </cell>
          <cell r="I8883">
            <v>-153790</v>
          </cell>
          <cell r="J8883">
            <v>8</v>
          </cell>
        </row>
        <row r="8884">
          <cell r="B8884" t="str">
            <v>USA</v>
          </cell>
          <cell r="C8884" t="str">
            <v>Chairs</v>
          </cell>
          <cell r="D8884">
            <v>295032.80099999998</v>
          </cell>
          <cell r="E8884">
            <v>-374056.48</v>
          </cell>
          <cell r="I8884">
            <v>-284400</v>
          </cell>
          <cell r="J8884">
            <v>8</v>
          </cell>
        </row>
        <row r="8885">
          <cell r="B8885" t="str">
            <v>USA</v>
          </cell>
          <cell r="C8885" t="str">
            <v>Chairs</v>
          </cell>
          <cell r="D8885">
            <v>143807.405</v>
          </cell>
          <cell r="E8885">
            <v>-144508.84699999998</v>
          </cell>
          <cell r="I8885">
            <v>-157730</v>
          </cell>
          <cell r="J8885">
            <v>8</v>
          </cell>
        </row>
        <row r="8886">
          <cell r="B8886" t="str">
            <v>USA</v>
          </cell>
          <cell r="C8886" t="str">
            <v>Chairs</v>
          </cell>
          <cell r="D8886">
            <v>152788.70599999998</v>
          </cell>
          <cell r="E8886">
            <v>-147062.986</v>
          </cell>
          <cell r="I8886">
            <v>-136200</v>
          </cell>
          <cell r="J8886">
            <v>8</v>
          </cell>
        </row>
        <row r="8887">
          <cell r="B8887" t="str">
            <v>USA</v>
          </cell>
          <cell r="C8887" t="str">
            <v>Tables</v>
          </cell>
          <cell r="D8887">
            <v>1122005.7799999998</v>
          </cell>
          <cell r="E8887">
            <v>-96164.837999999989</v>
          </cell>
          <cell r="I8887">
            <v>-168990</v>
          </cell>
          <cell r="J8887">
            <v>8</v>
          </cell>
        </row>
        <row r="8888">
          <cell r="B8888" t="str">
            <v>USA</v>
          </cell>
          <cell r="C8888" t="str">
            <v>Kitchen</v>
          </cell>
          <cell r="D8888">
            <v>2132737.2919999999</v>
          </cell>
          <cell r="E8888">
            <v>-181280.84799999997</v>
          </cell>
          <cell r="I8888">
            <v>-136140</v>
          </cell>
          <cell r="J8888">
            <v>8</v>
          </cell>
        </row>
        <row r="8889">
          <cell r="B8889" t="str">
            <v>USA</v>
          </cell>
          <cell r="C8889" t="str">
            <v>Chairs</v>
          </cell>
          <cell r="D8889">
            <v>3486789.0049999999</v>
          </cell>
          <cell r="E8889">
            <v>-478072.39199999993</v>
          </cell>
          <cell r="I8889">
            <v>-146120</v>
          </cell>
          <cell r="J8889">
            <v>8</v>
          </cell>
        </row>
        <row r="8890">
          <cell r="B8890" t="str">
            <v>USA</v>
          </cell>
          <cell r="C8890" t="str">
            <v>Chairs</v>
          </cell>
          <cell r="D8890">
            <v>3822432.5509999995</v>
          </cell>
          <cell r="E8890">
            <v>-43195.522999999994</v>
          </cell>
          <cell r="I8890">
            <v>-171230</v>
          </cell>
          <cell r="J8890">
            <v>8</v>
          </cell>
        </row>
        <row r="8891">
          <cell r="B8891" t="str">
            <v>USA</v>
          </cell>
          <cell r="C8891" t="str">
            <v>Chairs</v>
          </cell>
          <cell r="D8891">
            <v>197811.07499999998</v>
          </cell>
          <cell r="E8891">
            <v>-50190</v>
          </cell>
          <cell r="I8891">
            <v>-214940</v>
          </cell>
          <cell r="J8891">
            <v>8</v>
          </cell>
        </row>
        <row r="8892">
          <cell r="B8892" t="str">
            <v>USA</v>
          </cell>
          <cell r="C8892" t="str">
            <v>Tables</v>
          </cell>
          <cell r="D8892">
            <v>604139.86499999987</v>
          </cell>
          <cell r="E8892">
            <v>-299274.19899999996</v>
          </cell>
          <cell r="I8892">
            <v>-241670</v>
          </cell>
          <cell r="J8892">
            <v>8</v>
          </cell>
        </row>
        <row r="8893">
          <cell r="B8893" t="str">
            <v>USA</v>
          </cell>
          <cell r="C8893" t="str">
            <v>Kitchen</v>
          </cell>
          <cell r="D8893">
            <v>70417351.17899999</v>
          </cell>
          <cell r="E8893">
            <v>-113671.61399999999</v>
          </cell>
          <cell r="I8893">
            <v>-106880</v>
          </cell>
          <cell r="J8893">
            <v>8</v>
          </cell>
        </row>
        <row r="8894">
          <cell r="B8894" t="str">
            <v>USA</v>
          </cell>
          <cell r="C8894" t="str">
            <v>Chairs</v>
          </cell>
          <cell r="D8894">
            <v>11373703.613999998</v>
          </cell>
          <cell r="E8894">
            <v>-6380.597999999999</v>
          </cell>
          <cell r="I8894">
            <v>-217590</v>
          </cell>
          <cell r="J8894">
            <v>8</v>
          </cell>
        </row>
        <row r="8895">
          <cell r="B8895" t="str">
            <v>USA</v>
          </cell>
          <cell r="C8895" t="str">
            <v>Chairs</v>
          </cell>
          <cell r="D8895">
            <v>3198677.5589999999</v>
          </cell>
          <cell r="E8895">
            <v>-64591.799999999996</v>
          </cell>
          <cell r="I8895">
            <v>-194730</v>
          </cell>
          <cell r="J8895">
            <v>8</v>
          </cell>
        </row>
        <row r="8896">
          <cell r="B8896" t="str">
            <v>USA</v>
          </cell>
          <cell r="C8896" t="str">
            <v>Tables</v>
          </cell>
          <cell r="D8896">
            <v>4843025.0539999995</v>
          </cell>
          <cell r="E8896">
            <v>-117722.26199999999</v>
          </cell>
          <cell r="I8896">
            <v>-188600</v>
          </cell>
          <cell r="J8896">
            <v>8</v>
          </cell>
        </row>
        <row r="8897">
          <cell r="B8897" t="str">
            <v>USA</v>
          </cell>
          <cell r="C8897" t="str">
            <v>Kitchen</v>
          </cell>
          <cell r="D8897">
            <v>10637170.327</v>
          </cell>
          <cell r="E8897">
            <v>-387945.74699999997</v>
          </cell>
          <cell r="I8897">
            <v>-140460</v>
          </cell>
          <cell r="J8897">
            <v>8</v>
          </cell>
        </row>
        <row r="8898">
          <cell r="B8898" t="str">
            <v>USA</v>
          </cell>
          <cell r="C8898" t="str">
            <v>Chairs</v>
          </cell>
          <cell r="D8898">
            <v>41855574.109999992</v>
          </cell>
          <cell r="E8898">
            <v>-1956536.568</v>
          </cell>
          <cell r="I8898">
            <v>-144310</v>
          </cell>
          <cell r="J8898">
            <v>8</v>
          </cell>
        </row>
        <row r="8899">
          <cell r="B8899" t="str">
            <v>USA</v>
          </cell>
          <cell r="C8899" t="str">
            <v>Chairs</v>
          </cell>
          <cell r="D8899">
            <v>2903775.9379999996</v>
          </cell>
          <cell r="E8899">
            <v>-73194.554999999993</v>
          </cell>
          <cell r="I8899">
            <v>-207600</v>
          </cell>
          <cell r="J8899">
            <v>8</v>
          </cell>
        </row>
        <row r="8900">
          <cell r="B8900" t="str">
            <v>USA</v>
          </cell>
          <cell r="C8900" t="str">
            <v>Chairs</v>
          </cell>
          <cell r="D8900">
            <v>10317985.334999999</v>
          </cell>
          <cell r="E8900">
            <v>-482688.72399999993</v>
          </cell>
          <cell r="I8900">
            <v>-287920</v>
          </cell>
          <cell r="J8900">
            <v>8</v>
          </cell>
        </row>
        <row r="8901">
          <cell r="B8901" t="str">
            <v>USA</v>
          </cell>
          <cell r="C8901" t="str">
            <v>Tables</v>
          </cell>
          <cell r="D8901">
            <v>19862406.346999999</v>
          </cell>
          <cell r="E8901">
            <v>-1318420.635</v>
          </cell>
          <cell r="I8901">
            <v>-184860</v>
          </cell>
          <cell r="J8901">
            <v>8</v>
          </cell>
        </row>
        <row r="8902">
          <cell r="B8902" t="str">
            <v>USA</v>
          </cell>
          <cell r="C8902" t="str">
            <v>Kitchen</v>
          </cell>
          <cell r="D8902">
            <v>6686964.4730000002</v>
          </cell>
          <cell r="E8902">
            <v>-2820167.1329999999</v>
          </cell>
          <cell r="I8902">
            <v>-145510</v>
          </cell>
          <cell r="J8902">
            <v>8</v>
          </cell>
        </row>
        <row r="8903">
          <cell r="B8903" t="str">
            <v>USA</v>
          </cell>
          <cell r="C8903" t="str">
            <v>Accessories</v>
          </cell>
          <cell r="D8903">
            <v>3322101.7129999995</v>
          </cell>
          <cell r="E8903">
            <v>-2957294.2139999997</v>
          </cell>
          <cell r="I8903">
            <v>-253800</v>
          </cell>
          <cell r="J8903">
            <v>8</v>
          </cell>
        </row>
        <row r="8904">
          <cell r="B8904" t="str">
            <v>USA</v>
          </cell>
          <cell r="C8904" t="str">
            <v>Chairs</v>
          </cell>
          <cell r="D8904">
            <v>15408792.699999999</v>
          </cell>
          <cell r="E8904">
            <v>-3602013.8349999995</v>
          </cell>
          <cell r="I8904">
            <v>-188060</v>
          </cell>
          <cell r="J8904">
            <v>8</v>
          </cell>
        </row>
        <row r="8905">
          <cell r="B8905" t="str">
            <v>Australia</v>
          </cell>
          <cell r="C8905" t="str">
            <v>Tables</v>
          </cell>
          <cell r="D8905">
            <v>2278.241</v>
          </cell>
          <cell r="E8905">
            <v>-4411.2249999999995</v>
          </cell>
          <cell r="I8905">
            <v>-241720</v>
          </cell>
          <cell r="J8905">
            <v>9</v>
          </cell>
        </row>
        <row r="8906">
          <cell r="B8906" t="str">
            <v>Australia</v>
          </cell>
          <cell r="C8906" t="str">
            <v>Kitchen</v>
          </cell>
          <cell r="D8906">
            <v>83044.653999999995</v>
          </cell>
          <cell r="E8906">
            <v>-64785.322</v>
          </cell>
          <cell r="I8906">
            <v>-236770</v>
          </cell>
          <cell r="J8906">
            <v>9</v>
          </cell>
        </row>
        <row r="8907">
          <cell r="B8907" t="str">
            <v>Australia</v>
          </cell>
          <cell r="C8907" t="str">
            <v>Accessories</v>
          </cell>
          <cell r="D8907">
            <v>331139.22100000002</v>
          </cell>
          <cell r="E8907">
            <v>-299565.12599999999</v>
          </cell>
          <cell r="I8907">
            <v>-173420</v>
          </cell>
          <cell r="J8907">
            <v>9</v>
          </cell>
        </row>
        <row r="8908">
          <cell r="B8908" t="str">
            <v>Australia</v>
          </cell>
          <cell r="C8908" t="str">
            <v>Chairs</v>
          </cell>
          <cell r="D8908">
            <v>13332.598999999998</v>
          </cell>
          <cell r="E8908">
            <v>-12296.466</v>
          </cell>
          <cell r="I8908">
            <v>-181140</v>
          </cell>
          <cell r="J8908">
            <v>9</v>
          </cell>
        </row>
        <row r="8909">
          <cell r="B8909" t="str">
            <v>Australia</v>
          </cell>
          <cell r="C8909" t="str">
            <v>Tables</v>
          </cell>
          <cell r="D8909">
            <v>1798266.54</v>
          </cell>
          <cell r="E8909">
            <v>-4202967.8250000002</v>
          </cell>
          <cell r="I8909">
            <v>-260500</v>
          </cell>
          <cell r="J8909">
            <v>9</v>
          </cell>
        </row>
        <row r="8910">
          <cell r="B8910" t="str">
            <v>Australia</v>
          </cell>
          <cell r="C8910" t="str">
            <v>Kitchen</v>
          </cell>
          <cell r="D8910">
            <v>221616.53499999997</v>
          </cell>
          <cell r="E8910">
            <v>-660296.245</v>
          </cell>
          <cell r="I8910">
            <v>-152990</v>
          </cell>
          <cell r="J8910">
            <v>9</v>
          </cell>
        </row>
        <row r="8911">
          <cell r="B8911" t="str">
            <v>Australia</v>
          </cell>
          <cell r="C8911" t="str">
            <v>Accessories</v>
          </cell>
          <cell r="D8911">
            <v>1463842.4149999998</v>
          </cell>
          <cell r="E8911">
            <v>-59079.495999999992</v>
          </cell>
          <cell r="I8911">
            <v>-206790</v>
          </cell>
          <cell r="J8911">
            <v>9</v>
          </cell>
        </row>
        <row r="8912">
          <cell r="B8912" t="str">
            <v>Australia</v>
          </cell>
          <cell r="C8912" t="str">
            <v>Chairs</v>
          </cell>
          <cell r="D8912">
            <v>46490.170999999995</v>
          </cell>
          <cell r="E8912">
            <v>-23259.53</v>
          </cell>
          <cell r="I8912">
            <v>-123270</v>
          </cell>
          <cell r="J8912">
            <v>9</v>
          </cell>
        </row>
        <row r="8913">
          <cell r="B8913" t="str">
            <v>Australia</v>
          </cell>
          <cell r="C8913" t="str">
            <v>Tables</v>
          </cell>
          <cell r="D8913">
            <v>74804.743999999992</v>
          </cell>
          <cell r="E8913">
            <v>-20918.834999999999</v>
          </cell>
          <cell r="I8913">
            <v>-202840</v>
          </cell>
          <cell r="J8913">
            <v>9</v>
          </cell>
        </row>
        <row r="8914">
          <cell r="B8914" t="str">
            <v>Australia</v>
          </cell>
          <cell r="C8914" t="str">
            <v>Kitchen</v>
          </cell>
          <cell r="D8914">
            <v>1381559.942</v>
          </cell>
          <cell r="E8914">
            <v>-393785.217</v>
          </cell>
          <cell r="I8914">
            <v>-128650</v>
          </cell>
          <cell r="J8914">
            <v>9</v>
          </cell>
        </row>
        <row r="8915">
          <cell r="B8915" t="str">
            <v>Australia</v>
          </cell>
          <cell r="C8915" t="str">
            <v>Accessories</v>
          </cell>
          <cell r="D8915">
            <v>18961.403999999999</v>
          </cell>
          <cell r="E8915">
            <v>-2603.7479999999996</v>
          </cell>
          <cell r="I8915">
            <v>-256410</v>
          </cell>
          <cell r="J8915">
            <v>9</v>
          </cell>
        </row>
        <row r="8916">
          <cell r="B8916" t="str">
            <v>Australia</v>
          </cell>
          <cell r="C8916" t="str">
            <v>Chairs</v>
          </cell>
          <cell r="D8916">
            <v>335708.07199999999</v>
          </cell>
          <cell r="E8916">
            <v>-21434.944999999996</v>
          </cell>
          <cell r="I8916">
            <v>-174320</v>
          </cell>
          <cell r="J8916">
            <v>9</v>
          </cell>
        </row>
        <row r="8917">
          <cell r="B8917" t="str">
            <v>Australia</v>
          </cell>
          <cell r="C8917" t="str">
            <v>Chairs</v>
          </cell>
          <cell r="D8917">
            <v>44917.733</v>
          </cell>
          <cell r="E8917">
            <v>-3603.6209999999996</v>
          </cell>
          <cell r="I8917">
            <v>-178120</v>
          </cell>
          <cell r="J8917">
            <v>9</v>
          </cell>
        </row>
        <row r="8918">
          <cell r="B8918" t="str">
            <v>Australia</v>
          </cell>
          <cell r="C8918" t="str">
            <v>Tables</v>
          </cell>
          <cell r="D8918">
            <v>483549.36</v>
          </cell>
          <cell r="E8918">
            <v>-620100.43199999991</v>
          </cell>
          <cell r="I8918">
            <v>-250530</v>
          </cell>
          <cell r="J8918">
            <v>9</v>
          </cell>
        </row>
        <row r="8919">
          <cell r="B8919" t="str">
            <v>Australia</v>
          </cell>
          <cell r="C8919" t="str">
            <v>Kitchen</v>
          </cell>
          <cell r="D8919">
            <v>159833.65999999997</v>
          </cell>
          <cell r="E8919">
            <v>-206734.35299999997</v>
          </cell>
          <cell r="I8919">
            <v>-172650</v>
          </cell>
          <cell r="J8919">
            <v>9</v>
          </cell>
        </row>
        <row r="8920">
          <cell r="B8920" t="str">
            <v>Australia</v>
          </cell>
          <cell r="C8920" t="str">
            <v>Chairs</v>
          </cell>
          <cell r="D8920">
            <v>18651.605</v>
          </cell>
          <cell r="E8920">
            <v>-7663.9569999999994</v>
          </cell>
          <cell r="I8920">
            <v>-185420</v>
          </cell>
          <cell r="J8920">
            <v>9</v>
          </cell>
        </row>
        <row r="8921">
          <cell r="B8921" t="str">
            <v>Australia</v>
          </cell>
          <cell r="C8921" t="str">
            <v>Tables</v>
          </cell>
          <cell r="D8921">
            <v>13177.982999999998</v>
          </cell>
          <cell r="E8921">
            <v>-4345.8029999999999</v>
          </cell>
          <cell r="I8921">
            <v>-107540</v>
          </cell>
          <cell r="J8921">
            <v>9</v>
          </cell>
        </row>
        <row r="8922">
          <cell r="B8922" t="str">
            <v>Australia</v>
          </cell>
          <cell r="C8922" t="str">
            <v>Kitchen</v>
          </cell>
          <cell r="D8922">
            <v>44372.971999999994</v>
          </cell>
          <cell r="E8922">
            <v>-14114.625</v>
          </cell>
          <cell r="I8922">
            <v>-110030</v>
          </cell>
          <cell r="J8922">
            <v>9</v>
          </cell>
        </row>
        <row r="8923">
          <cell r="B8923" t="str">
            <v>Australia</v>
          </cell>
          <cell r="C8923" t="str">
            <v>Chairs</v>
          </cell>
          <cell r="D8923">
            <v>56370.957999999999</v>
          </cell>
          <cell r="E8923">
            <v>-21830.444999999996</v>
          </cell>
          <cell r="I8923">
            <v>-193390</v>
          </cell>
          <cell r="J8923">
            <v>9</v>
          </cell>
        </row>
        <row r="8924">
          <cell r="B8924" t="str">
            <v>Australia</v>
          </cell>
          <cell r="C8924" t="str">
            <v>Tables</v>
          </cell>
          <cell r="D8924">
            <v>120924.503</v>
          </cell>
          <cell r="E8924">
            <v>-93731.560999999987</v>
          </cell>
          <cell r="I8924">
            <v>-219950</v>
          </cell>
          <cell r="J8924">
            <v>9</v>
          </cell>
        </row>
        <row r="8925">
          <cell r="B8925" t="str">
            <v>Australia</v>
          </cell>
          <cell r="C8925" t="str">
            <v>Kitchen</v>
          </cell>
          <cell r="D8925">
            <v>21022.896999999997</v>
          </cell>
          <cell r="E8925">
            <v>-21890.399999999998</v>
          </cell>
          <cell r="I8925">
            <v>-117930</v>
          </cell>
          <cell r="J8925">
            <v>9</v>
          </cell>
        </row>
        <row r="8926">
          <cell r="B8926" t="str">
            <v>Australia</v>
          </cell>
          <cell r="C8926" t="str">
            <v>Chairs</v>
          </cell>
          <cell r="D8926">
            <v>97834.240000000005</v>
          </cell>
          <cell r="E8926">
            <v>-56782.032999999996</v>
          </cell>
          <cell r="I8926">
            <v>-102590</v>
          </cell>
          <cell r="J8926">
            <v>9</v>
          </cell>
        </row>
        <row r="8927">
          <cell r="B8927" t="str">
            <v>Australia</v>
          </cell>
          <cell r="C8927" t="str">
            <v>Chairs</v>
          </cell>
          <cell r="D8927">
            <v>63576.464</v>
          </cell>
          <cell r="E8927">
            <v>-87357.466</v>
          </cell>
          <cell r="I8927">
            <v>-229070</v>
          </cell>
          <cell r="J8927">
            <v>9</v>
          </cell>
        </row>
        <row r="8928">
          <cell r="B8928" t="str">
            <v>Australia</v>
          </cell>
          <cell r="C8928" t="str">
            <v>Chairs</v>
          </cell>
          <cell r="D8928">
            <v>17972.065999999999</v>
          </cell>
          <cell r="E8928">
            <v>-14833.048999999999</v>
          </cell>
          <cell r="I8928">
            <v>-170510</v>
          </cell>
          <cell r="J8928">
            <v>9</v>
          </cell>
        </row>
        <row r="8929">
          <cell r="B8929" t="str">
            <v>Australia</v>
          </cell>
          <cell r="C8929" t="str">
            <v>Chairs</v>
          </cell>
          <cell r="D8929">
            <v>19272.532999999999</v>
          </cell>
          <cell r="E8929">
            <v>-9576.762999999999</v>
          </cell>
          <cell r="I8929">
            <v>-164660</v>
          </cell>
          <cell r="J8929">
            <v>9</v>
          </cell>
        </row>
        <row r="8930">
          <cell r="B8930" t="str">
            <v>Australia</v>
          </cell>
          <cell r="C8930" t="str">
            <v>Chairs</v>
          </cell>
          <cell r="D8930">
            <v>45836.440999999999</v>
          </cell>
          <cell r="E8930">
            <v>-26867.924999999999</v>
          </cell>
          <cell r="I8930">
            <v>-131580</v>
          </cell>
          <cell r="J8930">
            <v>9</v>
          </cell>
        </row>
        <row r="8931">
          <cell r="B8931" t="str">
            <v>Australia</v>
          </cell>
          <cell r="C8931" t="str">
            <v>Chairs</v>
          </cell>
          <cell r="D8931">
            <v>26250.252</v>
          </cell>
          <cell r="E8931">
            <v>-13825.629999999997</v>
          </cell>
          <cell r="I8931">
            <v>-116770</v>
          </cell>
          <cell r="J8931">
            <v>9</v>
          </cell>
        </row>
        <row r="8932">
          <cell r="B8932" t="str">
            <v>Australia</v>
          </cell>
          <cell r="C8932" t="str">
            <v>Chairs</v>
          </cell>
          <cell r="D8932">
            <v>45569.411999999997</v>
          </cell>
          <cell r="E8932">
            <v>-26827.5</v>
          </cell>
          <cell r="I8932">
            <v>-167940</v>
          </cell>
          <cell r="J8932">
            <v>9</v>
          </cell>
        </row>
        <row r="8933">
          <cell r="B8933" t="str">
            <v>Australia</v>
          </cell>
          <cell r="C8933" t="str">
            <v>Chairs</v>
          </cell>
          <cell r="D8933">
            <v>57241.485000000001</v>
          </cell>
          <cell r="E8933">
            <v>-32707.212999999996</v>
          </cell>
          <cell r="I8933">
            <v>-115450</v>
          </cell>
          <cell r="J8933">
            <v>9</v>
          </cell>
        </row>
        <row r="8934">
          <cell r="B8934" t="str">
            <v>Australia</v>
          </cell>
          <cell r="C8934" t="str">
            <v>Chairs</v>
          </cell>
          <cell r="D8934">
            <v>45687.137999999992</v>
          </cell>
          <cell r="E8934">
            <v>-96617.107999999993</v>
          </cell>
          <cell r="I8934">
            <v>-249990</v>
          </cell>
          <cell r="J8934">
            <v>9</v>
          </cell>
        </row>
        <row r="8935">
          <cell r="B8935" t="str">
            <v>Australia</v>
          </cell>
          <cell r="C8935" t="str">
            <v>Chairs</v>
          </cell>
          <cell r="D8935">
            <v>36939.867999999995</v>
          </cell>
          <cell r="E8935">
            <v>-25913.342000000001</v>
          </cell>
          <cell r="I8935">
            <v>-109180</v>
          </cell>
          <cell r="J8935">
            <v>9</v>
          </cell>
        </row>
        <row r="8936">
          <cell r="B8936" t="str">
            <v>Australia</v>
          </cell>
          <cell r="C8936" t="str">
            <v>Chairs</v>
          </cell>
          <cell r="D8936">
            <v>250632.9</v>
          </cell>
          <cell r="E8936">
            <v>-110409.523</v>
          </cell>
          <cell r="I8936">
            <v>-218130</v>
          </cell>
          <cell r="J8936">
            <v>9</v>
          </cell>
        </row>
        <row r="8937">
          <cell r="B8937" t="str">
            <v>Australia</v>
          </cell>
          <cell r="C8937" t="str">
            <v>Chairs</v>
          </cell>
          <cell r="D8937">
            <v>47645.660999999993</v>
          </cell>
          <cell r="E8937">
            <v>-69244.426999999996</v>
          </cell>
          <cell r="I8937">
            <v>-183100</v>
          </cell>
          <cell r="J8937">
            <v>9</v>
          </cell>
        </row>
        <row r="8938">
          <cell r="B8938" t="str">
            <v>Australia</v>
          </cell>
          <cell r="C8938" t="str">
            <v>Chairs</v>
          </cell>
          <cell r="D8938">
            <v>32716.123999999996</v>
          </cell>
          <cell r="E8938">
            <v>-22343.713</v>
          </cell>
          <cell r="I8938">
            <v>-268870</v>
          </cell>
          <cell r="J8938">
            <v>9</v>
          </cell>
        </row>
        <row r="8939">
          <cell r="B8939" t="str">
            <v>Australia</v>
          </cell>
          <cell r="C8939" t="str">
            <v>Chairs</v>
          </cell>
          <cell r="D8939">
            <v>36763.565999999999</v>
          </cell>
          <cell r="E8939">
            <v>-23173.219999999998</v>
          </cell>
          <cell r="I8939">
            <v>-155080</v>
          </cell>
          <cell r="J8939">
            <v>9</v>
          </cell>
        </row>
        <row r="8940">
          <cell r="B8940" t="str">
            <v>Australia</v>
          </cell>
          <cell r="C8940" t="str">
            <v>Chairs</v>
          </cell>
          <cell r="D8940">
            <v>72820.118000000002</v>
          </cell>
          <cell r="E8940">
            <v>-47845.475999999995</v>
          </cell>
          <cell r="I8940">
            <v>-197770</v>
          </cell>
          <cell r="J8940">
            <v>9</v>
          </cell>
        </row>
        <row r="8941">
          <cell r="B8941" t="str">
            <v>Australia</v>
          </cell>
          <cell r="C8941" t="str">
            <v>Chairs</v>
          </cell>
          <cell r="D8941">
            <v>593442.48599999992</v>
          </cell>
          <cell r="E8941">
            <v>-313391.00799999997</v>
          </cell>
          <cell r="I8941">
            <v>-104510</v>
          </cell>
          <cell r="J8941">
            <v>9</v>
          </cell>
        </row>
        <row r="8942">
          <cell r="B8942" t="str">
            <v>Australia</v>
          </cell>
          <cell r="C8942" t="str">
            <v>Chairs</v>
          </cell>
          <cell r="D8942">
            <v>524689.25599999994</v>
          </cell>
          <cell r="E8942">
            <v>-278116.19499999995</v>
          </cell>
          <cell r="I8942">
            <v>-247380</v>
          </cell>
          <cell r="J8942">
            <v>9</v>
          </cell>
        </row>
        <row r="8943">
          <cell r="B8943" t="str">
            <v>Australia</v>
          </cell>
          <cell r="C8943" t="str">
            <v>Chairs</v>
          </cell>
          <cell r="D8943">
            <v>422064.94400000002</v>
          </cell>
          <cell r="E8943">
            <v>-126944.79699999999</v>
          </cell>
          <cell r="I8943">
            <v>-176710</v>
          </cell>
          <cell r="J8943">
            <v>9</v>
          </cell>
        </row>
        <row r="8944">
          <cell r="B8944" t="str">
            <v>Australia</v>
          </cell>
          <cell r="C8944" t="str">
            <v>Chairs</v>
          </cell>
          <cell r="D8944">
            <v>9170.6789999999983</v>
          </cell>
          <cell r="E8944">
            <v>-13107.835999999999</v>
          </cell>
          <cell r="I8944">
            <v>-160910</v>
          </cell>
          <cell r="J8944">
            <v>9</v>
          </cell>
        </row>
        <row r="8945">
          <cell r="B8945" t="str">
            <v>Australia</v>
          </cell>
          <cell r="C8945" t="str">
            <v>Chairs</v>
          </cell>
          <cell r="D8945">
            <v>42232.791999999994</v>
          </cell>
          <cell r="E8945">
            <v>-49694.798999999992</v>
          </cell>
          <cell r="I8945">
            <v>-181280</v>
          </cell>
          <cell r="J8945">
            <v>9</v>
          </cell>
        </row>
        <row r="8946">
          <cell r="B8946" t="str">
            <v>Australia</v>
          </cell>
          <cell r="C8946" t="str">
            <v>Chairs</v>
          </cell>
          <cell r="D8946">
            <v>78774.297000000006</v>
          </cell>
          <cell r="E8946">
            <v>-129378.87199999999</v>
          </cell>
          <cell r="I8946">
            <v>-193620</v>
          </cell>
          <cell r="J8946">
            <v>9</v>
          </cell>
        </row>
        <row r="8947">
          <cell r="B8947" t="str">
            <v>Australia</v>
          </cell>
          <cell r="C8947" t="str">
            <v>Chairs</v>
          </cell>
          <cell r="D8947">
            <v>28304.304</v>
          </cell>
          <cell r="E8947">
            <v>-38105.311999999998</v>
          </cell>
          <cell r="I8947">
            <v>-204030</v>
          </cell>
          <cell r="J8947">
            <v>9</v>
          </cell>
        </row>
        <row r="8948">
          <cell r="B8948" t="str">
            <v>Australia</v>
          </cell>
          <cell r="C8948" t="str">
            <v>Chairs</v>
          </cell>
          <cell r="D8948">
            <v>74722.353999999992</v>
          </cell>
          <cell r="E8948">
            <v>-134494.68199999997</v>
          </cell>
          <cell r="I8948">
            <v>-150810</v>
          </cell>
          <cell r="J8948">
            <v>9</v>
          </cell>
        </row>
        <row r="8949">
          <cell r="B8949" t="str">
            <v>Australia</v>
          </cell>
          <cell r="C8949" t="str">
            <v>Chairs</v>
          </cell>
          <cell r="D8949">
            <v>42065.078999999998</v>
          </cell>
          <cell r="E8949">
            <v>-17799.683999999997</v>
          </cell>
          <cell r="I8949">
            <v>-225320</v>
          </cell>
          <cell r="J8949">
            <v>9</v>
          </cell>
        </row>
        <row r="8950">
          <cell r="B8950" t="str">
            <v>Australia</v>
          </cell>
          <cell r="C8950" t="str">
            <v>Chairs</v>
          </cell>
          <cell r="D8950">
            <v>58826.774999999994</v>
          </cell>
          <cell r="E8950">
            <v>-97598.367999999988</v>
          </cell>
          <cell r="I8950">
            <v>-198730</v>
          </cell>
          <cell r="J8950">
            <v>9</v>
          </cell>
        </row>
        <row r="8951">
          <cell r="B8951" t="str">
            <v>Australia</v>
          </cell>
          <cell r="C8951" t="str">
            <v>Chairs</v>
          </cell>
          <cell r="D8951">
            <v>5532.4219999999996</v>
          </cell>
          <cell r="E8951">
            <v>-7913.9759999999997</v>
          </cell>
          <cell r="I8951">
            <v>-146560</v>
          </cell>
          <cell r="J8951">
            <v>9</v>
          </cell>
        </row>
        <row r="8952">
          <cell r="B8952" t="str">
            <v>Australia</v>
          </cell>
          <cell r="C8952" t="str">
            <v>Tables</v>
          </cell>
          <cell r="D8952">
            <v>54395.572</v>
          </cell>
          <cell r="E8952">
            <v>-87913.118999999992</v>
          </cell>
          <cell r="I8952">
            <v>-212010</v>
          </cell>
          <cell r="J8952">
            <v>9</v>
          </cell>
        </row>
        <row r="8953">
          <cell r="B8953" t="str">
            <v>Australia</v>
          </cell>
          <cell r="C8953" t="str">
            <v>Kitchen</v>
          </cell>
          <cell r="D8953">
            <v>78662.982999999993</v>
          </cell>
          <cell r="E8953">
            <v>-178210.26299999998</v>
          </cell>
          <cell r="I8953">
            <v>-213480</v>
          </cell>
          <cell r="J8953">
            <v>9</v>
          </cell>
        </row>
        <row r="8954">
          <cell r="B8954" t="str">
            <v>Australia</v>
          </cell>
          <cell r="C8954" t="str">
            <v>Chairs</v>
          </cell>
          <cell r="D8954">
            <v>101161.004</v>
          </cell>
          <cell r="E8954">
            <v>-161650.867</v>
          </cell>
          <cell r="I8954">
            <v>-191520</v>
          </cell>
          <cell r="J8954">
            <v>9</v>
          </cell>
        </row>
        <row r="8955">
          <cell r="B8955" t="str">
            <v>Australia</v>
          </cell>
          <cell r="C8955" t="str">
            <v>Chairs</v>
          </cell>
          <cell r="D8955">
            <v>42984.346999999994</v>
          </cell>
          <cell r="E8955">
            <v>-60180.672999999995</v>
          </cell>
          <cell r="I8955">
            <v>-122240</v>
          </cell>
          <cell r="J8955">
            <v>9</v>
          </cell>
        </row>
        <row r="8956">
          <cell r="B8956" t="str">
            <v>Australia</v>
          </cell>
          <cell r="C8956" t="str">
            <v>Chairs</v>
          </cell>
          <cell r="D8956">
            <v>97915.194999999992</v>
          </cell>
          <cell r="E8956">
            <v>-227940.37700000001</v>
          </cell>
          <cell r="I8956">
            <v>-202350</v>
          </cell>
          <cell r="J8956">
            <v>9</v>
          </cell>
        </row>
        <row r="8957">
          <cell r="B8957" t="str">
            <v>Australia</v>
          </cell>
          <cell r="C8957" t="str">
            <v>Chairs</v>
          </cell>
          <cell r="D8957">
            <v>83618.037999999986</v>
          </cell>
          <cell r="E8957">
            <v>-33872.348999999995</v>
          </cell>
          <cell r="I8957">
            <v>-185220</v>
          </cell>
          <cell r="J8957">
            <v>9</v>
          </cell>
        </row>
        <row r="8958">
          <cell r="B8958" t="str">
            <v>Australia</v>
          </cell>
          <cell r="C8958" t="str">
            <v>Chairs</v>
          </cell>
          <cell r="D8958">
            <v>100633.67300000001</v>
          </cell>
          <cell r="E8958">
            <v>-93083.739000000001</v>
          </cell>
          <cell r="I8958">
            <v>-171010</v>
          </cell>
          <cell r="J8958">
            <v>9</v>
          </cell>
        </row>
        <row r="8959">
          <cell r="B8959" t="str">
            <v>Australia</v>
          </cell>
          <cell r="C8959" t="str">
            <v>Tables</v>
          </cell>
          <cell r="D8959">
            <v>214606.924</v>
          </cell>
          <cell r="E8959">
            <v>-24356.129000000001</v>
          </cell>
          <cell r="I8959">
            <v>-215610</v>
          </cell>
          <cell r="J8959">
            <v>9</v>
          </cell>
        </row>
        <row r="8960">
          <cell r="B8960" t="str">
            <v>Australia</v>
          </cell>
          <cell r="C8960" t="str">
            <v>Kitchen</v>
          </cell>
          <cell r="D8960">
            <v>2350564.2790000001</v>
          </cell>
          <cell r="E8960">
            <v>-263632.57899999997</v>
          </cell>
          <cell r="I8960">
            <v>-240230</v>
          </cell>
          <cell r="J8960">
            <v>9</v>
          </cell>
        </row>
        <row r="8961">
          <cell r="B8961" t="str">
            <v>Australia</v>
          </cell>
          <cell r="C8961" t="str">
            <v>Chairs</v>
          </cell>
          <cell r="D8961">
            <v>6120.576</v>
          </cell>
          <cell r="E8961">
            <v>-1434.5729999999999</v>
          </cell>
          <cell r="I8961">
            <v>-182860</v>
          </cell>
          <cell r="J8961">
            <v>9</v>
          </cell>
        </row>
        <row r="8962">
          <cell r="B8962" t="str">
            <v>Australia</v>
          </cell>
          <cell r="C8962" t="str">
            <v>Chairs</v>
          </cell>
          <cell r="D8962">
            <v>62931.273999999998</v>
          </cell>
          <cell r="E8962">
            <v>-18856.18</v>
          </cell>
          <cell r="I8962">
            <v>-227830</v>
          </cell>
          <cell r="J8962">
            <v>9</v>
          </cell>
        </row>
        <row r="8963">
          <cell r="B8963" t="str">
            <v>Australia</v>
          </cell>
          <cell r="C8963" t="str">
            <v>Chairs</v>
          </cell>
          <cell r="D8963">
            <v>67368.168000000005</v>
          </cell>
          <cell r="E8963">
            <v>-9612.3859999999986</v>
          </cell>
          <cell r="I8963">
            <v>-152470</v>
          </cell>
          <cell r="J8963">
            <v>9</v>
          </cell>
        </row>
        <row r="8964">
          <cell r="B8964" t="str">
            <v>Australia</v>
          </cell>
          <cell r="C8964" t="str">
            <v>Tables</v>
          </cell>
          <cell r="D8964">
            <v>106978.15099999998</v>
          </cell>
          <cell r="E8964">
            <v>-15264.116</v>
          </cell>
          <cell r="I8964">
            <v>-155350</v>
          </cell>
          <cell r="J8964">
            <v>9</v>
          </cell>
        </row>
        <row r="8965">
          <cell r="B8965" t="str">
            <v>Australia</v>
          </cell>
          <cell r="C8965" t="str">
            <v>Kitchen</v>
          </cell>
          <cell r="D8965">
            <v>646134.06200000003</v>
          </cell>
          <cell r="E8965">
            <v>-36970.968999999997</v>
          </cell>
          <cell r="I8965">
            <v>-155130</v>
          </cell>
          <cell r="J8965">
            <v>9</v>
          </cell>
        </row>
        <row r="8966">
          <cell r="B8966" t="str">
            <v>Australia</v>
          </cell>
          <cell r="C8966" t="str">
            <v>Chairs</v>
          </cell>
          <cell r="D8966">
            <v>106558.38899999998</v>
          </cell>
          <cell r="E8966">
            <v>-18150.041000000001</v>
          </cell>
          <cell r="I8966">
            <v>-218890</v>
          </cell>
          <cell r="J8966">
            <v>9</v>
          </cell>
        </row>
        <row r="8967">
          <cell r="B8967" t="str">
            <v>Australia</v>
          </cell>
          <cell r="C8967" t="str">
            <v>Chairs</v>
          </cell>
          <cell r="D8967">
            <v>24497.501</v>
          </cell>
          <cell r="E8967">
            <v>-9772.1959999999999</v>
          </cell>
          <cell r="I8967">
            <v>-189900</v>
          </cell>
          <cell r="J8967">
            <v>9</v>
          </cell>
        </row>
        <row r="8968">
          <cell r="B8968" t="str">
            <v>Australia</v>
          </cell>
          <cell r="C8968" t="str">
            <v>Tables</v>
          </cell>
          <cell r="D8968">
            <v>127294.678</v>
          </cell>
          <cell r="E8968">
            <v>-17992.407999999999</v>
          </cell>
          <cell r="I8968">
            <v>-201450</v>
          </cell>
          <cell r="J8968">
            <v>9</v>
          </cell>
        </row>
        <row r="8969">
          <cell r="B8969" t="str">
            <v>Australia</v>
          </cell>
          <cell r="C8969" t="str">
            <v>Kitchen</v>
          </cell>
          <cell r="D8969">
            <v>107859.51399999998</v>
          </cell>
          <cell r="E8969">
            <v>-25349.884000000002</v>
          </cell>
          <cell r="I8969">
            <v>-194350</v>
          </cell>
          <cell r="J8969">
            <v>9</v>
          </cell>
        </row>
        <row r="8970">
          <cell r="B8970" t="str">
            <v>Australia</v>
          </cell>
          <cell r="C8970" t="str">
            <v>Chairs</v>
          </cell>
          <cell r="D8970">
            <v>887631.24099999992</v>
          </cell>
          <cell r="E8970">
            <v>-164062.77299999999</v>
          </cell>
          <cell r="I8970">
            <v>-178450</v>
          </cell>
          <cell r="J8970">
            <v>9</v>
          </cell>
        </row>
        <row r="8971">
          <cell r="B8971" t="str">
            <v>Australia</v>
          </cell>
          <cell r="C8971" t="str">
            <v>Chairs</v>
          </cell>
          <cell r="D8971">
            <v>14947.24</v>
          </cell>
          <cell r="E8971">
            <v>-7430.8220000000001</v>
          </cell>
          <cell r="I8971">
            <v>-109530</v>
          </cell>
          <cell r="J8971">
            <v>9</v>
          </cell>
        </row>
        <row r="8972">
          <cell r="B8972" t="str">
            <v>Australia</v>
          </cell>
          <cell r="C8972" t="str">
            <v>Chairs</v>
          </cell>
          <cell r="D8972">
            <v>683882.53500000003</v>
          </cell>
          <cell r="E8972">
            <v>-51597.335999999996</v>
          </cell>
          <cell r="I8972">
            <v>-208070</v>
          </cell>
          <cell r="J8972">
            <v>9</v>
          </cell>
        </row>
        <row r="8973">
          <cell r="B8973" t="str">
            <v>Australia</v>
          </cell>
          <cell r="C8973" t="str">
            <v>Tables</v>
          </cell>
          <cell r="D8973">
            <v>3550379.2029999997</v>
          </cell>
          <cell r="E8973">
            <v>-241167.96899999998</v>
          </cell>
          <cell r="I8973">
            <v>-129690</v>
          </cell>
          <cell r="J8973">
            <v>9</v>
          </cell>
        </row>
        <row r="8974">
          <cell r="B8974" t="str">
            <v>Australia</v>
          </cell>
          <cell r="C8974" t="str">
            <v>Kitchen</v>
          </cell>
          <cell r="D8974">
            <v>1117295.865</v>
          </cell>
          <cell r="E8974">
            <v>-579419.45599999989</v>
          </cell>
          <cell r="I8974">
            <v>-98540</v>
          </cell>
          <cell r="J8974">
            <v>9</v>
          </cell>
        </row>
        <row r="8975">
          <cell r="B8975" t="str">
            <v>Australia</v>
          </cell>
          <cell r="C8975" t="str">
            <v>Accessories</v>
          </cell>
          <cell r="D8975">
            <v>989419.08100000001</v>
          </cell>
          <cell r="E8975">
            <v>-929562.33999999985</v>
          </cell>
          <cell r="I8975">
            <v>-172820</v>
          </cell>
          <cell r="J8975">
            <v>9</v>
          </cell>
        </row>
        <row r="8976">
          <cell r="B8976" t="str">
            <v>Australia</v>
          </cell>
          <cell r="C8976" t="str">
            <v>Chairs</v>
          </cell>
          <cell r="D8976">
            <v>810098.91899999988</v>
          </cell>
          <cell r="E8976">
            <v>-1442534.247</v>
          </cell>
          <cell r="I8976">
            <v>-228720</v>
          </cell>
          <cell r="J8976">
            <v>9</v>
          </cell>
        </row>
        <row r="8977">
          <cell r="B8977" t="str">
            <v>Belgium</v>
          </cell>
          <cell r="C8977" t="str">
            <v>Tables</v>
          </cell>
          <cell r="D8977">
            <v>447193.48099999997</v>
          </cell>
          <cell r="E8977">
            <v>-96933.48</v>
          </cell>
          <cell r="I8977">
            <v>-163960</v>
          </cell>
          <cell r="J8977">
            <v>9</v>
          </cell>
        </row>
        <row r="8978">
          <cell r="B8978" t="str">
            <v>Belgium</v>
          </cell>
          <cell r="C8978" t="str">
            <v>Kitchen</v>
          </cell>
          <cell r="D8978">
            <v>326682.76199999999</v>
          </cell>
          <cell r="E8978">
            <v>-381745.39899999992</v>
          </cell>
          <cell r="I8978">
            <v>-179420</v>
          </cell>
          <cell r="J8978">
            <v>9</v>
          </cell>
        </row>
        <row r="8979">
          <cell r="B8979" t="str">
            <v>Belgium</v>
          </cell>
          <cell r="C8979" t="str">
            <v>Accessories</v>
          </cell>
          <cell r="D8979">
            <v>16346.763999999999</v>
          </cell>
          <cell r="E8979">
            <v>-24230.527999999998</v>
          </cell>
          <cell r="I8979">
            <v>-167260</v>
          </cell>
          <cell r="J8979">
            <v>9</v>
          </cell>
        </row>
        <row r="8980">
          <cell r="B8980" t="str">
            <v>Belgium</v>
          </cell>
          <cell r="C8980" t="str">
            <v>Chairs</v>
          </cell>
          <cell r="D8980">
            <v>485097.45199999993</v>
          </cell>
          <cell r="E8980">
            <v>-437989.81799999997</v>
          </cell>
          <cell r="I8980">
            <v>-220140</v>
          </cell>
          <cell r="J8980">
            <v>9</v>
          </cell>
        </row>
        <row r="8981">
          <cell r="B8981" t="str">
            <v>Belgium</v>
          </cell>
          <cell r="C8981" t="str">
            <v>Tables</v>
          </cell>
          <cell r="D8981">
            <v>615594.80499999993</v>
          </cell>
          <cell r="E8981">
            <v>-547548.35799999989</v>
          </cell>
          <cell r="I8981">
            <v>-85440</v>
          </cell>
          <cell r="J8981">
            <v>9</v>
          </cell>
        </row>
        <row r="8982">
          <cell r="B8982" t="str">
            <v>Belgium</v>
          </cell>
          <cell r="C8982" t="str">
            <v>Kitchen</v>
          </cell>
          <cell r="D8982">
            <v>653484.62199999997</v>
          </cell>
          <cell r="E8982">
            <v>-534980.88</v>
          </cell>
          <cell r="I8982">
            <v>-214490</v>
          </cell>
          <cell r="J8982">
            <v>9</v>
          </cell>
        </row>
        <row r="8983">
          <cell r="B8983" t="str">
            <v>Belgium</v>
          </cell>
          <cell r="C8983" t="str">
            <v>Accessories</v>
          </cell>
          <cell r="D8983">
            <v>265836.2</v>
          </cell>
          <cell r="E8983">
            <v>-223424.18699999998</v>
          </cell>
          <cell r="I8983">
            <v>-126280</v>
          </cell>
          <cell r="J8983">
            <v>9</v>
          </cell>
        </row>
        <row r="8984">
          <cell r="B8984" t="str">
            <v>Belgium</v>
          </cell>
          <cell r="C8984" t="str">
            <v>Chairs</v>
          </cell>
          <cell r="D8984">
            <v>187900.28599999996</v>
          </cell>
          <cell r="E8984">
            <v>-213972.37399999998</v>
          </cell>
          <cell r="I8984">
            <v>-210740</v>
          </cell>
          <cell r="J8984">
            <v>9</v>
          </cell>
        </row>
        <row r="8985">
          <cell r="B8985" t="str">
            <v>Belgium</v>
          </cell>
          <cell r="C8985" t="str">
            <v>Tables</v>
          </cell>
          <cell r="D8985">
            <v>28541.107</v>
          </cell>
          <cell r="E8985">
            <v>-10396.994999999999</v>
          </cell>
          <cell r="I8985">
            <v>-155450</v>
          </cell>
          <cell r="J8985">
            <v>9</v>
          </cell>
        </row>
        <row r="8986">
          <cell r="B8986" t="str">
            <v>Belgium</v>
          </cell>
          <cell r="C8986" t="str">
            <v>Kitchen</v>
          </cell>
          <cell r="D8986">
            <v>26565.756000000001</v>
          </cell>
          <cell r="E8986">
            <v>-9471.6999999999989</v>
          </cell>
          <cell r="I8986">
            <v>-179060</v>
          </cell>
          <cell r="J8986">
            <v>9</v>
          </cell>
        </row>
        <row r="8987">
          <cell r="B8987" t="str">
            <v>Belgium</v>
          </cell>
          <cell r="C8987" t="str">
            <v>Accessories</v>
          </cell>
          <cell r="D8987">
            <v>50659.279999999992</v>
          </cell>
          <cell r="E8987">
            <v>-55988.610999999997</v>
          </cell>
          <cell r="I8987">
            <v>-93980</v>
          </cell>
          <cell r="J8987">
            <v>9</v>
          </cell>
        </row>
        <row r="8988">
          <cell r="B8988" t="str">
            <v>Belgium</v>
          </cell>
          <cell r="C8988" t="str">
            <v>Chairs</v>
          </cell>
          <cell r="D8988">
            <v>651337.03599999996</v>
          </cell>
          <cell r="E8988">
            <v>-659735.88799999992</v>
          </cell>
          <cell r="I8988">
            <v>-148940</v>
          </cell>
          <cell r="J8988">
            <v>9</v>
          </cell>
        </row>
        <row r="8989">
          <cell r="B8989" t="str">
            <v>Belgium</v>
          </cell>
          <cell r="C8989" t="str">
            <v>Chairs</v>
          </cell>
          <cell r="D8989">
            <v>26389.768999999997</v>
          </cell>
          <cell r="E8989">
            <v>-1038.7160000000001</v>
          </cell>
          <cell r="I8989">
            <v>-188560</v>
          </cell>
          <cell r="J8989">
            <v>9</v>
          </cell>
        </row>
        <row r="8990">
          <cell r="B8990" t="str">
            <v>Belgium</v>
          </cell>
          <cell r="C8990" t="str">
            <v>Tables</v>
          </cell>
          <cell r="D8990">
            <v>984441.22</v>
          </cell>
          <cell r="E8990">
            <v>-26441.071999999996</v>
          </cell>
          <cell r="I8990">
            <v>-96060</v>
          </cell>
          <cell r="J8990">
            <v>9</v>
          </cell>
        </row>
        <row r="8991">
          <cell r="B8991" t="str">
            <v>Belgium</v>
          </cell>
          <cell r="C8991" t="str">
            <v>Kitchen</v>
          </cell>
          <cell r="D8991">
            <v>-17759.734999999997</v>
          </cell>
          <cell r="E8991">
            <v>2018.1979999999999</v>
          </cell>
          <cell r="I8991">
            <v>-162840</v>
          </cell>
          <cell r="J8991">
            <v>9</v>
          </cell>
        </row>
        <row r="8992">
          <cell r="B8992" t="str">
            <v>Belgium</v>
          </cell>
          <cell r="C8992" t="str">
            <v>Chairs</v>
          </cell>
          <cell r="D8992">
            <v>867414.85600000003</v>
          </cell>
          <cell r="E8992">
            <v>-37757.397999999994</v>
          </cell>
          <cell r="I8992">
            <v>-143660</v>
          </cell>
          <cell r="J8992">
            <v>9</v>
          </cell>
        </row>
        <row r="8993">
          <cell r="B8993" t="str">
            <v>Belgium</v>
          </cell>
          <cell r="C8993" t="str">
            <v>Tables</v>
          </cell>
          <cell r="D8993">
            <v>-18970.846999999998</v>
          </cell>
          <cell r="E8993">
            <v>1452.7169999999999</v>
          </cell>
          <cell r="I8993">
            <v>-236400</v>
          </cell>
          <cell r="J8993">
            <v>9</v>
          </cell>
        </row>
        <row r="8994">
          <cell r="B8994" t="str">
            <v>Belgium</v>
          </cell>
          <cell r="C8994" t="str">
            <v>Kitchen</v>
          </cell>
          <cell r="D8994">
            <v>-12347.432999999999</v>
          </cell>
          <cell r="E8994">
            <v>1154.6779999999999</v>
          </cell>
          <cell r="I8994">
            <v>-176030</v>
          </cell>
          <cell r="J8994">
            <v>9</v>
          </cell>
        </row>
        <row r="8995">
          <cell r="B8995" t="str">
            <v>Belgium</v>
          </cell>
          <cell r="C8995" t="str">
            <v>Chairs</v>
          </cell>
          <cell r="D8995">
            <v>92535.478000000003</v>
          </cell>
          <cell r="E8995">
            <v>-7585.5079999999998</v>
          </cell>
          <cell r="I8995">
            <v>-123180</v>
          </cell>
          <cell r="J8995">
            <v>9</v>
          </cell>
        </row>
        <row r="8996">
          <cell r="B8996" t="str">
            <v>Belgium</v>
          </cell>
          <cell r="C8996" t="str">
            <v>Tables</v>
          </cell>
          <cell r="D8996">
            <v>-275171.37899999996</v>
          </cell>
          <cell r="E8996">
            <v>19451.354999999996</v>
          </cell>
          <cell r="I8996">
            <v>-116110</v>
          </cell>
          <cell r="J8996">
            <v>9</v>
          </cell>
        </row>
        <row r="8997">
          <cell r="B8997" t="str">
            <v>Belgium</v>
          </cell>
          <cell r="C8997" t="str">
            <v>Kitchen</v>
          </cell>
          <cell r="D8997">
            <v>103852.06999999999</v>
          </cell>
          <cell r="E8997">
            <v>-16947.888999999999</v>
          </cell>
          <cell r="I8997">
            <v>-174530</v>
          </cell>
          <cell r="J8997">
            <v>9</v>
          </cell>
        </row>
        <row r="8998">
          <cell r="B8998" t="str">
            <v>Belgium</v>
          </cell>
          <cell r="C8998" t="str">
            <v>Chairs</v>
          </cell>
          <cell r="D8998">
            <v>93631.957999999999</v>
          </cell>
          <cell r="E8998">
            <v>-5441.4780000000001</v>
          </cell>
          <cell r="I8998">
            <v>-101300</v>
          </cell>
          <cell r="J8998">
            <v>9</v>
          </cell>
        </row>
        <row r="8999">
          <cell r="B8999" t="str">
            <v>Belgium</v>
          </cell>
          <cell r="C8999" t="str">
            <v>Chairs</v>
          </cell>
          <cell r="D8999">
            <v>120252.60799999999</v>
          </cell>
          <cell r="E8999">
            <v>-207933.64899999995</v>
          </cell>
          <cell r="I8999">
            <v>-191300</v>
          </cell>
          <cell r="J8999">
            <v>9</v>
          </cell>
        </row>
        <row r="9000">
          <cell r="B9000" t="str">
            <v>Belgium</v>
          </cell>
          <cell r="C9000" t="str">
            <v>Chairs</v>
          </cell>
          <cell r="D9000">
            <v>121126.74699999999</v>
          </cell>
          <cell r="E9000">
            <v>-207964.38599999997</v>
          </cell>
          <cell r="I9000">
            <v>-125020</v>
          </cell>
          <cell r="J9000">
            <v>9</v>
          </cell>
        </row>
        <row r="9001">
          <cell r="B9001" t="str">
            <v>Belgium</v>
          </cell>
          <cell r="C9001" t="str">
            <v>Chairs</v>
          </cell>
          <cell r="D9001">
            <v>241772.05499999999</v>
          </cell>
          <cell r="E9001">
            <v>-416069.80099999992</v>
          </cell>
          <cell r="I9001">
            <v>-224540</v>
          </cell>
          <cell r="J9001">
            <v>9</v>
          </cell>
        </row>
        <row r="9002">
          <cell r="B9002" t="str">
            <v>Belgium</v>
          </cell>
          <cell r="C9002" t="str">
            <v>Chairs</v>
          </cell>
          <cell r="D9002">
            <v>121925.454</v>
          </cell>
          <cell r="E9002">
            <v>-208473.30699999994</v>
          </cell>
          <cell r="I9002">
            <v>-175670</v>
          </cell>
          <cell r="J9002">
            <v>9</v>
          </cell>
        </row>
        <row r="9003">
          <cell r="B9003" t="str">
            <v>Belgium</v>
          </cell>
          <cell r="C9003" t="str">
            <v>Chairs</v>
          </cell>
          <cell r="D9003">
            <v>2945.8519999999994</v>
          </cell>
          <cell r="E9003">
            <v>-13156.492999999999</v>
          </cell>
          <cell r="I9003">
            <v>-178640</v>
          </cell>
          <cell r="J9003">
            <v>9</v>
          </cell>
        </row>
        <row r="9004">
          <cell r="B9004" t="str">
            <v>Belgium</v>
          </cell>
          <cell r="C9004" t="str">
            <v>Chairs</v>
          </cell>
          <cell r="D9004">
            <v>5207.0269999999991</v>
          </cell>
          <cell r="E9004">
            <v>-7958.2160000000003</v>
          </cell>
          <cell r="I9004">
            <v>-164880</v>
          </cell>
          <cell r="J9004">
            <v>9</v>
          </cell>
        </row>
        <row r="9005">
          <cell r="B9005" t="str">
            <v>Belgium</v>
          </cell>
          <cell r="C9005" t="str">
            <v>Chairs</v>
          </cell>
          <cell r="D9005">
            <v>24935.812999999995</v>
          </cell>
          <cell r="E9005">
            <v>-4466.3499999999995</v>
          </cell>
          <cell r="I9005">
            <v>-195700</v>
          </cell>
          <cell r="J9005">
            <v>9</v>
          </cell>
        </row>
        <row r="9006">
          <cell r="B9006" t="str">
            <v>Belgium</v>
          </cell>
          <cell r="C9006" t="str">
            <v>Chairs</v>
          </cell>
          <cell r="D9006">
            <v>14826.181999999997</v>
          </cell>
          <cell r="E9006">
            <v>-10290.98</v>
          </cell>
          <cell r="I9006">
            <v>-153320</v>
          </cell>
          <cell r="J9006">
            <v>9</v>
          </cell>
        </row>
        <row r="9007">
          <cell r="B9007" t="str">
            <v>Belgium</v>
          </cell>
          <cell r="C9007" t="str">
            <v>Chairs</v>
          </cell>
          <cell r="D9007">
            <v>18253.794999999998</v>
          </cell>
          <cell r="E9007">
            <v>-12592.489</v>
          </cell>
          <cell r="I9007">
            <v>-245250</v>
          </cell>
          <cell r="J9007">
            <v>9</v>
          </cell>
        </row>
        <row r="9008">
          <cell r="B9008" t="str">
            <v>Belgium</v>
          </cell>
          <cell r="C9008" t="str">
            <v>Chairs</v>
          </cell>
          <cell r="D9008">
            <v>185265.98299999998</v>
          </cell>
          <cell r="E9008">
            <v>-169728.04800000001</v>
          </cell>
          <cell r="I9008">
            <v>-211330</v>
          </cell>
          <cell r="J9008">
            <v>9</v>
          </cell>
        </row>
        <row r="9009">
          <cell r="B9009" t="str">
            <v>Belgium</v>
          </cell>
          <cell r="C9009" t="str">
            <v>Chairs</v>
          </cell>
          <cell r="D9009">
            <v>97193.09599999999</v>
          </cell>
          <cell r="E9009">
            <v>-41546.721999999994</v>
          </cell>
          <cell r="I9009">
            <v>-181710</v>
          </cell>
          <cell r="J9009">
            <v>9</v>
          </cell>
        </row>
        <row r="9010">
          <cell r="B9010" t="str">
            <v>Belgium</v>
          </cell>
          <cell r="C9010" t="str">
            <v>Chairs</v>
          </cell>
          <cell r="D9010">
            <v>32681.291999999998</v>
          </cell>
          <cell r="E9010">
            <v>-39521.103999999999</v>
          </cell>
          <cell r="I9010">
            <v>-114870</v>
          </cell>
          <cell r="J9010">
            <v>9</v>
          </cell>
        </row>
        <row r="9011">
          <cell r="B9011" t="str">
            <v>Belgium</v>
          </cell>
          <cell r="C9011" t="str">
            <v>Chairs</v>
          </cell>
          <cell r="D9011">
            <v>85941.05799999999</v>
          </cell>
          <cell r="E9011">
            <v>-159494.47499999998</v>
          </cell>
          <cell r="I9011">
            <v>-130360</v>
          </cell>
          <cell r="J9011">
            <v>9</v>
          </cell>
        </row>
        <row r="9012">
          <cell r="B9012" t="str">
            <v>Belgium</v>
          </cell>
          <cell r="C9012" t="str">
            <v>Chairs</v>
          </cell>
          <cell r="D9012">
            <v>32932.606</v>
          </cell>
          <cell r="E9012">
            <v>-59972.612000000001</v>
          </cell>
          <cell r="I9012">
            <v>-216900</v>
          </cell>
          <cell r="J9012">
            <v>9</v>
          </cell>
        </row>
        <row r="9013">
          <cell r="B9013" t="str">
            <v>Belgium</v>
          </cell>
          <cell r="C9013" t="str">
            <v>Chairs</v>
          </cell>
          <cell r="D9013">
            <v>32104.134999999998</v>
          </cell>
          <cell r="E9013">
            <v>-21184.142</v>
          </cell>
          <cell r="I9013">
            <v>-143640</v>
          </cell>
          <cell r="J9013">
            <v>9</v>
          </cell>
        </row>
        <row r="9014">
          <cell r="B9014" t="str">
            <v>Belgium</v>
          </cell>
          <cell r="C9014" t="str">
            <v>Chairs</v>
          </cell>
          <cell r="D9014">
            <v>47424.663999999997</v>
          </cell>
          <cell r="E9014">
            <v>-54599.936999999998</v>
          </cell>
          <cell r="I9014">
            <v>-160660</v>
          </cell>
          <cell r="J9014">
            <v>9</v>
          </cell>
        </row>
        <row r="9015">
          <cell r="B9015" t="str">
            <v>Belgium</v>
          </cell>
          <cell r="C9015" t="str">
            <v>Chairs</v>
          </cell>
          <cell r="D9015">
            <v>24861.606</v>
          </cell>
          <cell r="E9015">
            <v>-6990.4519999999984</v>
          </cell>
          <cell r="I9015">
            <v>-156860</v>
          </cell>
          <cell r="J9015">
            <v>9</v>
          </cell>
        </row>
        <row r="9016">
          <cell r="B9016" t="str">
            <v>Belgium</v>
          </cell>
          <cell r="C9016" t="str">
            <v>Chairs</v>
          </cell>
          <cell r="D9016">
            <v>218809.31099999999</v>
          </cell>
          <cell r="E9016">
            <v>-70211.462999999989</v>
          </cell>
          <cell r="I9016">
            <v>-196730</v>
          </cell>
          <cell r="J9016">
            <v>9</v>
          </cell>
        </row>
        <row r="9017">
          <cell r="B9017" t="str">
            <v>Belgium</v>
          </cell>
          <cell r="C9017" t="str">
            <v>Chairs</v>
          </cell>
          <cell r="D9017">
            <v>14788.171999999999</v>
          </cell>
          <cell r="E9017">
            <v>-2585.6039999999998</v>
          </cell>
          <cell r="I9017">
            <v>-192920</v>
          </cell>
          <cell r="J9017">
            <v>9</v>
          </cell>
        </row>
        <row r="9018">
          <cell r="B9018" t="str">
            <v>Belgium</v>
          </cell>
          <cell r="C9018" t="str">
            <v>Chairs</v>
          </cell>
          <cell r="D9018">
            <v>184748.69</v>
          </cell>
          <cell r="E9018">
            <v>-213174.06599999999</v>
          </cell>
          <cell r="I9018">
            <v>-163040</v>
          </cell>
          <cell r="J9018">
            <v>9</v>
          </cell>
        </row>
        <row r="9019">
          <cell r="B9019" t="str">
            <v>Belgium</v>
          </cell>
          <cell r="C9019" t="str">
            <v>Chairs</v>
          </cell>
          <cell r="D9019">
            <v>463782.66899999999</v>
          </cell>
          <cell r="E9019">
            <v>-168674.51299999998</v>
          </cell>
          <cell r="I9019">
            <v>-137550</v>
          </cell>
          <cell r="J9019">
            <v>9</v>
          </cell>
        </row>
        <row r="9020">
          <cell r="B9020" t="str">
            <v>Belgium</v>
          </cell>
          <cell r="C9020" t="str">
            <v>Chairs</v>
          </cell>
          <cell r="D9020">
            <v>146408.136</v>
          </cell>
          <cell r="E9020">
            <v>-72093.118999999992</v>
          </cell>
          <cell r="I9020">
            <v>-196760</v>
          </cell>
          <cell r="J9020">
            <v>9</v>
          </cell>
        </row>
        <row r="9021">
          <cell r="B9021" t="str">
            <v>Belgium</v>
          </cell>
          <cell r="C9021" t="str">
            <v>Chairs</v>
          </cell>
          <cell r="D9021">
            <v>115727.178</v>
          </cell>
          <cell r="E9021">
            <v>-52255.749000000003</v>
          </cell>
          <cell r="I9021">
            <v>-197300</v>
          </cell>
          <cell r="J9021">
            <v>9</v>
          </cell>
        </row>
        <row r="9022">
          <cell r="B9022" t="str">
            <v>Belgium</v>
          </cell>
          <cell r="C9022" t="str">
            <v>Chairs</v>
          </cell>
          <cell r="D9022">
            <v>9224.235999999999</v>
          </cell>
          <cell r="E9022">
            <v>-2527.1120000000001</v>
          </cell>
          <cell r="I9022">
            <v>-239930</v>
          </cell>
          <cell r="J9022">
            <v>9</v>
          </cell>
        </row>
        <row r="9023">
          <cell r="B9023" t="str">
            <v>Belgium</v>
          </cell>
          <cell r="C9023" t="str">
            <v>Chairs</v>
          </cell>
          <cell r="D9023">
            <v>140834.28099999999</v>
          </cell>
          <cell r="E9023">
            <v>-25569.739999999998</v>
          </cell>
          <cell r="I9023">
            <v>-150510</v>
          </cell>
          <cell r="J9023">
            <v>9</v>
          </cell>
        </row>
        <row r="9024">
          <cell r="B9024" t="str">
            <v>Belgium</v>
          </cell>
          <cell r="C9024" t="str">
            <v>Tables</v>
          </cell>
          <cell r="D9024">
            <v>79638.320999999996</v>
          </cell>
          <cell r="E9024">
            <v>-40401.438000000002</v>
          </cell>
          <cell r="I9024">
            <v>-116890</v>
          </cell>
          <cell r="J9024">
            <v>9</v>
          </cell>
        </row>
        <row r="9025">
          <cell r="B9025" t="str">
            <v>Belgium</v>
          </cell>
          <cell r="C9025" t="str">
            <v>Kitchen</v>
          </cell>
          <cell r="D9025">
            <v>48278.831999999995</v>
          </cell>
          <cell r="E9025">
            <v>-43266.215999999993</v>
          </cell>
          <cell r="I9025">
            <v>-199040</v>
          </cell>
          <cell r="J9025">
            <v>9</v>
          </cell>
        </row>
        <row r="9026">
          <cell r="B9026" t="str">
            <v>Belgium</v>
          </cell>
          <cell r="C9026" t="str">
            <v>Chairs</v>
          </cell>
          <cell r="D9026">
            <v>32402.789999999997</v>
          </cell>
          <cell r="E9026">
            <v>-25737.200999999997</v>
          </cell>
          <cell r="I9026">
            <v>-234050</v>
          </cell>
          <cell r="J9026">
            <v>9</v>
          </cell>
        </row>
        <row r="9027">
          <cell r="B9027" t="str">
            <v>Belgium</v>
          </cell>
          <cell r="C9027" t="str">
            <v>Chairs</v>
          </cell>
          <cell r="D9027">
            <v>78616.98599999999</v>
          </cell>
          <cell r="E9027">
            <v>-109246.22099999999</v>
          </cell>
          <cell r="I9027">
            <v>-191440</v>
          </cell>
          <cell r="J9027">
            <v>9</v>
          </cell>
        </row>
        <row r="9028">
          <cell r="B9028" t="str">
            <v>Belgium</v>
          </cell>
          <cell r="C9028" t="str">
            <v>Chairs</v>
          </cell>
          <cell r="D9028">
            <v>6616.2809999999999</v>
          </cell>
          <cell r="E9028">
            <v>-7866.1100000000006</v>
          </cell>
          <cell r="I9028">
            <v>-205460</v>
          </cell>
          <cell r="J9028">
            <v>9</v>
          </cell>
        </row>
        <row r="9029">
          <cell r="B9029" t="str">
            <v>Belgium</v>
          </cell>
          <cell r="C9029" t="str">
            <v>Chairs</v>
          </cell>
          <cell r="D9029">
            <v>5816843.4169999994</v>
          </cell>
          <cell r="E9029">
            <v>-5549051.6409999998</v>
          </cell>
          <cell r="I9029">
            <v>-154120</v>
          </cell>
          <cell r="J9029">
            <v>9</v>
          </cell>
        </row>
        <row r="9030">
          <cell r="B9030" t="str">
            <v>Belgium</v>
          </cell>
          <cell r="C9030" t="str">
            <v>Chairs</v>
          </cell>
          <cell r="D9030">
            <v>53947.593000000001</v>
          </cell>
          <cell r="E9030">
            <v>-37846.675999999999</v>
          </cell>
          <cell r="I9030">
            <v>-190350</v>
          </cell>
          <cell r="J9030">
            <v>9</v>
          </cell>
        </row>
        <row r="9031">
          <cell r="B9031" t="str">
            <v>Belgium</v>
          </cell>
          <cell r="C9031" t="str">
            <v>Tables</v>
          </cell>
          <cell r="D9031">
            <v>76361.200999999986</v>
          </cell>
          <cell r="E9031">
            <v>-52201.218999999997</v>
          </cell>
          <cell r="I9031">
            <v>-158950</v>
          </cell>
          <cell r="J9031">
            <v>9</v>
          </cell>
        </row>
        <row r="9032">
          <cell r="B9032" t="str">
            <v>Belgium</v>
          </cell>
          <cell r="C9032" t="str">
            <v>Kitchen</v>
          </cell>
          <cell r="D9032">
            <v>4997.5450000000001</v>
          </cell>
          <cell r="E9032">
            <v>-419.58699999999993</v>
          </cell>
          <cell r="I9032">
            <v>-207800</v>
          </cell>
          <cell r="J9032">
            <v>9</v>
          </cell>
        </row>
        <row r="9033">
          <cell r="B9033" t="str">
            <v>Belgium</v>
          </cell>
          <cell r="C9033" t="str">
            <v>Chairs</v>
          </cell>
          <cell r="D9033">
            <v>31962.553</v>
          </cell>
          <cell r="E9033">
            <v>-7458.030999999999</v>
          </cell>
          <cell r="I9033">
            <v>-227870</v>
          </cell>
          <cell r="J9033">
            <v>9</v>
          </cell>
        </row>
        <row r="9034">
          <cell r="B9034" t="str">
            <v>Belgium</v>
          </cell>
          <cell r="C9034" t="str">
            <v>Chairs</v>
          </cell>
          <cell r="D9034">
            <v>23822.406999999999</v>
          </cell>
          <cell r="E9034">
            <v>-12108.152</v>
          </cell>
          <cell r="I9034">
            <v>-192130</v>
          </cell>
          <cell r="J9034">
            <v>9</v>
          </cell>
        </row>
        <row r="9035">
          <cell r="B9035" t="str">
            <v>Belgium</v>
          </cell>
          <cell r="C9035" t="str">
            <v>Chairs</v>
          </cell>
          <cell r="D9035">
            <v>45048.478999999999</v>
          </cell>
          <cell r="E9035">
            <v>-14405.867</v>
          </cell>
          <cell r="I9035">
            <v>-194270</v>
          </cell>
          <cell r="J9035">
            <v>9</v>
          </cell>
        </row>
        <row r="9036">
          <cell r="B9036" t="str">
            <v>Belgium</v>
          </cell>
          <cell r="C9036" t="str">
            <v>Tables</v>
          </cell>
          <cell r="D9036">
            <v>33142.514999999999</v>
          </cell>
          <cell r="E9036">
            <v>-9135.7839999999997</v>
          </cell>
          <cell r="I9036">
            <v>-204120</v>
          </cell>
          <cell r="J9036">
            <v>9</v>
          </cell>
        </row>
        <row r="9037">
          <cell r="B9037" t="str">
            <v>Belgium</v>
          </cell>
          <cell r="C9037" t="str">
            <v>Kitchen</v>
          </cell>
          <cell r="D9037">
            <v>60744.354999999989</v>
          </cell>
          <cell r="E9037">
            <v>-4683.3289999999997</v>
          </cell>
          <cell r="I9037">
            <v>-139030</v>
          </cell>
          <cell r="J9037">
            <v>9</v>
          </cell>
        </row>
        <row r="9038">
          <cell r="B9038" t="str">
            <v>Belgium</v>
          </cell>
          <cell r="C9038" t="str">
            <v>Chairs</v>
          </cell>
          <cell r="D9038">
            <v>8982.6869999999999</v>
          </cell>
          <cell r="E9038">
            <v>-3951.7589999999996</v>
          </cell>
          <cell r="I9038">
            <v>-133660</v>
          </cell>
          <cell r="J9038">
            <v>9</v>
          </cell>
        </row>
        <row r="9039">
          <cell r="B9039" t="str">
            <v>Belgium</v>
          </cell>
          <cell r="C9039" t="str">
            <v>Chairs</v>
          </cell>
          <cell r="D9039">
            <v>60225.466</v>
          </cell>
          <cell r="E9039">
            <v>-6604.1989999999996</v>
          </cell>
          <cell r="I9039">
            <v>-209240</v>
          </cell>
          <cell r="J9039">
            <v>9</v>
          </cell>
        </row>
        <row r="9040">
          <cell r="B9040" t="str">
            <v>Belgium</v>
          </cell>
          <cell r="C9040" t="str">
            <v>Tables</v>
          </cell>
          <cell r="D9040">
            <v>66639.243999999992</v>
          </cell>
          <cell r="E9040">
            <v>-14997.576999999999</v>
          </cell>
          <cell r="I9040">
            <v>-154130</v>
          </cell>
          <cell r="J9040">
            <v>9</v>
          </cell>
        </row>
        <row r="9041">
          <cell r="B9041" t="str">
            <v>Belgium</v>
          </cell>
          <cell r="C9041" t="str">
            <v>Kitchen</v>
          </cell>
          <cell r="D9041">
            <v>2696.5889999999999</v>
          </cell>
          <cell r="E9041">
            <v>-2875.5230000000001</v>
          </cell>
          <cell r="I9041">
            <v>-220740</v>
          </cell>
          <cell r="J9041">
            <v>9</v>
          </cell>
        </row>
        <row r="9042">
          <cell r="B9042" t="str">
            <v>Belgium</v>
          </cell>
          <cell r="C9042" t="str">
            <v>Chairs</v>
          </cell>
          <cell r="D9042">
            <v>4181348.199</v>
          </cell>
          <cell r="E9042">
            <v>-4286119.6770000001</v>
          </cell>
          <cell r="I9042">
            <v>-239580</v>
          </cell>
          <cell r="J9042">
            <v>9</v>
          </cell>
        </row>
        <row r="9043">
          <cell r="B9043" t="str">
            <v>Belgium</v>
          </cell>
          <cell r="C9043" t="str">
            <v>Chairs</v>
          </cell>
          <cell r="D9043">
            <v>2084705.0629999998</v>
          </cell>
          <cell r="E9043">
            <v>-189259.08399999997</v>
          </cell>
          <cell r="I9043">
            <v>-272230</v>
          </cell>
          <cell r="J9043">
            <v>9</v>
          </cell>
        </row>
        <row r="9044">
          <cell r="B9044" t="str">
            <v>Belgium</v>
          </cell>
          <cell r="C9044" t="str">
            <v>Chairs</v>
          </cell>
          <cell r="D9044">
            <v>266325.22699999996</v>
          </cell>
          <cell r="E9044">
            <v>-22018.814999999999</v>
          </cell>
          <cell r="I9044">
            <v>-181480</v>
          </cell>
          <cell r="J9044">
            <v>9</v>
          </cell>
        </row>
        <row r="9045">
          <cell r="B9045" t="str">
            <v>Belgium</v>
          </cell>
          <cell r="C9045" t="str">
            <v>Tables</v>
          </cell>
          <cell r="D9045">
            <v>1519165.3049999999</v>
          </cell>
          <cell r="E9045">
            <v>-127469.89499999999</v>
          </cell>
          <cell r="I9045">
            <v>-216770</v>
          </cell>
          <cell r="J9045">
            <v>9</v>
          </cell>
        </row>
        <row r="9046">
          <cell r="B9046" t="str">
            <v>Belgium</v>
          </cell>
          <cell r="C9046" t="str">
            <v>Kitchen</v>
          </cell>
          <cell r="D9046">
            <v>83231.106</v>
          </cell>
          <cell r="E9046">
            <v>-10669.217999999999</v>
          </cell>
          <cell r="I9046">
            <v>-141880</v>
          </cell>
          <cell r="J9046">
            <v>9</v>
          </cell>
        </row>
        <row r="9047">
          <cell r="B9047" t="str">
            <v>Belgium</v>
          </cell>
          <cell r="C9047" t="str">
            <v>Accessories</v>
          </cell>
          <cell r="D9047">
            <v>149212.41999999998</v>
          </cell>
          <cell r="E9047">
            <v>-44395.364999999998</v>
          </cell>
          <cell r="I9047">
            <v>-186750</v>
          </cell>
          <cell r="J9047">
            <v>9</v>
          </cell>
        </row>
        <row r="9048">
          <cell r="B9048" t="str">
            <v>Belgium</v>
          </cell>
          <cell r="C9048" t="str">
            <v>Chairs</v>
          </cell>
          <cell r="D9048">
            <v>543861.28299999994</v>
          </cell>
          <cell r="E9048">
            <v>-303709.875</v>
          </cell>
          <cell r="I9048">
            <v>-188140</v>
          </cell>
          <cell r="J9048">
            <v>9</v>
          </cell>
        </row>
        <row r="9049">
          <cell r="B9049" t="str">
            <v>Belgium</v>
          </cell>
          <cell r="C9049" t="str">
            <v>Tables</v>
          </cell>
          <cell r="D9049">
            <v>209350.30899999998</v>
          </cell>
          <cell r="E9049">
            <v>-231461.538</v>
          </cell>
          <cell r="I9049">
            <v>-236770</v>
          </cell>
          <cell r="J9049">
            <v>9</v>
          </cell>
        </row>
        <row r="9050">
          <cell r="B9050" t="str">
            <v>Brazil</v>
          </cell>
          <cell r="C9050" t="str">
            <v>Kitchen</v>
          </cell>
          <cell r="D9050">
            <v>5816.8460000000005</v>
          </cell>
          <cell r="E9050">
            <v>-7170.4919999999993</v>
          </cell>
          <cell r="I9050">
            <v>-209900</v>
          </cell>
          <cell r="J9050">
            <v>9</v>
          </cell>
        </row>
        <row r="9051">
          <cell r="B9051" t="str">
            <v>Brazil</v>
          </cell>
          <cell r="C9051" t="str">
            <v>Accessories</v>
          </cell>
          <cell r="D9051">
            <v>-211.72900000000001</v>
          </cell>
          <cell r="E9051">
            <v>8.1760000000000002</v>
          </cell>
          <cell r="I9051">
            <v>-117390</v>
          </cell>
          <cell r="J9051">
            <v>9</v>
          </cell>
        </row>
        <row r="9052">
          <cell r="B9052" t="str">
            <v>Brazil</v>
          </cell>
          <cell r="C9052" t="str">
            <v>Chairs</v>
          </cell>
          <cell r="D9052">
            <v>228707.21300000002</v>
          </cell>
          <cell r="E9052">
            <v>-70545.817999999999</v>
          </cell>
          <cell r="I9052">
            <v>-180920</v>
          </cell>
          <cell r="J9052">
            <v>9</v>
          </cell>
        </row>
        <row r="9053">
          <cell r="B9053" t="str">
            <v>Brazil</v>
          </cell>
          <cell r="C9053" t="str">
            <v>Tables</v>
          </cell>
          <cell r="D9053">
            <v>1720543.4959999998</v>
          </cell>
          <cell r="E9053">
            <v>-560804.81099999999</v>
          </cell>
          <cell r="I9053">
            <v>-54800</v>
          </cell>
          <cell r="J9053">
            <v>9</v>
          </cell>
        </row>
        <row r="9054">
          <cell r="B9054" t="str">
            <v>Brazil</v>
          </cell>
          <cell r="C9054" t="str">
            <v>Kitchen</v>
          </cell>
          <cell r="D9054">
            <v>191629.72499999998</v>
          </cell>
          <cell r="E9054">
            <v>-83848.463999999993</v>
          </cell>
          <cell r="I9054">
            <v>-174540</v>
          </cell>
          <cell r="J9054">
            <v>9</v>
          </cell>
        </row>
        <row r="9055">
          <cell r="B9055" t="str">
            <v>Brazil</v>
          </cell>
          <cell r="C9055" t="str">
            <v>Accessories</v>
          </cell>
          <cell r="D9055">
            <v>1616378.9109999998</v>
          </cell>
          <cell r="E9055">
            <v>-818933.46499999997</v>
          </cell>
          <cell r="I9055">
            <v>-208240</v>
          </cell>
          <cell r="J9055">
            <v>9</v>
          </cell>
        </row>
        <row r="9056">
          <cell r="B9056" t="str">
            <v>Brazil</v>
          </cell>
          <cell r="C9056" t="str">
            <v>Chairs</v>
          </cell>
          <cell r="D9056">
            <v>1924299.4539999999</v>
          </cell>
          <cell r="E9056">
            <v>-313867.93199999997</v>
          </cell>
          <cell r="I9056">
            <v>-186150</v>
          </cell>
          <cell r="J9056">
            <v>9</v>
          </cell>
        </row>
        <row r="9057">
          <cell r="B9057" t="str">
            <v>Brazil</v>
          </cell>
          <cell r="C9057" t="str">
            <v>Tables</v>
          </cell>
          <cell r="D9057">
            <v>3808071.8339999998</v>
          </cell>
          <cell r="E9057">
            <v>-8929360.7970000003</v>
          </cell>
          <cell r="I9057">
            <v>-235890</v>
          </cell>
          <cell r="J9057">
            <v>9</v>
          </cell>
        </row>
        <row r="9058">
          <cell r="B9058" t="str">
            <v>Brazil</v>
          </cell>
          <cell r="C9058" t="str">
            <v>Kitchen</v>
          </cell>
          <cell r="D9058">
            <v>-18747.490999999998</v>
          </cell>
          <cell r="E9058">
            <v>45811.703000000001</v>
          </cell>
          <cell r="I9058">
            <v>-171420</v>
          </cell>
          <cell r="J9058">
            <v>9</v>
          </cell>
        </row>
        <row r="9059">
          <cell r="B9059" t="str">
            <v>Brazil</v>
          </cell>
          <cell r="C9059" t="str">
            <v>Accessories</v>
          </cell>
          <cell r="D9059">
            <v>-17840.297999999999</v>
          </cell>
          <cell r="E9059">
            <v>6177.2409999999991</v>
          </cell>
          <cell r="I9059">
            <v>-130830</v>
          </cell>
          <cell r="J9059">
            <v>9</v>
          </cell>
        </row>
        <row r="9060">
          <cell r="B9060" t="str">
            <v>Brazil</v>
          </cell>
          <cell r="C9060" t="str">
            <v>Chairs</v>
          </cell>
          <cell r="D9060">
            <v>36506.917999999998</v>
          </cell>
          <cell r="E9060">
            <v>-13073.794999999998</v>
          </cell>
          <cell r="I9060">
            <v>-201380</v>
          </cell>
          <cell r="J9060">
            <v>9</v>
          </cell>
        </row>
        <row r="9061">
          <cell r="B9061" t="str">
            <v>Brazil</v>
          </cell>
          <cell r="C9061" t="str">
            <v>Chairs</v>
          </cell>
          <cell r="D9061">
            <v>321311.56400000001</v>
          </cell>
          <cell r="E9061">
            <v>-296733.99699999997</v>
          </cell>
          <cell r="I9061">
            <v>-124830</v>
          </cell>
          <cell r="J9061">
            <v>9</v>
          </cell>
        </row>
        <row r="9062">
          <cell r="B9062" t="str">
            <v>Brazil</v>
          </cell>
          <cell r="C9062" t="str">
            <v>Tables</v>
          </cell>
          <cell r="D9062">
            <v>65938.656000000003</v>
          </cell>
          <cell r="E9062">
            <v>-133972.43299999999</v>
          </cell>
          <cell r="I9062">
            <v>-169010</v>
          </cell>
          <cell r="J9062">
            <v>9</v>
          </cell>
        </row>
        <row r="9063">
          <cell r="B9063" t="str">
            <v>Brazil</v>
          </cell>
          <cell r="C9063" t="str">
            <v>Kitchen</v>
          </cell>
          <cell r="D9063">
            <v>29795.191999999995</v>
          </cell>
          <cell r="E9063">
            <v>-4351.0179999999991</v>
          </cell>
          <cell r="I9063">
            <v>-157370</v>
          </cell>
          <cell r="J9063">
            <v>9</v>
          </cell>
        </row>
        <row r="9064">
          <cell r="B9064" t="str">
            <v>Brazil</v>
          </cell>
          <cell r="C9064" t="str">
            <v>Chairs</v>
          </cell>
          <cell r="D9064">
            <v>290432.09999999998</v>
          </cell>
          <cell r="E9064">
            <v>-30373.182000000001</v>
          </cell>
          <cell r="I9064">
            <v>-223440</v>
          </cell>
          <cell r="J9064">
            <v>9</v>
          </cell>
        </row>
        <row r="9065">
          <cell r="B9065" t="str">
            <v>Brazil</v>
          </cell>
          <cell r="C9065" t="str">
            <v>Tables</v>
          </cell>
          <cell r="D9065">
            <v>92125.782000000007</v>
          </cell>
          <cell r="E9065">
            <v>-15689.821</v>
          </cell>
          <cell r="I9065">
            <v>-192140</v>
          </cell>
          <cell r="J9065">
            <v>9</v>
          </cell>
        </row>
        <row r="9066">
          <cell r="B9066" t="str">
            <v>Brazil</v>
          </cell>
          <cell r="C9066" t="str">
            <v>Kitchen</v>
          </cell>
          <cell r="D9066">
            <v>519115.42199999996</v>
          </cell>
          <cell r="E9066">
            <v>-62363.419999999991</v>
          </cell>
          <cell r="I9066">
            <v>-173540</v>
          </cell>
          <cell r="J9066">
            <v>9</v>
          </cell>
        </row>
        <row r="9067">
          <cell r="B9067" t="str">
            <v>Brazil</v>
          </cell>
          <cell r="C9067" t="str">
            <v>Chairs</v>
          </cell>
          <cell r="D9067">
            <v>568583.14099999995</v>
          </cell>
          <cell r="E9067">
            <v>-44405.528999999995</v>
          </cell>
          <cell r="I9067">
            <v>-218930</v>
          </cell>
          <cell r="J9067">
            <v>9</v>
          </cell>
        </row>
        <row r="9068">
          <cell r="B9068" t="str">
            <v>Brazil</v>
          </cell>
          <cell r="C9068" t="str">
            <v>Tables</v>
          </cell>
          <cell r="D9068">
            <v>-11976.082999999999</v>
          </cell>
          <cell r="E9068">
            <v>848.95999999999992</v>
          </cell>
          <cell r="I9068">
            <v>-142540</v>
          </cell>
          <cell r="J9068">
            <v>9</v>
          </cell>
        </row>
        <row r="9069">
          <cell r="B9069" t="str">
            <v>Brazil</v>
          </cell>
          <cell r="C9069" t="str">
            <v>Kitchen</v>
          </cell>
          <cell r="D9069">
            <v>133291.19999999998</v>
          </cell>
          <cell r="E9069">
            <v>-134199.98199999999</v>
          </cell>
          <cell r="I9069">
            <v>-147330</v>
          </cell>
          <cell r="J9069">
            <v>9</v>
          </cell>
        </row>
        <row r="9070">
          <cell r="B9070" t="str">
            <v>Brazil</v>
          </cell>
          <cell r="C9070" t="str">
            <v>Chairs</v>
          </cell>
          <cell r="D9070">
            <v>287468.71299999999</v>
          </cell>
          <cell r="E9070">
            <v>-140434</v>
          </cell>
          <cell r="I9070">
            <v>-227860</v>
          </cell>
          <cell r="J9070">
            <v>9</v>
          </cell>
        </row>
        <row r="9071">
          <cell r="B9071" t="str">
            <v>Brazil</v>
          </cell>
          <cell r="C9071" t="str">
            <v>Chairs</v>
          </cell>
          <cell r="D9071">
            <v>147913.486</v>
          </cell>
          <cell r="E9071">
            <v>-50363.333999999995</v>
          </cell>
          <cell r="I9071">
            <v>-214490</v>
          </cell>
          <cell r="J9071">
            <v>9</v>
          </cell>
        </row>
        <row r="9072">
          <cell r="B9072" t="str">
            <v>Brazil</v>
          </cell>
          <cell r="C9072" t="str">
            <v>Chairs</v>
          </cell>
          <cell r="D9072">
            <v>247447.71099999998</v>
          </cell>
          <cell r="E9072">
            <v>-144466.22399999999</v>
          </cell>
          <cell r="I9072">
            <v>-219320</v>
          </cell>
          <cell r="J9072">
            <v>9</v>
          </cell>
        </row>
        <row r="9073">
          <cell r="B9073" t="str">
            <v>Brazil</v>
          </cell>
          <cell r="C9073" t="str">
            <v>Chairs</v>
          </cell>
          <cell r="D9073">
            <v>146266.43499999997</v>
          </cell>
          <cell r="E9073">
            <v>-141526.049</v>
          </cell>
          <cell r="I9073">
            <v>-248580</v>
          </cell>
          <cell r="J9073">
            <v>9</v>
          </cell>
        </row>
        <row r="9074">
          <cell r="B9074" t="str">
            <v>Brazil</v>
          </cell>
          <cell r="C9074" t="str">
            <v>Chairs</v>
          </cell>
          <cell r="D9074">
            <v>131931.394</v>
          </cell>
          <cell r="E9074">
            <v>-102308.948</v>
          </cell>
          <cell r="I9074">
            <v>-232130</v>
          </cell>
          <cell r="J9074">
            <v>9</v>
          </cell>
        </row>
        <row r="9075">
          <cell r="B9075" t="str">
            <v>Brazil</v>
          </cell>
          <cell r="C9075" t="str">
            <v>Chairs</v>
          </cell>
          <cell r="D9075">
            <v>166681.19999999998</v>
          </cell>
          <cell r="E9075">
            <v>-34471.5</v>
          </cell>
          <cell r="I9075">
            <v>-174000</v>
          </cell>
          <cell r="J9075">
            <v>9</v>
          </cell>
        </row>
        <row r="9076">
          <cell r="B9076" t="str">
            <v>Brazil</v>
          </cell>
          <cell r="C9076" t="str">
            <v>Chairs</v>
          </cell>
          <cell r="D9076">
            <v>-358.38599999999997</v>
          </cell>
          <cell r="E9076">
            <v>669.28399999999999</v>
          </cell>
          <cell r="I9076">
            <v>-214370</v>
          </cell>
          <cell r="J9076">
            <v>9</v>
          </cell>
        </row>
        <row r="9077">
          <cell r="B9077" t="str">
            <v>Brazil</v>
          </cell>
          <cell r="C9077" t="str">
            <v>Chairs</v>
          </cell>
          <cell r="D9077">
            <v>-208.124</v>
          </cell>
          <cell r="E9077">
            <v>352.51299999999998</v>
          </cell>
          <cell r="I9077">
            <v>-170580</v>
          </cell>
          <cell r="J9077">
            <v>9</v>
          </cell>
        </row>
        <row r="9078">
          <cell r="B9078" t="str">
            <v>Brazil</v>
          </cell>
          <cell r="C9078" t="str">
            <v>Chairs</v>
          </cell>
          <cell r="D9078">
            <v>-453.28499999999991</v>
          </cell>
          <cell r="E9078">
            <v>1242.087</v>
          </cell>
          <cell r="I9078">
            <v>-226470</v>
          </cell>
          <cell r="J9078">
            <v>9</v>
          </cell>
        </row>
        <row r="9079">
          <cell r="B9079" t="str">
            <v>Brazil</v>
          </cell>
          <cell r="C9079" t="str">
            <v>Chairs</v>
          </cell>
          <cell r="D9079">
            <v>397451.38299999991</v>
          </cell>
          <cell r="E9079">
            <v>-453185.36899999995</v>
          </cell>
          <cell r="I9079">
            <v>-68830</v>
          </cell>
          <cell r="J9079">
            <v>9</v>
          </cell>
        </row>
        <row r="9080">
          <cell r="B9080" t="str">
            <v>Brazil</v>
          </cell>
          <cell r="C9080" t="str">
            <v>Chairs</v>
          </cell>
          <cell r="D9080">
            <v>139665.533</v>
          </cell>
          <cell r="E9080">
            <v>-181012.95799999998</v>
          </cell>
          <cell r="I9080">
            <v>-171650</v>
          </cell>
          <cell r="J9080">
            <v>9</v>
          </cell>
        </row>
        <row r="9081">
          <cell r="B9081" t="str">
            <v>Brazil</v>
          </cell>
          <cell r="C9081" t="str">
            <v>Chairs</v>
          </cell>
          <cell r="D9081">
            <v>84611.120999999999</v>
          </cell>
          <cell r="E9081">
            <v>-88356.505999999994</v>
          </cell>
          <cell r="I9081">
            <v>-89780</v>
          </cell>
          <cell r="J9081">
            <v>9</v>
          </cell>
        </row>
        <row r="9082">
          <cell r="B9082" t="str">
            <v>Brazil</v>
          </cell>
          <cell r="C9082" t="str">
            <v>Chairs</v>
          </cell>
          <cell r="D9082">
            <v>644690.08099999989</v>
          </cell>
          <cell r="E9082">
            <v>-404363.98799999995</v>
          </cell>
          <cell r="I9082">
            <v>-238770</v>
          </cell>
          <cell r="J9082">
            <v>9</v>
          </cell>
        </row>
        <row r="9083">
          <cell r="B9083" t="str">
            <v>Brazil</v>
          </cell>
          <cell r="C9083" t="str">
            <v>Chairs</v>
          </cell>
          <cell r="D9083">
            <v>34046.508999999998</v>
          </cell>
          <cell r="E9083">
            <v>-18756.752</v>
          </cell>
          <cell r="I9083">
            <v>-171370</v>
          </cell>
          <cell r="J9083">
            <v>9</v>
          </cell>
        </row>
        <row r="9084">
          <cell r="B9084" t="str">
            <v>Brazil</v>
          </cell>
          <cell r="C9084" t="str">
            <v>Chairs</v>
          </cell>
          <cell r="D9084">
            <v>207583.92899999997</v>
          </cell>
          <cell r="E9084">
            <v>-216588.11999999997</v>
          </cell>
          <cell r="I9084">
            <v>-124980</v>
          </cell>
          <cell r="J9084">
            <v>9</v>
          </cell>
        </row>
        <row r="9085">
          <cell r="B9085" t="str">
            <v>Brazil</v>
          </cell>
          <cell r="C9085" t="str">
            <v>Chairs</v>
          </cell>
          <cell r="D9085">
            <v>434817.16599999997</v>
          </cell>
          <cell r="E9085">
            <v>-436300.46599999996</v>
          </cell>
          <cell r="I9085">
            <v>-185290</v>
          </cell>
          <cell r="J9085">
            <v>9</v>
          </cell>
        </row>
        <row r="9086">
          <cell r="B9086" t="str">
            <v>Brazil</v>
          </cell>
          <cell r="C9086" t="str">
            <v>Chairs</v>
          </cell>
          <cell r="D9086">
            <v>198983.239</v>
          </cell>
          <cell r="E9086">
            <v>-182515.823</v>
          </cell>
          <cell r="I9086">
            <v>-119490</v>
          </cell>
          <cell r="J9086">
            <v>9</v>
          </cell>
        </row>
        <row r="9087">
          <cell r="B9087" t="str">
            <v>Brazil</v>
          </cell>
          <cell r="C9087" t="str">
            <v>Chairs</v>
          </cell>
          <cell r="D9087">
            <v>117074.62199999999</v>
          </cell>
          <cell r="E9087">
            <v>-172112.24799999999</v>
          </cell>
          <cell r="I9087">
            <v>-165150</v>
          </cell>
          <cell r="J9087">
            <v>9</v>
          </cell>
        </row>
        <row r="9088">
          <cell r="B9088" t="str">
            <v>Brazil</v>
          </cell>
          <cell r="C9088" t="str">
            <v>Chairs</v>
          </cell>
          <cell r="D9088">
            <v>511783.06199999998</v>
          </cell>
          <cell r="E9088">
            <v>-202500.08100000001</v>
          </cell>
          <cell r="I9088">
            <v>-137430</v>
          </cell>
          <cell r="J9088">
            <v>9</v>
          </cell>
        </row>
        <row r="9089">
          <cell r="B9089" t="str">
            <v>Brazil</v>
          </cell>
          <cell r="C9089" t="str">
            <v>Chairs</v>
          </cell>
          <cell r="D9089">
            <v>25427.136000000002</v>
          </cell>
          <cell r="E9089">
            <v>-12489.280999999997</v>
          </cell>
          <cell r="I9089">
            <v>-224320</v>
          </cell>
          <cell r="J9089">
            <v>9</v>
          </cell>
        </row>
        <row r="9090">
          <cell r="B9090" t="str">
            <v>Brazil</v>
          </cell>
          <cell r="C9090" t="str">
            <v>Chairs</v>
          </cell>
          <cell r="D9090">
            <v>432999.06999999995</v>
          </cell>
          <cell r="E9090">
            <v>-222073.01899999997</v>
          </cell>
          <cell r="I9090">
            <v>-174160</v>
          </cell>
          <cell r="J9090">
            <v>9</v>
          </cell>
        </row>
        <row r="9091">
          <cell r="B9091" t="str">
            <v>Brazil</v>
          </cell>
          <cell r="C9091" t="str">
            <v>Chairs</v>
          </cell>
          <cell r="D9091">
            <v>84229.270999999993</v>
          </cell>
          <cell r="E9091">
            <v>-30291.652999999998</v>
          </cell>
          <cell r="I9091">
            <v>-238220</v>
          </cell>
          <cell r="J9091">
            <v>9</v>
          </cell>
        </row>
        <row r="9092">
          <cell r="B9092" t="str">
            <v>Brazil</v>
          </cell>
          <cell r="C9092" t="str">
            <v>Chairs</v>
          </cell>
          <cell r="D9092">
            <v>208611.389</v>
          </cell>
          <cell r="E9092">
            <v>-72009.77</v>
          </cell>
          <cell r="I9092">
            <v>-94160</v>
          </cell>
          <cell r="J9092">
            <v>9</v>
          </cell>
        </row>
        <row r="9093">
          <cell r="B9093" t="str">
            <v>Brazil</v>
          </cell>
          <cell r="C9093" t="str">
            <v>Chairs</v>
          </cell>
          <cell r="D9093">
            <v>136110.36600000001</v>
          </cell>
          <cell r="E9093">
            <v>-72643.010999999999</v>
          </cell>
          <cell r="I9093">
            <v>-154310</v>
          </cell>
          <cell r="J9093">
            <v>9</v>
          </cell>
        </row>
        <row r="9094">
          <cell r="B9094" t="str">
            <v>Brazil</v>
          </cell>
          <cell r="C9094" t="str">
            <v>Chairs</v>
          </cell>
          <cell r="D9094">
            <v>172949.77</v>
          </cell>
          <cell r="E9094">
            <v>-102623.73099999999</v>
          </cell>
          <cell r="I9094">
            <v>-221000</v>
          </cell>
          <cell r="J9094">
            <v>9</v>
          </cell>
        </row>
        <row r="9095">
          <cell r="B9095" t="str">
            <v>Brazil</v>
          </cell>
          <cell r="C9095" t="str">
            <v>Chairs</v>
          </cell>
          <cell r="D9095">
            <v>75571.978999999992</v>
          </cell>
          <cell r="E9095">
            <v>-71753.184999999983</v>
          </cell>
          <cell r="I9095">
            <v>-124800</v>
          </cell>
          <cell r="J9095">
            <v>9</v>
          </cell>
        </row>
        <row r="9096">
          <cell r="B9096" t="str">
            <v>Brazil</v>
          </cell>
          <cell r="C9096" t="str">
            <v>Tables</v>
          </cell>
          <cell r="D9096">
            <v>41268.324999999997</v>
          </cell>
          <cell r="E9096">
            <v>-44920.406999999999</v>
          </cell>
          <cell r="I9096">
            <v>-96060</v>
          </cell>
          <cell r="J9096">
            <v>9</v>
          </cell>
        </row>
        <row r="9097">
          <cell r="B9097" t="str">
            <v>Brazil</v>
          </cell>
          <cell r="C9097" t="str">
            <v>Kitchen</v>
          </cell>
          <cell r="D9097">
            <v>407234.54099999997</v>
          </cell>
          <cell r="E9097">
            <v>-279354.76099999994</v>
          </cell>
          <cell r="I9097">
            <v>-250170</v>
          </cell>
          <cell r="J9097">
            <v>9</v>
          </cell>
        </row>
        <row r="9098">
          <cell r="B9098" t="str">
            <v>Brazil</v>
          </cell>
          <cell r="C9098" t="str">
            <v>Chairs</v>
          </cell>
          <cell r="D9098">
            <v>34730.36</v>
          </cell>
          <cell r="E9098">
            <v>-50949.667999999998</v>
          </cell>
          <cell r="I9098">
            <v>-292350</v>
          </cell>
          <cell r="J9098">
            <v>9</v>
          </cell>
        </row>
        <row r="9099">
          <cell r="B9099" t="str">
            <v>Brazil</v>
          </cell>
          <cell r="C9099" t="str">
            <v>Chairs</v>
          </cell>
          <cell r="D9099">
            <v>656930.98099999991</v>
          </cell>
          <cell r="E9099">
            <v>-36317.211000000003</v>
          </cell>
          <cell r="I9099">
            <v>-221990</v>
          </cell>
          <cell r="J9099">
            <v>9</v>
          </cell>
        </row>
        <row r="9100">
          <cell r="B9100" t="str">
            <v>Brazil</v>
          </cell>
          <cell r="C9100" t="str">
            <v>Chairs</v>
          </cell>
          <cell r="D9100">
            <v>140453.57199999999</v>
          </cell>
          <cell r="E9100">
            <v>-184701.71300000002</v>
          </cell>
          <cell r="I9100">
            <v>-212880</v>
          </cell>
          <cell r="J9100">
            <v>9</v>
          </cell>
        </row>
        <row r="9101">
          <cell r="B9101" t="str">
            <v>Brazil</v>
          </cell>
          <cell r="C9101" t="str">
            <v>Chairs</v>
          </cell>
          <cell r="D9101">
            <v>151697.133</v>
          </cell>
          <cell r="E9101">
            <v>-568472.75799999991</v>
          </cell>
          <cell r="I9101">
            <v>-146090</v>
          </cell>
          <cell r="J9101">
            <v>9</v>
          </cell>
        </row>
        <row r="9102">
          <cell r="B9102" t="str">
            <v>Canada</v>
          </cell>
          <cell r="C9102" t="str">
            <v>Chairs</v>
          </cell>
          <cell r="D9102">
            <v>15700.033999999998</v>
          </cell>
          <cell r="E9102">
            <v>-12437.648999999999</v>
          </cell>
          <cell r="I9102">
            <v>-195160</v>
          </cell>
          <cell r="J9102">
            <v>9</v>
          </cell>
        </row>
        <row r="9103">
          <cell r="B9103" t="str">
            <v>Canada</v>
          </cell>
          <cell r="C9103" t="str">
            <v>Tables</v>
          </cell>
          <cell r="D9103">
            <v>373801.70799999993</v>
          </cell>
          <cell r="E9103">
            <v>-16381.589</v>
          </cell>
          <cell r="I9103">
            <v>-127290</v>
          </cell>
          <cell r="J9103">
            <v>9</v>
          </cell>
        </row>
        <row r="9104">
          <cell r="B9104" t="str">
            <v>Canada</v>
          </cell>
          <cell r="C9104" t="str">
            <v>Kitchen</v>
          </cell>
          <cell r="D9104">
            <v>1069137.013</v>
          </cell>
          <cell r="E9104">
            <v>-569891.6719999999</v>
          </cell>
          <cell r="I9104">
            <v>-231490</v>
          </cell>
          <cell r="J9104">
            <v>9</v>
          </cell>
        </row>
        <row r="9105">
          <cell r="B9105" t="str">
            <v>Canada</v>
          </cell>
          <cell r="C9105" t="str">
            <v>Chairs</v>
          </cell>
          <cell r="D9105">
            <v>4865.21</v>
          </cell>
          <cell r="E9105">
            <v>-4371.1009999999997</v>
          </cell>
          <cell r="I9105">
            <v>-126930</v>
          </cell>
          <cell r="J9105">
            <v>9</v>
          </cell>
        </row>
        <row r="9106">
          <cell r="B9106" t="str">
            <v>Canada</v>
          </cell>
          <cell r="C9106" t="str">
            <v>Chairs</v>
          </cell>
          <cell r="D9106">
            <v>1446733.246</v>
          </cell>
          <cell r="E9106">
            <v>-133453.53</v>
          </cell>
          <cell r="I9106">
            <v>-139350</v>
          </cell>
          <cell r="J9106">
            <v>9</v>
          </cell>
        </row>
        <row r="9107">
          <cell r="B9107" t="str">
            <v>Canada</v>
          </cell>
          <cell r="C9107" t="str">
            <v>Chairs</v>
          </cell>
          <cell r="D9107">
            <v>539332.96900000004</v>
          </cell>
          <cell r="E9107">
            <v>-98235.815999999992</v>
          </cell>
          <cell r="I9107">
            <v>-123520</v>
          </cell>
          <cell r="J9107">
            <v>9</v>
          </cell>
        </row>
        <row r="9108">
          <cell r="B9108" t="str">
            <v>Canada</v>
          </cell>
          <cell r="C9108" t="str">
            <v>Tables</v>
          </cell>
          <cell r="D9108">
            <v>30167.878999999997</v>
          </cell>
          <cell r="E9108">
            <v>-9240.860999999999</v>
          </cell>
          <cell r="I9108">
            <v>-233110</v>
          </cell>
          <cell r="J9108">
            <v>9</v>
          </cell>
        </row>
        <row r="9109">
          <cell r="B9109" t="str">
            <v>Canada</v>
          </cell>
          <cell r="C9109" t="str">
            <v>Kitchen</v>
          </cell>
          <cell r="D9109">
            <v>800207.64599999995</v>
          </cell>
          <cell r="E9109">
            <v>-30183.796999999999</v>
          </cell>
          <cell r="I9109">
            <v>-222540</v>
          </cell>
          <cell r="J9109">
            <v>9</v>
          </cell>
        </row>
        <row r="9110">
          <cell r="B9110" t="str">
            <v>Canada</v>
          </cell>
          <cell r="C9110" t="str">
            <v>Chairs</v>
          </cell>
          <cell r="D9110">
            <v>113004.353</v>
          </cell>
          <cell r="E9110">
            <v>-19794.543999999998</v>
          </cell>
          <cell r="I9110">
            <v>-110900</v>
          </cell>
          <cell r="J9110">
            <v>9</v>
          </cell>
        </row>
        <row r="9111">
          <cell r="B9111" t="str">
            <v>Canada</v>
          </cell>
          <cell r="C9111" t="str">
            <v>Chairs</v>
          </cell>
          <cell r="D9111">
            <v>733756.45699999994</v>
          </cell>
          <cell r="E9111">
            <v>-49023.295999999995</v>
          </cell>
          <cell r="I9111">
            <v>-226290</v>
          </cell>
          <cell r="J9111">
            <v>9</v>
          </cell>
        </row>
        <row r="9112">
          <cell r="B9112" t="str">
            <v>Canada</v>
          </cell>
          <cell r="C9112" t="str">
            <v>Tables</v>
          </cell>
          <cell r="D9112">
            <v>126477.344</v>
          </cell>
          <cell r="E9112">
            <v>-15925.125999999997</v>
          </cell>
          <cell r="I9112">
            <v>-176390</v>
          </cell>
          <cell r="J9112">
            <v>9</v>
          </cell>
        </row>
        <row r="9113">
          <cell r="B9113" t="str">
            <v>Canada</v>
          </cell>
          <cell r="C9113" t="str">
            <v>Kitchen</v>
          </cell>
          <cell r="D9113">
            <v>66431.616999999998</v>
          </cell>
          <cell r="E9113">
            <v>-3525.7040000000002</v>
          </cell>
          <cell r="I9113">
            <v>-95940</v>
          </cell>
          <cell r="J9113">
            <v>9</v>
          </cell>
        </row>
        <row r="9114">
          <cell r="B9114" t="str">
            <v>Canada</v>
          </cell>
          <cell r="C9114" t="str">
            <v>Chairs</v>
          </cell>
          <cell r="D9114">
            <v>407918.04200000002</v>
          </cell>
          <cell r="E9114">
            <v>-20220.493999999999</v>
          </cell>
          <cell r="I9114">
            <v>-248590</v>
          </cell>
          <cell r="J9114">
            <v>9</v>
          </cell>
        </row>
        <row r="9115">
          <cell r="B9115" t="str">
            <v>Canada</v>
          </cell>
          <cell r="C9115" t="str">
            <v>Chairs</v>
          </cell>
          <cell r="D9115">
            <v>148723.519</v>
          </cell>
          <cell r="E9115">
            <v>-6909.1260000000002</v>
          </cell>
          <cell r="I9115">
            <v>-132120</v>
          </cell>
          <cell r="J9115">
            <v>9</v>
          </cell>
        </row>
        <row r="9116">
          <cell r="B9116" t="str">
            <v>Canada</v>
          </cell>
          <cell r="C9116" t="str">
            <v>Chairs</v>
          </cell>
          <cell r="D9116">
            <v>211931.01300000001</v>
          </cell>
          <cell r="E9116">
            <v>-9566.7039999999997</v>
          </cell>
          <cell r="I9116">
            <v>-128660</v>
          </cell>
          <cell r="J9116">
            <v>9</v>
          </cell>
        </row>
        <row r="9117">
          <cell r="B9117" t="str">
            <v>Canada</v>
          </cell>
          <cell r="C9117" t="str">
            <v>Tables</v>
          </cell>
          <cell r="D9117">
            <v>310616.76099999994</v>
          </cell>
          <cell r="E9117">
            <v>-617570.68799999997</v>
          </cell>
          <cell r="I9117">
            <v>-238350</v>
          </cell>
          <cell r="J9117">
            <v>9</v>
          </cell>
        </row>
        <row r="9118">
          <cell r="B9118" t="str">
            <v>Canada</v>
          </cell>
          <cell r="C9118" t="str">
            <v>Kitchen</v>
          </cell>
          <cell r="D9118">
            <v>20365.694999999996</v>
          </cell>
          <cell r="E9118">
            <v>-3329.9839999999999</v>
          </cell>
          <cell r="I9118">
            <v>-225570</v>
          </cell>
          <cell r="J9118">
            <v>9</v>
          </cell>
        </row>
        <row r="9119">
          <cell r="B9119" t="str">
            <v>Canada</v>
          </cell>
          <cell r="C9119" t="str">
            <v>Accessories</v>
          </cell>
          <cell r="D9119">
            <v>247190.88099999999</v>
          </cell>
          <cell r="E9119">
            <v>-9036.65</v>
          </cell>
          <cell r="I9119">
            <v>-125050</v>
          </cell>
          <cell r="J9119">
            <v>9</v>
          </cell>
        </row>
        <row r="9120">
          <cell r="B9120" t="str">
            <v>Canada</v>
          </cell>
          <cell r="C9120" t="str">
            <v>Chairs</v>
          </cell>
          <cell r="D9120">
            <v>107927.30199999998</v>
          </cell>
          <cell r="E9120">
            <v>-8522.0660000000007</v>
          </cell>
          <cell r="I9120">
            <v>-174160</v>
          </cell>
          <cell r="J9120">
            <v>9</v>
          </cell>
        </row>
        <row r="9121">
          <cell r="B9121" t="str">
            <v>Canada</v>
          </cell>
          <cell r="C9121" t="str">
            <v>Tables</v>
          </cell>
          <cell r="D9121">
            <v>13654.753000000001</v>
          </cell>
          <cell r="E9121">
            <v>-3147.1439999999998</v>
          </cell>
          <cell r="I9121">
            <v>-156240</v>
          </cell>
          <cell r="J9121">
            <v>9</v>
          </cell>
        </row>
        <row r="9122">
          <cell r="B9122" t="str">
            <v>Canada</v>
          </cell>
          <cell r="C9122" t="str">
            <v>Kitchen</v>
          </cell>
          <cell r="D9122">
            <v>67581.297000000006</v>
          </cell>
          <cell r="E9122">
            <v>-10582.445999999998</v>
          </cell>
          <cell r="I9122">
            <v>-118940</v>
          </cell>
          <cell r="J9122">
            <v>9</v>
          </cell>
        </row>
        <row r="9123">
          <cell r="B9123" t="str">
            <v>Canada</v>
          </cell>
          <cell r="C9123" t="str">
            <v>Accessories</v>
          </cell>
          <cell r="D9123">
            <v>525254.22600000002</v>
          </cell>
          <cell r="E9123">
            <v>-133902.601</v>
          </cell>
          <cell r="I9123">
            <v>-211410</v>
          </cell>
          <cell r="J9123">
            <v>9</v>
          </cell>
        </row>
        <row r="9124">
          <cell r="B9124" t="str">
            <v>Canada</v>
          </cell>
          <cell r="C9124" t="str">
            <v>Chairs</v>
          </cell>
          <cell r="D9124">
            <v>570458.18900000001</v>
          </cell>
          <cell r="E9124">
            <v>-152396.88799999998</v>
          </cell>
          <cell r="I9124">
            <v>-159500</v>
          </cell>
          <cell r="J9124">
            <v>9</v>
          </cell>
        </row>
        <row r="9125">
          <cell r="B9125" t="str">
            <v>Canada</v>
          </cell>
          <cell r="C9125" t="str">
            <v>Tables</v>
          </cell>
          <cell r="D9125">
            <v>473852.71499999991</v>
          </cell>
          <cell r="E9125">
            <v>-95488.210999999981</v>
          </cell>
          <cell r="I9125">
            <v>-134860</v>
          </cell>
          <cell r="J9125">
            <v>9</v>
          </cell>
        </row>
        <row r="9126">
          <cell r="B9126" t="str">
            <v>Canada</v>
          </cell>
          <cell r="C9126" t="str">
            <v>Kitchen</v>
          </cell>
          <cell r="D9126">
            <v>292066.11</v>
          </cell>
          <cell r="E9126">
            <v>-139533.45699999999</v>
          </cell>
          <cell r="I9126">
            <v>-194190</v>
          </cell>
          <cell r="J9126">
            <v>9</v>
          </cell>
        </row>
        <row r="9127">
          <cell r="B9127" t="str">
            <v>Canada</v>
          </cell>
          <cell r="C9127" t="str">
            <v>Accessories</v>
          </cell>
          <cell r="D9127">
            <v>256133.08</v>
          </cell>
          <cell r="E9127">
            <v>-132109.88699999999</v>
          </cell>
          <cell r="I9127">
            <v>-253650</v>
          </cell>
          <cell r="J9127">
            <v>9</v>
          </cell>
        </row>
        <row r="9128">
          <cell r="B9128" t="str">
            <v>Canada</v>
          </cell>
          <cell r="C9128" t="str">
            <v>Chairs</v>
          </cell>
          <cell r="D9128">
            <v>61758.416999999994</v>
          </cell>
          <cell r="E9128">
            <v>-10020.437</v>
          </cell>
          <cell r="I9128">
            <v>-113840</v>
          </cell>
          <cell r="J9128">
            <v>9</v>
          </cell>
        </row>
        <row r="9129">
          <cell r="B9129" t="str">
            <v>Canada</v>
          </cell>
          <cell r="C9129" t="str">
            <v>Tables</v>
          </cell>
          <cell r="D9129">
            <v>337188.58599999995</v>
          </cell>
          <cell r="E9129">
            <v>-156504.42499999999</v>
          </cell>
          <cell r="I9129">
            <v>-59170</v>
          </cell>
          <cell r="J9129">
            <v>9</v>
          </cell>
        </row>
        <row r="9130">
          <cell r="B9130" t="str">
            <v>Canada</v>
          </cell>
          <cell r="C9130" t="str">
            <v>Kitchen</v>
          </cell>
          <cell r="D9130">
            <v>5528791.4009999996</v>
          </cell>
          <cell r="E9130">
            <v>-258431.12399999998</v>
          </cell>
          <cell r="I9130">
            <v>-163020</v>
          </cell>
          <cell r="J9130">
            <v>9</v>
          </cell>
        </row>
        <row r="9131">
          <cell r="B9131" t="str">
            <v>Canada</v>
          </cell>
          <cell r="C9131" t="str">
            <v>Accessories</v>
          </cell>
          <cell r="D9131">
            <v>570136.59499999997</v>
          </cell>
          <cell r="E9131">
            <v>-44201.191999999995</v>
          </cell>
          <cell r="I9131">
            <v>-138410</v>
          </cell>
          <cell r="J9131">
            <v>9</v>
          </cell>
        </row>
        <row r="9132">
          <cell r="B9132" t="str">
            <v>Canada</v>
          </cell>
          <cell r="C9132" t="str">
            <v>Chairs</v>
          </cell>
          <cell r="D9132">
            <v>240715.18099999998</v>
          </cell>
          <cell r="E9132">
            <v>-35906.674999999996</v>
          </cell>
          <cell r="I9132">
            <v>-182410</v>
          </cell>
          <cell r="J9132">
            <v>9</v>
          </cell>
        </row>
        <row r="9133">
          <cell r="B9133" t="str">
            <v>Canada</v>
          </cell>
          <cell r="C9133" t="str">
            <v>Chairs</v>
          </cell>
          <cell r="D9133">
            <v>75832.364999999991</v>
          </cell>
          <cell r="E9133">
            <v>-8053.0450000000001</v>
          </cell>
          <cell r="I9133">
            <v>-136640</v>
          </cell>
          <cell r="J9133">
            <v>9</v>
          </cell>
        </row>
        <row r="9134">
          <cell r="B9134" t="str">
            <v>Canada</v>
          </cell>
          <cell r="C9134" t="str">
            <v>Tables</v>
          </cell>
          <cell r="D9134">
            <v>1056.4749999999999</v>
          </cell>
          <cell r="E9134">
            <v>-318.79399999999998</v>
          </cell>
          <cell r="I9134">
            <v>-211290</v>
          </cell>
          <cell r="J9134">
            <v>9</v>
          </cell>
        </row>
        <row r="9135">
          <cell r="B9135" t="str">
            <v>Canada</v>
          </cell>
          <cell r="C9135" t="str">
            <v>Kitchen</v>
          </cell>
          <cell r="D9135">
            <v>33476.764999999999</v>
          </cell>
          <cell r="E9135">
            <v>-5846.0429999999997</v>
          </cell>
          <cell r="I9135">
            <v>-218500</v>
          </cell>
          <cell r="J9135">
            <v>9</v>
          </cell>
        </row>
        <row r="9136">
          <cell r="B9136" t="str">
            <v>Canada</v>
          </cell>
          <cell r="C9136" t="str">
            <v>Chairs</v>
          </cell>
          <cell r="D9136">
            <v>71818.319999999992</v>
          </cell>
          <cell r="E9136">
            <v>-9444.1549999999988</v>
          </cell>
          <cell r="I9136">
            <v>-149740</v>
          </cell>
          <cell r="J9136">
            <v>9</v>
          </cell>
        </row>
        <row r="9137">
          <cell r="B9137" t="str">
            <v>Canada</v>
          </cell>
          <cell r="C9137" t="str">
            <v>Tables</v>
          </cell>
          <cell r="D9137">
            <v>132206.97699999998</v>
          </cell>
          <cell r="E9137">
            <v>-11613.028</v>
          </cell>
          <cell r="I9137">
            <v>-165310</v>
          </cell>
          <cell r="J9137">
            <v>9</v>
          </cell>
        </row>
        <row r="9138">
          <cell r="B9138" t="str">
            <v>Canada</v>
          </cell>
          <cell r="C9138" t="str">
            <v>Kitchen</v>
          </cell>
          <cell r="D9138">
            <v>240458.87599999999</v>
          </cell>
          <cell r="E9138">
            <v>-12985.154</v>
          </cell>
          <cell r="I9138">
            <v>-232070</v>
          </cell>
          <cell r="J9138">
            <v>9</v>
          </cell>
        </row>
        <row r="9139">
          <cell r="B9139" t="str">
            <v>Canada</v>
          </cell>
          <cell r="C9139" t="str">
            <v>Chairs</v>
          </cell>
          <cell r="D9139">
            <v>161637.55999999997</v>
          </cell>
          <cell r="E9139">
            <v>-17777.297999999999</v>
          </cell>
          <cell r="I9139">
            <v>-214910</v>
          </cell>
          <cell r="J9139">
            <v>9</v>
          </cell>
        </row>
        <row r="9140">
          <cell r="B9140" t="str">
            <v>Canada</v>
          </cell>
          <cell r="C9140" t="str">
            <v>Tables</v>
          </cell>
          <cell r="D9140">
            <v>35517.110999999997</v>
          </cell>
          <cell r="E9140">
            <v>-5432.567</v>
          </cell>
          <cell r="I9140">
            <v>-150740</v>
          </cell>
          <cell r="J9140">
            <v>9</v>
          </cell>
        </row>
        <row r="9141">
          <cell r="B9141" t="str">
            <v>Canada</v>
          </cell>
          <cell r="C9141" t="str">
            <v>Kitchen</v>
          </cell>
          <cell r="D9141">
            <v>425679.13500000001</v>
          </cell>
          <cell r="E9141">
            <v>-53714.01</v>
          </cell>
          <cell r="I9141">
            <v>-206760</v>
          </cell>
          <cell r="J9141">
            <v>9</v>
          </cell>
        </row>
        <row r="9142">
          <cell r="B9142" t="str">
            <v>Canada</v>
          </cell>
          <cell r="C9142" t="str">
            <v>Chairs</v>
          </cell>
          <cell r="D9142">
            <v>1320945.6469999999</v>
          </cell>
          <cell r="E9142">
            <v>-149198.13999999998</v>
          </cell>
          <cell r="I9142">
            <v>-183080</v>
          </cell>
          <cell r="J9142">
            <v>9</v>
          </cell>
        </row>
        <row r="9143">
          <cell r="B9143" t="str">
            <v>Canada</v>
          </cell>
          <cell r="C9143" t="str">
            <v>Chairs</v>
          </cell>
          <cell r="D9143">
            <v>31682.657999999999</v>
          </cell>
          <cell r="E9143">
            <v>-6246.45</v>
          </cell>
          <cell r="I9143">
            <v>-154400</v>
          </cell>
          <cell r="J9143">
            <v>9</v>
          </cell>
        </row>
        <row r="9144">
          <cell r="B9144" t="str">
            <v>Canada</v>
          </cell>
          <cell r="C9144" t="str">
            <v>Chairs</v>
          </cell>
          <cell r="D9144">
            <v>17723.152999999998</v>
          </cell>
          <cell r="E9144">
            <v>-15748.550999999999</v>
          </cell>
          <cell r="I9144">
            <v>-133480</v>
          </cell>
          <cell r="J9144">
            <v>9</v>
          </cell>
        </row>
        <row r="9145">
          <cell r="B9145" t="str">
            <v>Canada</v>
          </cell>
          <cell r="C9145" t="str">
            <v>Chairs</v>
          </cell>
          <cell r="D9145">
            <v>17831.085999999999</v>
          </cell>
          <cell r="E9145">
            <v>-19581.932999999997</v>
          </cell>
          <cell r="I9145">
            <v>-223930</v>
          </cell>
          <cell r="J9145">
            <v>9</v>
          </cell>
        </row>
        <row r="9146">
          <cell r="B9146" t="str">
            <v>Canada</v>
          </cell>
          <cell r="C9146" t="str">
            <v>Chairs</v>
          </cell>
          <cell r="D9146">
            <v>794695.66399999999</v>
          </cell>
          <cell r="E9146">
            <v>-43399.404999999992</v>
          </cell>
          <cell r="I9146">
            <v>-138730</v>
          </cell>
          <cell r="J9146">
            <v>9</v>
          </cell>
        </row>
        <row r="9147">
          <cell r="B9147" t="str">
            <v>Canada</v>
          </cell>
          <cell r="C9147" t="str">
            <v>Chairs</v>
          </cell>
          <cell r="D9147">
            <v>1962319.548</v>
          </cell>
          <cell r="E9147">
            <v>-206205.391</v>
          </cell>
          <cell r="I9147">
            <v>-157220</v>
          </cell>
          <cell r="J9147">
            <v>9</v>
          </cell>
        </row>
        <row r="9148">
          <cell r="B9148" t="str">
            <v>Canada</v>
          </cell>
          <cell r="C9148" t="str">
            <v>Chairs</v>
          </cell>
          <cell r="D9148">
            <v>182662.89299999998</v>
          </cell>
          <cell r="E9148">
            <v>-23620.128000000001</v>
          </cell>
          <cell r="I9148">
            <v>-131790</v>
          </cell>
          <cell r="J9148">
            <v>9</v>
          </cell>
        </row>
        <row r="9149">
          <cell r="B9149" t="str">
            <v>Canada</v>
          </cell>
          <cell r="C9149" t="str">
            <v>Chairs</v>
          </cell>
          <cell r="D9149">
            <v>11414.956</v>
          </cell>
          <cell r="E9149">
            <v>-14517.607999999998</v>
          </cell>
          <cell r="I9149">
            <v>-192550</v>
          </cell>
          <cell r="J9149">
            <v>9</v>
          </cell>
        </row>
        <row r="9150">
          <cell r="B9150" t="str">
            <v>Canada</v>
          </cell>
          <cell r="C9150" t="str">
            <v>Chairs</v>
          </cell>
          <cell r="D9150">
            <v>1197788.8439999998</v>
          </cell>
          <cell r="E9150">
            <v>-350124.83799999993</v>
          </cell>
          <cell r="I9150">
            <v>-164260</v>
          </cell>
          <cell r="J9150">
            <v>9</v>
          </cell>
        </row>
        <row r="9151">
          <cell r="B9151" t="str">
            <v>Canada</v>
          </cell>
          <cell r="C9151" t="str">
            <v>Chairs</v>
          </cell>
          <cell r="D9151">
            <v>33645.633000000002</v>
          </cell>
          <cell r="E9151">
            <v>-18763.213</v>
          </cell>
          <cell r="I9151">
            <v>-191910</v>
          </cell>
          <cell r="J9151">
            <v>9</v>
          </cell>
        </row>
        <row r="9152">
          <cell r="B9152" t="str">
            <v>Canada</v>
          </cell>
          <cell r="C9152" t="str">
            <v>Chairs</v>
          </cell>
          <cell r="D9152">
            <v>2965376.6520000002</v>
          </cell>
          <cell r="E9152">
            <v>-19456.359999999997</v>
          </cell>
          <cell r="I9152">
            <v>-256170</v>
          </cell>
          <cell r="J9152">
            <v>9</v>
          </cell>
        </row>
        <row r="9153">
          <cell r="B9153" t="str">
            <v>Canada</v>
          </cell>
          <cell r="C9153" t="str">
            <v>Chairs</v>
          </cell>
          <cell r="D9153">
            <v>189176.799</v>
          </cell>
          <cell r="E9153">
            <v>-58641.59</v>
          </cell>
          <cell r="I9153">
            <v>-186390</v>
          </cell>
          <cell r="J9153">
            <v>9</v>
          </cell>
        </row>
        <row r="9154">
          <cell r="B9154" t="str">
            <v>Canada</v>
          </cell>
          <cell r="C9154" t="str">
            <v>Chairs</v>
          </cell>
          <cell r="D9154">
            <v>1603832.5730000001</v>
          </cell>
          <cell r="E9154">
            <v>-497160.79699999996</v>
          </cell>
          <cell r="I9154">
            <v>-161150</v>
          </cell>
          <cell r="J9154">
            <v>9</v>
          </cell>
        </row>
        <row r="9155">
          <cell r="B9155" t="str">
            <v>Canada</v>
          </cell>
          <cell r="C9155" t="str">
            <v>Chairs</v>
          </cell>
          <cell r="D9155">
            <v>1834901.2290000001</v>
          </cell>
          <cell r="E9155">
            <v>-602246.27399999998</v>
          </cell>
          <cell r="I9155">
            <v>-187670</v>
          </cell>
          <cell r="J9155">
            <v>9</v>
          </cell>
        </row>
        <row r="9156">
          <cell r="B9156" t="str">
            <v>Canada</v>
          </cell>
          <cell r="C9156" t="str">
            <v>Chairs</v>
          </cell>
          <cell r="D9156">
            <v>1315427.932</v>
          </cell>
          <cell r="E9156">
            <v>-173551.11900000001</v>
          </cell>
          <cell r="I9156">
            <v>-160630</v>
          </cell>
          <cell r="J9156">
            <v>9</v>
          </cell>
        </row>
        <row r="9157">
          <cell r="B9157" t="str">
            <v>Canada</v>
          </cell>
          <cell r="C9157" t="str">
            <v>Chairs</v>
          </cell>
          <cell r="D9157">
            <v>136195.04499999998</v>
          </cell>
          <cell r="E9157">
            <v>-9789.0379999999986</v>
          </cell>
          <cell r="I9157">
            <v>-138260</v>
          </cell>
          <cell r="J9157">
            <v>9</v>
          </cell>
        </row>
        <row r="9158">
          <cell r="B9158" t="str">
            <v>Canada</v>
          </cell>
          <cell r="C9158" t="str">
            <v>Chairs</v>
          </cell>
          <cell r="D9158">
            <v>340794.61499999999</v>
          </cell>
          <cell r="E9158">
            <v>-213966.837</v>
          </cell>
          <cell r="I9158">
            <v>-141430</v>
          </cell>
          <cell r="J9158">
            <v>9</v>
          </cell>
        </row>
        <row r="9159">
          <cell r="B9159" t="str">
            <v>Canada</v>
          </cell>
          <cell r="C9159" t="str">
            <v>Chairs</v>
          </cell>
          <cell r="D9159">
            <v>706254.745</v>
          </cell>
          <cell r="E9159">
            <v>-236936.71399999995</v>
          </cell>
          <cell r="I9159">
            <v>-262150</v>
          </cell>
          <cell r="J9159">
            <v>9</v>
          </cell>
        </row>
        <row r="9160">
          <cell r="B9160" t="str">
            <v>China</v>
          </cell>
          <cell r="C9160" t="str">
            <v>Chairs</v>
          </cell>
          <cell r="D9160">
            <v>9350561.527999999</v>
          </cell>
          <cell r="E9160">
            <v>-4802494.4869999988</v>
          </cell>
          <cell r="I9160">
            <v>-229600</v>
          </cell>
          <cell r="J9160">
            <v>9</v>
          </cell>
        </row>
        <row r="9161">
          <cell r="B9161" t="str">
            <v>China</v>
          </cell>
          <cell r="C9161" t="str">
            <v>Chairs</v>
          </cell>
          <cell r="D9161">
            <v>1073259.7189999998</v>
          </cell>
          <cell r="E9161">
            <v>-90641.04</v>
          </cell>
          <cell r="I9161">
            <v>-277580</v>
          </cell>
          <cell r="J9161">
            <v>9</v>
          </cell>
        </row>
        <row r="9162">
          <cell r="B9162" t="str">
            <v>China</v>
          </cell>
          <cell r="C9162" t="str">
            <v>Chairs</v>
          </cell>
          <cell r="D9162">
            <v>926356.43099999998</v>
          </cell>
          <cell r="E9162">
            <v>-634708.5149999999</v>
          </cell>
          <cell r="I9162">
            <v>-265020</v>
          </cell>
          <cell r="J9162">
            <v>9</v>
          </cell>
        </row>
        <row r="9163">
          <cell r="B9163" t="str">
            <v>China</v>
          </cell>
          <cell r="C9163" t="str">
            <v>Chairs</v>
          </cell>
          <cell r="D9163">
            <v>2037919.723</v>
          </cell>
          <cell r="E9163">
            <v>-2285655.8829999999</v>
          </cell>
          <cell r="I9163">
            <v>-110990</v>
          </cell>
          <cell r="J9163">
            <v>9</v>
          </cell>
        </row>
        <row r="9164">
          <cell r="B9164" t="str">
            <v>China</v>
          </cell>
          <cell r="C9164" t="str">
            <v>Chairs</v>
          </cell>
          <cell r="D9164">
            <v>3514426.2650000001</v>
          </cell>
          <cell r="E9164">
            <v>-4153784.9219999998</v>
          </cell>
          <cell r="I9164">
            <v>-184860</v>
          </cell>
          <cell r="J9164">
            <v>9</v>
          </cell>
        </row>
        <row r="9165">
          <cell r="B9165" t="str">
            <v>China</v>
          </cell>
          <cell r="C9165" t="str">
            <v>Chairs</v>
          </cell>
          <cell r="D9165">
            <v>1310042.1039999998</v>
          </cell>
          <cell r="E9165">
            <v>-226350.215</v>
          </cell>
          <cell r="I9165">
            <v>-218670</v>
          </cell>
          <cell r="J9165">
            <v>9</v>
          </cell>
        </row>
        <row r="9166">
          <cell r="B9166" t="str">
            <v>China</v>
          </cell>
          <cell r="C9166" t="str">
            <v>Chairs</v>
          </cell>
          <cell r="D9166">
            <v>6635190.6739999996</v>
          </cell>
          <cell r="E9166">
            <v>-1043363.713</v>
          </cell>
          <cell r="I9166">
            <v>-75520</v>
          </cell>
          <cell r="J9166">
            <v>9</v>
          </cell>
        </row>
        <row r="9167">
          <cell r="B9167" t="str">
            <v>China</v>
          </cell>
          <cell r="C9167" t="str">
            <v>Chairs</v>
          </cell>
          <cell r="D9167">
            <v>2574654.1310000001</v>
          </cell>
          <cell r="E9167">
            <v>-207413.36</v>
          </cell>
          <cell r="I9167">
            <v>-171320</v>
          </cell>
          <cell r="J9167">
            <v>9</v>
          </cell>
        </row>
        <row r="9168">
          <cell r="B9168" t="str">
            <v>China</v>
          </cell>
          <cell r="C9168" t="str">
            <v>Tables</v>
          </cell>
          <cell r="D9168">
            <v>511626.451</v>
          </cell>
          <cell r="E9168">
            <v>-271255.446</v>
          </cell>
          <cell r="I9168">
            <v>-272550</v>
          </cell>
          <cell r="J9168">
            <v>9</v>
          </cell>
        </row>
        <row r="9169">
          <cell r="B9169" t="str">
            <v>China</v>
          </cell>
          <cell r="C9169" t="str">
            <v>Kitchen</v>
          </cell>
          <cell r="D9169">
            <v>1675618.0209999997</v>
          </cell>
          <cell r="E9169">
            <v>-688346.603</v>
          </cell>
          <cell r="I9169">
            <v>-141320</v>
          </cell>
          <cell r="J9169">
            <v>9</v>
          </cell>
        </row>
        <row r="9170">
          <cell r="B9170" t="str">
            <v>China</v>
          </cell>
          <cell r="C9170" t="str">
            <v>Chairs</v>
          </cell>
          <cell r="D9170">
            <v>614703.40399999998</v>
          </cell>
          <cell r="E9170">
            <v>-225614.54299999998</v>
          </cell>
          <cell r="I9170">
            <v>-237920</v>
          </cell>
          <cell r="J9170">
            <v>9</v>
          </cell>
        </row>
        <row r="9171">
          <cell r="B9171" t="str">
            <v>China</v>
          </cell>
          <cell r="C9171" t="str">
            <v>Chairs</v>
          </cell>
          <cell r="D9171">
            <v>8938080.9699999988</v>
          </cell>
          <cell r="E9171">
            <v>-4065033.0699999994</v>
          </cell>
          <cell r="I9171">
            <v>-128080</v>
          </cell>
          <cell r="J9171">
            <v>9</v>
          </cell>
        </row>
        <row r="9172">
          <cell r="B9172" t="str">
            <v>China</v>
          </cell>
          <cell r="C9172" t="str">
            <v>Chairs</v>
          </cell>
          <cell r="D9172">
            <v>1309108.8289999999</v>
          </cell>
          <cell r="E9172">
            <v>-788874.02300000004</v>
          </cell>
          <cell r="I9172">
            <v>-179720</v>
          </cell>
          <cell r="J9172">
            <v>9</v>
          </cell>
        </row>
        <row r="9173">
          <cell r="B9173" t="str">
            <v>China</v>
          </cell>
          <cell r="C9173" t="str">
            <v>Chairs</v>
          </cell>
          <cell r="D9173">
            <v>3078506.3819999998</v>
          </cell>
          <cell r="E9173">
            <v>-1595863.29</v>
          </cell>
          <cell r="I9173">
            <v>-134010</v>
          </cell>
          <cell r="J9173">
            <v>9</v>
          </cell>
        </row>
        <row r="9174">
          <cell r="B9174" t="str">
            <v>China</v>
          </cell>
          <cell r="C9174" t="str">
            <v>Chairs</v>
          </cell>
          <cell r="D9174">
            <v>415024.15499999997</v>
          </cell>
          <cell r="E9174">
            <v>-223743.26799999998</v>
          </cell>
          <cell r="I9174">
            <v>-220870</v>
          </cell>
          <cell r="J9174">
            <v>9</v>
          </cell>
        </row>
        <row r="9175">
          <cell r="B9175" t="str">
            <v>China</v>
          </cell>
          <cell r="C9175" t="str">
            <v>Tables</v>
          </cell>
          <cell r="D9175">
            <v>1232309.7779999999</v>
          </cell>
          <cell r="E9175">
            <v>-613906.0199999999</v>
          </cell>
          <cell r="I9175">
            <v>-99980</v>
          </cell>
          <cell r="J9175">
            <v>9</v>
          </cell>
        </row>
        <row r="9176">
          <cell r="B9176" t="str">
            <v>China</v>
          </cell>
          <cell r="C9176" t="str">
            <v>Kitchen</v>
          </cell>
          <cell r="D9176">
            <v>1678798.9469999999</v>
          </cell>
          <cell r="E9176">
            <v>-633391.40899999999</v>
          </cell>
          <cell r="I9176">
            <v>-190480</v>
          </cell>
          <cell r="J9176">
            <v>9</v>
          </cell>
        </row>
        <row r="9177">
          <cell r="B9177" t="str">
            <v>China</v>
          </cell>
          <cell r="C9177" t="str">
            <v>Chairs</v>
          </cell>
          <cell r="D9177">
            <v>967929.30499999982</v>
          </cell>
          <cell r="E9177">
            <v>-547778.21700000006</v>
          </cell>
          <cell r="I9177">
            <v>-179040</v>
          </cell>
          <cell r="J9177">
            <v>9</v>
          </cell>
        </row>
        <row r="9178">
          <cell r="B9178" t="str">
            <v>China</v>
          </cell>
          <cell r="C9178" t="str">
            <v>Chairs</v>
          </cell>
          <cell r="D9178">
            <v>2288092.5689999997</v>
          </cell>
          <cell r="E9178">
            <v>-988279.93599999987</v>
          </cell>
          <cell r="I9178">
            <v>-128540</v>
          </cell>
          <cell r="J9178">
            <v>9</v>
          </cell>
        </row>
        <row r="9179">
          <cell r="B9179" t="str">
            <v>China</v>
          </cell>
          <cell r="C9179" t="str">
            <v>Chairs</v>
          </cell>
          <cell r="D9179">
            <v>5024619.6139999991</v>
          </cell>
          <cell r="E9179">
            <v>-481606.69199999998</v>
          </cell>
          <cell r="I9179">
            <v>-200680</v>
          </cell>
          <cell r="J9179">
            <v>9</v>
          </cell>
        </row>
        <row r="9180">
          <cell r="B9180" t="str">
            <v>China</v>
          </cell>
          <cell r="C9180" t="str">
            <v>Tables</v>
          </cell>
          <cell r="D9180">
            <v>1743502.0189999999</v>
          </cell>
          <cell r="E9180">
            <v>-798178.85</v>
          </cell>
          <cell r="I9180">
            <v>-145730</v>
          </cell>
          <cell r="J9180">
            <v>9</v>
          </cell>
        </row>
        <row r="9181">
          <cell r="B9181" t="str">
            <v>China</v>
          </cell>
          <cell r="C9181" t="str">
            <v>Kitchen</v>
          </cell>
          <cell r="D9181">
            <v>2823202.7390000001</v>
          </cell>
          <cell r="E9181">
            <v>-578159.8899999999</v>
          </cell>
          <cell r="I9181">
            <v>-164090</v>
          </cell>
          <cell r="J9181">
            <v>9</v>
          </cell>
        </row>
        <row r="9182">
          <cell r="B9182" t="str">
            <v>China</v>
          </cell>
          <cell r="C9182" t="str">
            <v>Chairs</v>
          </cell>
          <cell r="D9182">
            <v>760435.32599999988</v>
          </cell>
          <cell r="E9182">
            <v>-311144.07799999998</v>
          </cell>
          <cell r="I9182">
            <v>-173980</v>
          </cell>
          <cell r="J9182">
            <v>9</v>
          </cell>
        </row>
        <row r="9183">
          <cell r="B9183" t="str">
            <v>China</v>
          </cell>
          <cell r="C9183" t="str">
            <v>Chairs</v>
          </cell>
          <cell r="D9183">
            <v>279374.69</v>
          </cell>
          <cell r="E9183">
            <v>-123272.912</v>
          </cell>
          <cell r="I9183">
            <v>-274550</v>
          </cell>
          <cell r="J9183">
            <v>9</v>
          </cell>
        </row>
        <row r="9184">
          <cell r="B9184" t="str">
            <v>China</v>
          </cell>
          <cell r="C9184" t="str">
            <v>Tables</v>
          </cell>
          <cell r="D9184">
            <v>2005651.5359999998</v>
          </cell>
          <cell r="E9184">
            <v>-821509.92</v>
          </cell>
          <cell r="I9184">
            <v>-223770</v>
          </cell>
          <cell r="J9184">
            <v>9</v>
          </cell>
        </row>
        <row r="9185">
          <cell r="B9185" t="str">
            <v>China</v>
          </cell>
          <cell r="C9185" t="str">
            <v>Kitchen</v>
          </cell>
          <cell r="D9185">
            <v>249860.57599999997</v>
          </cell>
          <cell r="E9185">
            <v>-123656.42099999999</v>
          </cell>
          <cell r="I9185">
            <v>-148250</v>
          </cell>
          <cell r="J9185">
            <v>9</v>
          </cell>
        </row>
        <row r="9186">
          <cell r="B9186" t="str">
            <v>China</v>
          </cell>
          <cell r="C9186" t="str">
            <v>Chairs</v>
          </cell>
          <cell r="D9186">
            <v>-179120.68299999999</v>
          </cell>
          <cell r="E9186">
            <v>30649.744999999995</v>
          </cell>
          <cell r="I9186">
            <v>-130790</v>
          </cell>
          <cell r="J9186">
            <v>9</v>
          </cell>
        </row>
        <row r="9187">
          <cell r="B9187" t="str">
            <v>China</v>
          </cell>
          <cell r="C9187" t="str">
            <v>Chairs</v>
          </cell>
          <cell r="D9187">
            <v>2205994.4269999997</v>
          </cell>
          <cell r="E9187">
            <v>-162868.95799999998</v>
          </cell>
          <cell r="I9187">
            <v>-135780</v>
          </cell>
          <cell r="J9187">
            <v>9</v>
          </cell>
        </row>
        <row r="9188">
          <cell r="B9188" t="str">
            <v>China</v>
          </cell>
          <cell r="C9188" t="str">
            <v>Chairs</v>
          </cell>
          <cell r="D9188">
            <v>351046.34600000002</v>
          </cell>
          <cell r="E9188">
            <v>-74006.967999999993</v>
          </cell>
          <cell r="I9188">
            <v>-183590</v>
          </cell>
          <cell r="J9188">
            <v>9</v>
          </cell>
        </row>
        <row r="9189">
          <cell r="B9189" t="str">
            <v>China</v>
          </cell>
          <cell r="C9189" t="str">
            <v>Tables</v>
          </cell>
          <cell r="D9189">
            <v>1571067.8549999997</v>
          </cell>
          <cell r="E9189">
            <v>-312427.92699999997</v>
          </cell>
          <cell r="I9189">
            <v>-222110</v>
          </cell>
          <cell r="J9189">
            <v>9</v>
          </cell>
        </row>
        <row r="9190">
          <cell r="B9190" t="str">
            <v>China</v>
          </cell>
          <cell r="C9190" t="str">
            <v>Kitchen</v>
          </cell>
          <cell r="D9190">
            <v>767345.34799999988</v>
          </cell>
          <cell r="E9190">
            <v>-153430.82999999999</v>
          </cell>
          <cell r="I9190">
            <v>-256440</v>
          </cell>
          <cell r="J9190">
            <v>9</v>
          </cell>
        </row>
        <row r="9191">
          <cell r="B9191" t="str">
            <v>China</v>
          </cell>
          <cell r="C9191" t="str">
            <v>Accessories</v>
          </cell>
          <cell r="D9191">
            <v>91672.573999999993</v>
          </cell>
          <cell r="E9191">
            <v>-4617.4799999999996</v>
          </cell>
          <cell r="I9191">
            <v>-207050</v>
          </cell>
          <cell r="J9191">
            <v>9</v>
          </cell>
        </row>
        <row r="9192">
          <cell r="B9192" t="str">
            <v>China</v>
          </cell>
          <cell r="C9192" t="str">
            <v>Chairs</v>
          </cell>
          <cell r="D9192">
            <v>96704.404999999984</v>
          </cell>
          <cell r="E9192">
            <v>-15808.645999999999</v>
          </cell>
          <cell r="I9192">
            <v>-275270</v>
          </cell>
          <cell r="J9192">
            <v>9</v>
          </cell>
        </row>
        <row r="9193">
          <cell r="B9193" t="str">
            <v>China</v>
          </cell>
          <cell r="C9193" t="str">
            <v>Tables</v>
          </cell>
          <cell r="D9193">
            <v>484513.46299999993</v>
          </cell>
          <cell r="E9193">
            <v>-3988.4809999999998</v>
          </cell>
          <cell r="I9193">
            <v>-152550</v>
          </cell>
          <cell r="J9193">
            <v>9</v>
          </cell>
        </row>
        <row r="9194">
          <cell r="B9194" t="str">
            <v>China</v>
          </cell>
          <cell r="C9194" t="str">
            <v>Kitchen</v>
          </cell>
          <cell r="D9194">
            <v>2870637.0909999995</v>
          </cell>
          <cell r="E9194">
            <v>-372332.58299999993</v>
          </cell>
          <cell r="I9194">
            <v>-126210</v>
          </cell>
          <cell r="J9194">
            <v>9</v>
          </cell>
        </row>
        <row r="9195">
          <cell r="B9195" t="str">
            <v>China</v>
          </cell>
          <cell r="C9195" t="str">
            <v>Accessories</v>
          </cell>
          <cell r="D9195">
            <v>1819154.1129999999</v>
          </cell>
          <cell r="E9195">
            <v>-1946594.398</v>
          </cell>
          <cell r="I9195">
            <v>-118840</v>
          </cell>
          <cell r="J9195">
            <v>9</v>
          </cell>
        </row>
        <row r="9196">
          <cell r="B9196" t="str">
            <v>China</v>
          </cell>
          <cell r="C9196" t="str">
            <v>Chairs</v>
          </cell>
          <cell r="D9196">
            <v>1465222.4369999999</v>
          </cell>
          <cell r="E9196">
            <v>-1617779.1909999999</v>
          </cell>
          <cell r="I9196">
            <v>-170560</v>
          </cell>
          <cell r="J9196">
            <v>9</v>
          </cell>
        </row>
        <row r="9197">
          <cell r="B9197" t="str">
            <v>Germany</v>
          </cell>
          <cell r="C9197" t="str">
            <v>Tables</v>
          </cell>
          <cell r="D9197">
            <v>1098871.27</v>
          </cell>
          <cell r="E9197">
            <v>-476568.32299999997</v>
          </cell>
          <cell r="I9197">
            <v>-240510</v>
          </cell>
          <cell r="J9197">
            <v>9</v>
          </cell>
        </row>
        <row r="9198">
          <cell r="B9198" t="str">
            <v>Germany</v>
          </cell>
          <cell r="C9198" t="str">
            <v>Kitchen</v>
          </cell>
          <cell r="D9198">
            <v>-56627.108999999997</v>
          </cell>
          <cell r="E9198">
            <v>25613.238000000001</v>
          </cell>
          <cell r="I9198">
            <v>-194560</v>
          </cell>
          <cell r="J9198">
            <v>9</v>
          </cell>
        </row>
        <row r="9199">
          <cell r="B9199" t="str">
            <v>Germany</v>
          </cell>
          <cell r="C9199" t="str">
            <v>Accessories</v>
          </cell>
          <cell r="D9199">
            <v>6905793.7410000004</v>
          </cell>
          <cell r="E9199">
            <v>-465042.23499999993</v>
          </cell>
          <cell r="I9199">
            <v>-177690</v>
          </cell>
          <cell r="J9199">
            <v>9</v>
          </cell>
        </row>
        <row r="9200">
          <cell r="B9200" t="str">
            <v>Germany</v>
          </cell>
          <cell r="C9200" t="str">
            <v>Chairs</v>
          </cell>
          <cell r="D9200">
            <v>6466624.5489999996</v>
          </cell>
          <cell r="E9200">
            <v>-5191162.0949999997</v>
          </cell>
          <cell r="I9200">
            <v>-153540</v>
          </cell>
          <cell r="J9200">
            <v>9</v>
          </cell>
        </row>
        <row r="9201">
          <cell r="B9201" t="str">
            <v>Germany</v>
          </cell>
          <cell r="C9201" t="str">
            <v>Tables</v>
          </cell>
          <cell r="D9201">
            <v>3451054.6839999999</v>
          </cell>
          <cell r="E9201">
            <v>-2158518.6839999999</v>
          </cell>
          <cell r="I9201">
            <v>-207110</v>
          </cell>
          <cell r="J9201">
            <v>9</v>
          </cell>
        </row>
        <row r="9202">
          <cell r="B9202" t="str">
            <v>Germany</v>
          </cell>
          <cell r="C9202" t="str">
            <v>Kitchen</v>
          </cell>
          <cell r="D9202">
            <v>14916.159999999998</v>
          </cell>
          <cell r="E9202">
            <v>-24472.112000000001</v>
          </cell>
          <cell r="I9202">
            <v>-272040</v>
          </cell>
          <cell r="J9202">
            <v>9</v>
          </cell>
        </row>
        <row r="9203">
          <cell r="B9203" t="str">
            <v>Germany</v>
          </cell>
          <cell r="C9203" t="str">
            <v>Accessories</v>
          </cell>
          <cell r="D9203">
            <v>10667.803999999998</v>
          </cell>
          <cell r="E9203">
            <v>-3935.3859999999995</v>
          </cell>
          <cell r="I9203">
            <v>-186290</v>
          </cell>
          <cell r="J9203">
            <v>9</v>
          </cell>
        </row>
        <row r="9204">
          <cell r="B9204" t="str">
            <v>Germany</v>
          </cell>
          <cell r="C9204" t="str">
            <v>Chairs</v>
          </cell>
          <cell r="D9204">
            <v>3113300.1059999997</v>
          </cell>
          <cell r="E9204">
            <v>-936080.15899999999</v>
          </cell>
          <cell r="I9204">
            <v>-208440</v>
          </cell>
          <cell r="J9204">
            <v>9</v>
          </cell>
        </row>
        <row r="9205">
          <cell r="B9205" t="str">
            <v>Germany</v>
          </cell>
          <cell r="C9205" t="str">
            <v>Chairs</v>
          </cell>
          <cell r="D9205">
            <v>3079435.3449999997</v>
          </cell>
          <cell r="E9205">
            <v>-1860094.3969999999</v>
          </cell>
          <cell r="I9205">
            <v>-112500</v>
          </cell>
          <cell r="J9205">
            <v>9</v>
          </cell>
        </row>
        <row r="9206">
          <cell r="B9206" t="str">
            <v>Germany</v>
          </cell>
          <cell r="C9206" t="str">
            <v>Tables</v>
          </cell>
          <cell r="D9206">
            <v>202650.69299999997</v>
          </cell>
          <cell r="E9206">
            <v>-42692.866999999998</v>
          </cell>
          <cell r="I9206">
            <v>-152140</v>
          </cell>
          <cell r="J9206">
            <v>9</v>
          </cell>
        </row>
        <row r="9207">
          <cell r="B9207" t="str">
            <v>Germany</v>
          </cell>
          <cell r="C9207" t="str">
            <v>Kitchen</v>
          </cell>
          <cell r="D9207">
            <v>413227.46499999997</v>
          </cell>
          <cell r="E9207">
            <v>-69663.216</v>
          </cell>
          <cell r="I9207">
            <v>-169620</v>
          </cell>
          <cell r="J9207">
            <v>9</v>
          </cell>
        </row>
        <row r="9208">
          <cell r="B9208" t="str">
            <v>Germany</v>
          </cell>
          <cell r="C9208" t="str">
            <v>Chairs</v>
          </cell>
          <cell r="D9208">
            <v>296320.09399999998</v>
          </cell>
          <cell r="E9208">
            <v>-76430.850999999995</v>
          </cell>
          <cell r="I9208">
            <v>-209620</v>
          </cell>
          <cell r="J9208">
            <v>9</v>
          </cell>
        </row>
        <row r="9209">
          <cell r="B9209" t="str">
            <v>Germany</v>
          </cell>
          <cell r="C9209" t="str">
            <v>Tables</v>
          </cell>
          <cell r="D9209">
            <v>4567008.2009999994</v>
          </cell>
          <cell r="E9209">
            <v>-3118396.6239999994</v>
          </cell>
          <cell r="I9209">
            <v>-233660</v>
          </cell>
          <cell r="J9209">
            <v>9</v>
          </cell>
        </row>
        <row r="9210">
          <cell r="B9210" t="str">
            <v>Germany</v>
          </cell>
          <cell r="C9210" t="str">
            <v>Kitchen</v>
          </cell>
          <cell r="D9210">
            <v>1730421.784</v>
          </cell>
          <cell r="E9210">
            <v>-1172350.2139999999</v>
          </cell>
          <cell r="I9210">
            <v>-136640</v>
          </cell>
          <cell r="J9210">
            <v>9</v>
          </cell>
        </row>
        <row r="9211">
          <cell r="B9211" t="str">
            <v>Germany</v>
          </cell>
          <cell r="C9211" t="str">
            <v>Chairs</v>
          </cell>
          <cell r="D9211">
            <v>640730.54499999993</v>
          </cell>
          <cell r="E9211">
            <v>-312396.00699999998</v>
          </cell>
          <cell r="I9211">
            <v>-158640</v>
          </cell>
          <cell r="J9211">
            <v>9</v>
          </cell>
        </row>
        <row r="9212">
          <cell r="B9212" t="str">
            <v>Germany</v>
          </cell>
          <cell r="C9212" t="str">
            <v>Tables</v>
          </cell>
          <cell r="D9212">
            <v>850543.75</v>
          </cell>
          <cell r="E9212">
            <v>-278311.55099999998</v>
          </cell>
          <cell r="I9212">
            <v>-194950</v>
          </cell>
          <cell r="J9212">
            <v>9</v>
          </cell>
        </row>
        <row r="9213">
          <cell r="B9213" t="str">
            <v>Germany</v>
          </cell>
          <cell r="C9213" t="str">
            <v>Kitchen</v>
          </cell>
          <cell r="D9213">
            <v>2580752.4469999997</v>
          </cell>
          <cell r="E9213">
            <v>-50149.449000000001</v>
          </cell>
          <cell r="I9213">
            <v>-116080</v>
          </cell>
          <cell r="J9213">
            <v>9</v>
          </cell>
        </row>
        <row r="9214">
          <cell r="B9214" t="str">
            <v>Germany</v>
          </cell>
          <cell r="C9214" t="str">
            <v>Chairs</v>
          </cell>
          <cell r="D9214">
            <v>1168286.3149999999</v>
          </cell>
          <cell r="E9214">
            <v>-22095.905999999999</v>
          </cell>
          <cell r="I9214">
            <v>-248290</v>
          </cell>
          <cell r="J9214">
            <v>9</v>
          </cell>
        </row>
        <row r="9215">
          <cell r="B9215" t="str">
            <v>Germany</v>
          </cell>
          <cell r="C9215" t="str">
            <v>Chairs</v>
          </cell>
          <cell r="D9215">
            <v>401028.13099999994</v>
          </cell>
          <cell r="E9215">
            <v>-34467.565999999999</v>
          </cell>
          <cell r="I9215">
            <v>-63210</v>
          </cell>
          <cell r="J9215">
            <v>9</v>
          </cell>
        </row>
        <row r="9216">
          <cell r="B9216" t="str">
            <v>Germany</v>
          </cell>
          <cell r="C9216" t="str">
            <v>Chairs</v>
          </cell>
          <cell r="D9216">
            <v>3342262.0699999994</v>
          </cell>
          <cell r="E9216">
            <v>-114485.371</v>
          </cell>
          <cell r="I9216">
            <v>-153690</v>
          </cell>
          <cell r="J9216">
            <v>9</v>
          </cell>
        </row>
        <row r="9217">
          <cell r="B9217" t="str">
            <v>Germany</v>
          </cell>
          <cell r="C9217" t="str">
            <v>Chairs</v>
          </cell>
          <cell r="D9217">
            <v>814065.11199999985</v>
          </cell>
          <cell r="E9217">
            <v>-129974.82399999999</v>
          </cell>
          <cell r="I9217">
            <v>-107460</v>
          </cell>
          <cell r="J9217">
            <v>9</v>
          </cell>
        </row>
        <row r="9218">
          <cell r="B9218" t="str">
            <v>Germany</v>
          </cell>
          <cell r="C9218" t="str">
            <v>Chairs</v>
          </cell>
          <cell r="D9218">
            <v>-1509.277</v>
          </cell>
          <cell r="E9218">
            <v>345.16300000000001</v>
          </cell>
          <cell r="I9218">
            <v>-257900</v>
          </cell>
          <cell r="J9218">
            <v>9</v>
          </cell>
        </row>
        <row r="9219">
          <cell r="B9219" t="str">
            <v>Germany</v>
          </cell>
          <cell r="C9219" t="str">
            <v>Chairs</v>
          </cell>
          <cell r="D9219">
            <v>195760.215</v>
          </cell>
          <cell r="E9219">
            <v>-31689.762999999999</v>
          </cell>
          <cell r="I9219">
            <v>-274780</v>
          </cell>
          <cell r="J9219">
            <v>9</v>
          </cell>
        </row>
        <row r="9220">
          <cell r="B9220" t="str">
            <v>Germany</v>
          </cell>
          <cell r="C9220" t="str">
            <v>Chairs</v>
          </cell>
          <cell r="D9220">
            <v>1496577.3759999999</v>
          </cell>
          <cell r="E9220">
            <v>-164731.90999999997</v>
          </cell>
          <cell r="I9220">
            <v>-144810</v>
          </cell>
          <cell r="J9220">
            <v>9</v>
          </cell>
        </row>
        <row r="9221">
          <cell r="B9221" t="str">
            <v>Germany</v>
          </cell>
          <cell r="C9221" t="str">
            <v>Chairs</v>
          </cell>
          <cell r="D9221">
            <v>454136.67600000004</v>
          </cell>
          <cell r="E9221">
            <v>-16342.374999999998</v>
          </cell>
          <cell r="I9221">
            <v>-194230</v>
          </cell>
          <cell r="J9221">
            <v>9</v>
          </cell>
        </row>
        <row r="9222">
          <cell r="B9222" t="str">
            <v>Germany</v>
          </cell>
          <cell r="C9222" t="str">
            <v>Chairs</v>
          </cell>
          <cell r="D9222">
            <v>1183127.1689999998</v>
          </cell>
          <cell r="E9222">
            <v>-50096.311999999998</v>
          </cell>
          <cell r="I9222">
            <v>-158000</v>
          </cell>
          <cell r="J9222">
            <v>9</v>
          </cell>
        </row>
        <row r="9223">
          <cell r="B9223" t="str">
            <v>Germany</v>
          </cell>
          <cell r="C9223" t="str">
            <v>Chairs</v>
          </cell>
          <cell r="D9223">
            <v>3178757.5330000003</v>
          </cell>
          <cell r="E9223">
            <v>-105134.708</v>
          </cell>
          <cell r="I9223">
            <v>-187890</v>
          </cell>
          <cell r="J9223">
            <v>9</v>
          </cell>
        </row>
        <row r="9224">
          <cell r="B9224" t="str">
            <v>Germany</v>
          </cell>
          <cell r="C9224" t="str">
            <v>Chairs</v>
          </cell>
          <cell r="D9224">
            <v>6931.1759999999995</v>
          </cell>
          <cell r="E9224">
            <v>-6994.1339999999991</v>
          </cell>
          <cell r="I9224">
            <v>-180540</v>
          </cell>
          <cell r="J9224">
            <v>9</v>
          </cell>
        </row>
        <row r="9225">
          <cell r="B9225" t="str">
            <v>Germany</v>
          </cell>
          <cell r="C9225" t="str">
            <v>Chairs</v>
          </cell>
          <cell r="D9225">
            <v>96448.407999999996</v>
          </cell>
          <cell r="E9225">
            <v>-83496.153999999995</v>
          </cell>
          <cell r="I9225">
            <v>-213950</v>
          </cell>
          <cell r="J9225">
            <v>9</v>
          </cell>
        </row>
        <row r="9226">
          <cell r="B9226" t="str">
            <v>Germany</v>
          </cell>
          <cell r="C9226" t="str">
            <v>Chairs</v>
          </cell>
          <cell r="D9226">
            <v>15024.974999999999</v>
          </cell>
          <cell r="E9226">
            <v>-14922.137999999999</v>
          </cell>
          <cell r="I9226">
            <v>-169050</v>
          </cell>
          <cell r="J9226">
            <v>9</v>
          </cell>
        </row>
        <row r="9227">
          <cell r="B9227" t="str">
            <v>Germany</v>
          </cell>
          <cell r="C9227" t="str">
            <v>Chairs</v>
          </cell>
          <cell r="D9227">
            <v>295658.16699999996</v>
          </cell>
          <cell r="E9227">
            <v>-28998.094999999998</v>
          </cell>
          <cell r="I9227">
            <v>-193790</v>
          </cell>
          <cell r="J9227">
            <v>9</v>
          </cell>
        </row>
        <row r="9228">
          <cell r="B9228" t="str">
            <v>Germany</v>
          </cell>
          <cell r="C9228" t="str">
            <v>Chairs</v>
          </cell>
          <cell r="D9228">
            <v>615756.06400000001</v>
          </cell>
          <cell r="E9228">
            <v>-624021.79</v>
          </cell>
          <cell r="I9228">
            <v>-139230</v>
          </cell>
          <cell r="J9228">
            <v>9</v>
          </cell>
        </row>
        <row r="9229">
          <cell r="B9229" t="str">
            <v>Germany</v>
          </cell>
          <cell r="C9229" t="str">
            <v>Chairs</v>
          </cell>
          <cell r="D9229">
            <v>820752.625</v>
          </cell>
          <cell r="E9229">
            <v>-831966.39399999985</v>
          </cell>
          <cell r="I9229">
            <v>-157300</v>
          </cell>
          <cell r="J9229">
            <v>9</v>
          </cell>
        </row>
        <row r="9230">
          <cell r="B9230" t="str">
            <v>Germany</v>
          </cell>
          <cell r="C9230" t="str">
            <v>Chairs</v>
          </cell>
          <cell r="D9230">
            <v>613326.99399999995</v>
          </cell>
          <cell r="E9230">
            <v>-625419.92099999997</v>
          </cell>
          <cell r="I9230">
            <v>-190930</v>
          </cell>
          <cell r="J9230">
            <v>9</v>
          </cell>
        </row>
        <row r="9231">
          <cell r="B9231" t="str">
            <v>Germany</v>
          </cell>
          <cell r="C9231" t="str">
            <v>Chairs</v>
          </cell>
          <cell r="D9231">
            <v>40896.758000000002</v>
          </cell>
          <cell r="E9231">
            <v>-15803.948999999999</v>
          </cell>
          <cell r="I9231">
            <v>-210980</v>
          </cell>
          <cell r="J9231">
            <v>9</v>
          </cell>
        </row>
        <row r="9232">
          <cell r="B9232" t="str">
            <v>Germany</v>
          </cell>
          <cell r="C9232" t="str">
            <v>Chairs</v>
          </cell>
          <cell r="D9232">
            <v>85808.625</v>
          </cell>
          <cell r="E9232">
            <v>-26658.233</v>
          </cell>
          <cell r="I9232">
            <v>-268670</v>
          </cell>
          <cell r="J9232">
            <v>9</v>
          </cell>
        </row>
        <row r="9233">
          <cell r="B9233" t="str">
            <v>Germany</v>
          </cell>
          <cell r="C9233" t="str">
            <v>Chairs</v>
          </cell>
          <cell r="D9233">
            <v>25701.794999999998</v>
          </cell>
          <cell r="E9233">
            <v>-5596.6749999999993</v>
          </cell>
          <cell r="I9233">
            <v>-138430</v>
          </cell>
          <cell r="J9233">
            <v>9</v>
          </cell>
        </row>
        <row r="9234">
          <cell r="B9234" t="str">
            <v>Germany</v>
          </cell>
          <cell r="C9234" t="str">
            <v>Chairs</v>
          </cell>
          <cell r="D9234">
            <v>129763.97</v>
          </cell>
          <cell r="E9234">
            <v>-41092.631999999998</v>
          </cell>
          <cell r="I9234">
            <v>-211260</v>
          </cell>
          <cell r="J9234">
            <v>9</v>
          </cell>
        </row>
        <row r="9235">
          <cell r="B9235" t="str">
            <v>Germany</v>
          </cell>
          <cell r="C9235" t="str">
            <v>Chairs</v>
          </cell>
          <cell r="D9235">
            <v>66147.514999999999</v>
          </cell>
          <cell r="E9235">
            <v>-45693.318999999996</v>
          </cell>
          <cell r="I9235">
            <v>-239570</v>
          </cell>
          <cell r="J9235">
            <v>9</v>
          </cell>
        </row>
        <row r="9236">
          <cell r="B9236" t="str">
            <v>Germany</v>
          </cell>
          <cell r="C9236" t="str">
            <v>Chairs</v>
          </cell>
          <cell r="D9236">
            <v>28094.674999999999</v>
          </cell>
          <cell r="E9236">
            <v>-27303.254999999994</v>
          </cell>
          <cell r="I9236">
            <v>-159100</v>
          </cell>
          <cell r="J9236">
            <v>9</v>
          </cell>
        </row>
        <row r="9237">
          <cell r="B9237" t="str">
            <v>Germany</v>
          </cell>
          <cell r="C9237" t="str">
            <v>Chairs</v>
          </cell>
          <cell r="D9237">
            <v>205143.42799999999</v>
          </cell>
          <cell r="E9237">
            <v>-174325.179</v>
          </cell>
          <cell r="I9237">
            <v>-157920</v>
          </cell>
          <cell r="J9237">
            <v>9</v>
          </cell>
        </row>
        <row r="9238">
          <cell r="B9238" t="str">
            <v>Germany</v>
          </cell>
          <cell r="C9238" t="str">
            <v>Chairs</v>
          </cell>
          <cell r="D9238">
            <v>6345.4650000000001</v>
          </cell>
          <cell r="E9238">
            <v>-153.041</v>
          </cell>
          <cell r="I9238">
            <v>-85800</v>
          </cell>
          <cell r="J9238">
            <v>9</v>
          </cell>
        </row>
        <row r="9239">
          <cell r="B9239" t="str">
            <v>Germany</v>
          </cell>
          <cell r="C9239" t="str">
            <v>Chairs</v>
          </cell>
          <cell r="D9239">
            <v>140292.41099999999</v>
          </cell>
          <cell r="E9239">
            <v>-11058.326999999999</v>
          </cell>
          <cell r="I9239">
            <v>-227390</v>
          </cell>
          <cell r="J9239">
            <v>9</v>
          </cell>
        </row>
        <row r="9240">
          <cell r="B9240" t="str">
            <v>Germany</v>
          </cell>
          <cell r="C9240" t="str">
            <v>Tables</v>
          </cell>
          <cell r="D9240">
            <v>214686.33900000001</v>
          </cell>
          <cell r="E9240">
            <v>-60449.283999999992</v>
          </cell>
          <cell r="I9240">
            <v>-154430</v>
          </cell>
          <cell r="J9240">
            <v>9</v>
          </cell>
        </row>
        <row r="9241">
          <cell r="B9241" t="str">
            <v>Germany</v>
          </cell>
          <cell r="C9241" t="str">
            <v>Kitchen</v>
          </cell>
          <cell r="D9241">
            <v>69685.30799999999</v>
          </cell>
          <cell r="E9241">
            <v>-48705.292999999998</v>
          </cell>
          <cell r="I9241">
            <v>-221000</v>
          </cell>
          <cell r="J9241">
            <v>9</v>
          </cell>
        </row>
        <row r="9242">
          <cell r="B9242" t="str">
            <v>Germany</v>
          </cell>
          <cell r="C9242" t="str">
            <v>Chairs</v>
          </cell>
          <cell r="D9242">
            <v>99720.837999999989</v>
          </cell>
          <cell r="E9242">
            <v>-7699.2020000000002</v>
          </cell>
          <cell r="I9242">
            <v>-199260</v>
          </cell>
          <cell r="J9242">
            <v>9</v>
          </cell>
        </row>
        <row r="9243">
          <cell r="B9243" t="str">
            <v>Germany</v>
          </cell>
          <cell r="C9243" t="str">
            <v>Chairs</v>
          </cell>
          <cell r="D9243">
            <v>335425.78999999998</v>
          </cell>
          <cell r="E9243">
            <v>-147026.50200000001</v>
          </cell>
          <cell r="I9243">
            <v>-130930</v>
          </cell>
          <cell r="J9243">
            <v>9</v>
          </cell>
        </row>
        <row r="9244">
          <cell r="B9244" t="str">
            <v>Germany</v>
          </cell>
          <cell r="C9244" t="str">
            <v>Chairs</v>
          </cell>
          <cell r="D9244">
            <v>66084.55</v>
          </cell>
          <cell r="E9244">
            <v>-10821.72</v>
          </cell>
          <cell r="I9244">
            <v>-196800</v>
          </cell>
          <cell r="J9244">
            <v>9</v>
          </cell>
        </row>
        <row r="9245">
          <cell r="B9245" t="str">
            <v>Germany</v>
          </cell>
          <cell r="C9245" t="str">
            <v>Chairs</v>
          </cell>
          <cell r="D9245">
            <v>27407.009000000002</v>
          </cell>
          <cell r="E9245">
            <v>-12183.157000000001</v>
          </cell>
          <cell r="I9245">
            <v>-136860</v>
          </cell>
          <cell r="J9245">
            <v>9</v>
          </cell>
        </row>
        <row r="9246">
          <cell r="B9246" t="str">
            <v>Germany</v>
          </cell>
          <cell r="C9246" t="str">
            <v>Chairs</v>
          </cell>
          <cell r="D9246">
            <v>64796.27</v>
          </cell>
          <cell r="E9246">
            <v>-52515.812999999995</v>
          </cell>
          <cell r="I9246">
            <v>-73690</v>
          </cell>
          <cell r="J9246">
            <v>9</v>
          </cell>
        </row>
        <row r="9247">
          <cell r="B9247" t="str">
            <v>Germany</v>
          </cell>
          <cell r="C9247" t="str">
            <v>Tables</v>
          </cell>
          <cell r="D9247">
            <v>88998.972999999998</v>
          </cell>
          <cell r="E9247">
            <v>-50068.843999999997</v>
          </cell>
          <cell r="I9247">
            <v>-197990</v>
          </cell>
          <cell r="J9247">
            <v>9</v>
          </cell>
        </row>
        <row r="9248">
          <cell r="B9248" t="str">
            <v>Germany</v>
          </cell>
          <cell r="C9248" t="str">
            <v>Kitchen</v>
          </cell>
          <cell r="D9248">
            <v>46581.87799999999</v>
          </cell>
          <cell r="E9248">
            <v>-28964.137999999995</v>
          </cell>
          <cell r="I9248">
            <v>-256250</v>
          </cell>
          <cell r="J9248">
            <v>9</v>
          </cell>
        </row>
        <row r="9249">
          <cell r="B9249" t="str">
            <v>Germany</v>
          </cell>
          <cell r="C9249" t="str">
            <v>Chairs</v>
          </cell>
          <cell r="D9249">
            <v>10491.712</v>
          </cell>
          <cell r="E9249">
            <v>-4269.2299999999996</v>
          </cell>
          <cell r="I9249">
            <v>-209180</v>
          </cell>
          <cell r="J9249">
            <v>9</v>
          </cell>
        </row>
        <row r="9250">
          <cell r="B9250" t="str">
            <v>Germany</v>
          </cell>
          <cell r="C9250" t="str">
            <v>Chairs</v>
          </cell>
          <cell r="D9250">
            <v>123814.10999999999</v>
          </cell>
          <cell r="E9250">
            <v>-149259.18</v>
          </cell>
          <cell r="I9250">
            <v>-226800</v>
          </cell>
          <cell r="J9250">
            <v>9</v>
          </cell>
        </row>
        <row r="9251">
          <cell r="B9251" t="str">
            <v>Germany</v>
          </cell>
          <cell r="C9251" t="str">
            <v>Chairs</v>
          </cell>
          <cell r="D9251">
            <v>125643.26599999999</v>
          </cell>
          <cell r="E9251">
            <v>-146529.908</v>
          </cell>
          <cell r="I9251">
            <v>-155580</v>
          </cell>
          <cell r="J9251">
            <v>9</v>
          </cell>
        </row>
        <row r="9252">
          <cell r="B9252" t="str">
            <v>Germany</v>
          </cell>
          <cell r="C9252" t="str">
            <v>Tables</v>
          </cell>
          <cell r="D9252">
            <v>68684.237999999998</v>
          </cell>
          <cell r="E9252">
            <v>-39498.920999999995</v>
          </cell>
          <cell r="I9252">
            <v>-144430</v>
          </cell>
          <cell r="J9252">
            <v>9</v>
          </cell>
        </row>
        <row r="9253">
          <cell r="B9253" t="str">
            <v>Germany</v>
          </cell>
          <cell r="C9253" t="str">
            <v>Kitchen</v>
          </cell>
          <cell r="D9253">
            <v>31274.571999999996</v>
          </cell>
          <cell r="E9253">
            <v>-2601.0459999999998</v>
          </cell>
          <cell r="I9253">
            <v>-220240</v>
          </cell>
          <cell r="J9253">
            <v>9</v>
          </cell>
        </row>
        <row r="9254">
          <cell r="B9254" t="str">
            <v>Germany</v>
          </cell>
          <cell r="C9254" t="str">
            <v>Chairs</v>
          </cell>
          <cell r="D9254">
            <v>21072.757999999998</v>
          </cell>
          <cell r="E9254">
            <v>-14662.619999999997</v>
          </cell>
          <cell r="I9254">
            <v>-229410</v>
          </cell>
          <cell r="J9254">
            <v>9</v>
          </cell>
        </row>
        <row r="9255">
          <cell r="B9255" t="str">
            <v>Germany</v>
          </cell>
          <cell r="C9255" t="str">
            <v>Chairs</v>
          </cell>
          <cell r="D9255">
            <v>81777.569999999992</v>
          </cell>
          <cell r="E9255">
            <v>-43732.653999999995</v>
          </cell>
          <cell r="I9255">
            <v>-201410</v>
          </cell>
          <cell r="J9255">
            <v>9</v>
          </cell>
        </row>
        <row r="9256">
          <cell r="B9256" t="str">
            <v>Germany</v>
          </cell>
          <cell r="C9256" t="str">
            <v>Tables</v>
          </cell>
          <cell r="D9256">
            <v>621497.84199999995</v>
          </cell>
          <cell r="E9256">
            <v>-328865.15899999999</v>
          </cell>
          <cell r="I9256">
            <v>-160220</v>
          </cell>
          <cell r="J9256">
            <v>9</v>
          </cell>
        </row>
        <row r="9257">
          <cell r="B9257" t="str">
            <v>Germany</v>
          </cell>
          <cell r="C9257" t="str">
            <v>Kitchen</v>
          </cell>
          <cell r="D9257">
            <v>19227.256999999998</v>
          </cell>
          <cell r="E9257">
            <v>-11982.187</v>
          </cell>
          <cell r="I9257">
            <v>-175530</v>
          </cell>
          <cell r="J9257">
            <v>9</v>
          </cell>
        </row>
        <row r="9258">
          <cell r="B9258" t="str">
            <v>Germany</v>
          </cell>
          <cell r="C9258" t="str">
            <v>Chairs</v>
          </cell>
          <cell r="D9258">
            <v>110446.25199999998</v>
          </cell>
          <cell r="E9258">
            <v>-48201.726999999999</v>
          </cell>
          <cell r="I9258">
            <v>-131070</v>
          </cell>
          <cell r="J9258">
            <v>9</v>
          </cell>
        </row>
        <row r="9259">
          <cell r="B9259" t="str">
            <v>Germany</v>
          </cell>
          <cell r="C9259" t="str">
            <v>Chairs</v>
          </cell>
          <cell r="D9259">
            <v>2587017.9299999997</v>
          </cell>
          <cell r="E9259">
            <v>-825590.98999999987</v>
          </cell>
          <cell r="I9259">
            <v>-62900</v>
          </cell>
          <cell r="J9259">
            <v>9</v>
          </cell>
        </row>
        <row r="9260">
          <cell r="B9260" t="str">
            <v>Germany</v>
          </cell>
          <cell r="C9260" t="str">
            <v>Chairs</v>
          </cell>
          <cell r="D9260">
            <v>476903.95899999997</v>
          </cell>
          <cell r="E9260">
            <v>-217349.52399999995</v>
          </cell>
          <cell r="I9260">
            <v>-114120</v>
          </cell>
          <cell r="J9260">
            <v>9</v>
          </cell>
        </row>
        <row r="9261">
          <cell r="B9261" t="str">
            <v>Germany</v>
          </cell>
          <cell r="C9261" t="str">
            <v>Tables</v>
          </cell>
          <cell r="D9261">
            <v>479979.21299999993</v>
          </cell>
          <cell r="E9261">
            <v>-221430.23700000002</v>
          </cell>
          <cell r="I9261">
            <v>-201100</v>
          </cell>
          <cell r="J9261">
            <v>9</v>
          </cell>
        </row>
        <row r="9262">
          <cell r="B9262" t="str">
            <v>Germany</v>
          </cell>
          <cell r="C9262" t="str">
            <v>Kitchen</v>
          </cell>
          <cell r="D9262">
            <v>43162.048999999999</v>
          </cell>
          <cell r="E9262">
            <v>-39480.314999999995</v>
          </cell>
          <cell r="I9262">
            <v>-143110</v>
          </cell>
          <cell r="J9262">
            <v>9</v>
          </cell>
        </row>
        <row r="9263">
          <cell r="B9263" t="str">
            <v>Germany</v>
          </cell>
          <cell r="C9263" t="str">
            <v>Accessories</v>
          </cell>
          <cell r="D9263">
            <v>0</v>
          </cell>
          <cell r="E9263">
            <v>251196.071</v>
          </cell>
          <cell r="I9263">
            <v>-232090</v>
          </cell>
          <cell r="J9263">
            <v>9</v>
          </cell>
        </row>
        <row r="9264">
          <cell r="B9264" t="str">
            <v>Germany</v>
          </cell>
          <cell r="C9264" t="str">
            <v>Chairs</v>
          </cell>
          <cell r="D9264">
            <v>0</v>
          </cell>
          <cell r="E9264">
            <v>171034.10799999998</v>
          </cell>
          <cell r="I9264">
            <v>-163940</v>
          </cell>
          <cell r="J9264">
            <v>9</v>
          </cell>
        </row>
        <row r="9265">
          <cell r="B9265" t="str">
            <v>Germany</v>
          </cell>
          <cell r="C9265" t="str">
            <v>Tables</v>
          </cell>
          <cell r="D9265">
            <v>64095.926999999996</v>
          </cell>
          <cell r="E9265">
            <v>-20404.034</v>
          </cell>
          <cell r="I9265">
            <v>-209270</v>
          </cell>
          <cell r="J9265">
            <v>9</v>
          </cell>
        </row>
        <row r="9266">
          <cell r="B9266" t="str">
            <v>Germany</v>
          </cell>
          <cell r="C9266" t="str">
            <v>Kitchen</v>
          </cell>
          <cell r="D9266">
            <v>488216.62399999995</v>
          </cell>
          <cell r="E9266">
            <v>-172975.25</v>
          </cell>
          <cell r="I9266">
            <v>-146450</v>
          </cell>
          <cell r="J9266">
            <v>9</v>
          </cell>
        </row>
        <row r="9267">
          <cell r="B9267" t="str">
            <v>Germany</v>
          </cell>
          <cell r="C9267" t="str">
            <v>Accessories</v>
          </cell>
          <cell r="D9267">
            <v>807238.75399999996</v>
          </cell>
          <cell r="E9267">
            <v>-502264.06999999995</v>
          </cell>
          <cell r="I9267">
            <v>-141940</v>
          </cell>
          <cell r="J9267">
            <v>9</v>
          </cell>
        </row>
        <row r="9268">
          <cell r="B9268" t="str">
            <v>Germany</v>
          </cell>
          <cell r="C9268" t="str">
            <v>Chairs</v>
          </cell>
          <cell r="D9268">
            <v>487684.16200000001</v>
          </cell>
          <cell r="E9268">
            <v>-172438.30100000001</v>
          </cell>
          <cell r="I9268">
            <v>-262500</v>
          </cell>
          <cell r="J9268">
            <v>9</v>
          </cell>
        </row>
        <row r="9269">
          <cell r="B9269" t="str">
            <v>Germany</v>
          </cell>
          <cell r="C9269" t="str">
            <v>Tables</v>
          </cell>
          <cell r="D9269">
            <v>256316.57799999998</v>
          </cell>
          <cell r="E9269">
            <v>-158919.94999999998</v>
          </cell>
          <cell r="I9269">
            <v>-225020</v>
          </cell>
          <cell r="J9269">
            <v>9</v>
          </cell>
        </row>
        <row r="9270">
          <cell r="B9270" t="str">
            <v>Germany</v>
          </cell>
          <cell r="C9270" t="str">
            <v>Kitchen</v>
          </cell>
          <cell r="D9270">
            <v>55089.489000000001</v>
          </cell>
          <cell r="E9270">
            <v>-30981.824999999997</v>
          </cell>
          <cell r="I9270">
            <v>-140410</v>
          </cell>
          <cell r="J9270">
            <v>9</v>
          </cell>
        </row>
        <row r="9271">
          <cell r="B9271" t="str">
            <v>Germany</v>
          </cell>
          <cell r="C9271" t="str">
            <v>Accessories</v>
          </cell>
          <cell r="D9271">
            <v>115228.22499999999</v>
          </cell>
          <cell r="E9271">
            <v>-100121.511</v>
          </cell>
          <cell r="I9271">
            <v>-208090</v>
          </cell>
          <cell r="J9271">
            <v>9</v>
          </cell>
        </row>
        <row r="9272">
          <cell r="B9272" t="str">
            <v>Germany</v>
          </cell>
          <cell r="C9272" t="str">
            <v>Chairs</v>
          </cell>
          <cell r="D9272">
            <v>6185579.0429999996</v>
          </cell>
          <cell r="E9272">
            <v>-262825.47200000001</v>
          </cell>
          <cell r="I9272">
            <v>-238570</v>
          </cell>
          <cell r="J9272">
            <v>9</v>
          </cell>
        </row>
        <row r="9273">
          <cell r="B9273" t="str">
            <v>Germany</v>
          </cell>
          <cell r="C9273" t="str">
            <v>Tables</v>
          </cell>
          <cell r="D9273">
            <v>4661588.33</v>
          </cell>
          <cell r="E9273">
            <v>-205721.383</v>
          </cell>
          <cell r="I9273">
            <v>-256470</v>
          </cell>
          <cell r="J9273">
            <v>9</v>
          </cell>
        </row>
        <row r="9274">
          <cell r="B9274" t="str">
            <v>Germany</v>
          </cell>
          <cell r="C9274" t="str">
            <v>Kitchen</v>
          </cell>
          <cell r="D9274">
            <v>139538.53200000001</v>
          </cell>
          <cell r="E9274">
            <v>-31205.901999999998</v>
          </cell>
          <cell r="I9274">
            <v>-101610</v>
          </cell>
          <cell r="J9274">
            <v>9</v>
          </cell>
        </row>
        <row r="9275">
          <cell r="B9275" t="str">
            <v>Germany</v>
          </cell>
          <cell r="C9275" t="str">
            <v>Accessories</v>
          </cell>
          <cell r="D9275">
            <v>22405.628000000001</v>
          </cell>
          <cell r="E9275">
            <v>-2695.5389999999998</v>
          </cell>
          <cell r="I9275">
            <v>-194060</v>
          </cell>
          <cell r="J9275">
            <v>9</v>
          </cell>
        </row>
        <row r="9276">
          <cell r="B9276" t="str">
            <v>Germany</v>
          </cell>
          <cell r="C9276" t="str">
            <v>Chairs</v>
          </cell>
          <cell r="D9276">
            <v>125367.63399999999</v>
          </cell>
          <cell r="E9276">
            <v>-11032.566999999999</v>
          </cell>
          <cell r="I9276">
            <v>-168840</v>
          </cell>
          <cell r="J9276">
            <v>9</v>
          </cell>
        </row>
        <row r="9277">
          <cell r="B9277" t="str">
            <v>Germany</v>
          </cell>
          <cell r="C9277" t="str">
            <v>Chairs</v>
          </cell>
          <cell r="D9277">
            <v>338128.973</v>
          </cell>
          <cell r="E9277">
            <v>-56906.625999999989</v>
          </cell>
          <cell r="I9277">
            <v>-120060</v>
          </cell>
          <cell r="J9277">
            <v>9</v>
          </cell>
        </row>
        <row r="9278">
          <cell r="B9278" t="str">
            <v>Germany</v>
          </cell>
          <cell r="C9278" t="str">
            <v>Tables</v>
          </cell>
          <cell r="D9278">
            <v>18963.875</v>
          </cell>
          <cell r="E9278">
            <v>-2491.027</v>
          </cell>
          <cell r="I9278">
            <v>-182690</v>
          </cell>
          <cell r="J9278">
            <v>9</v>
          </cell>
        </row>
        <row r="9279">
          <cell r="B9279" t="str">
            <v>Germany</v>
          </cell>
          <cell r="C9279" t="str">
            <v>Kitchen</v>
          </cell>
          <cell r="D9279">
            <v>265573.30799999996</v>
          </cell>
          <cell r="E9279">
            <v>-30273.004999999997</v>
          </cell>
          <cell r="I9279">
            <v>-140400</v>
          </cell>
          <cell r="J9279">
            <v>9</v>
          </cell>
        </row>
        <row r="9280">
          <cell r="B9280" t="str">
            <v>Germany</v>
          </cell>
          <cell r="C9280" t="str">
            <v>Chairs</v>
          </cell>
          <cell r="D9280">
            <v>67293.939999999988</v>
          </cell>
          <cell r="E9280">
            <v>-7373.7159999999985</v>
          </cell>
          <cell r="I9280">
            <v>-227540</v>
          </cell>
          <cell r="J9280">
            <v>9</v>
          </cell>
        </row>
        <row r="9281">
          <cell r="B9281" t="str">
            <v>Germany</v>
          </cell>
          <cell r="C9281" t="str">
            <v>Tables</v>
          </cell>
          <cell r="D9281">
            <v>222940.85799999998</v>
          </cell>
          <cell r="E9281">
            <v>-29873.109</v>
          </cell>
          <cell r="I9281">
            <v>-140210</v>
          </cell>
          <cell r="J9281">
            <v>9</v>
          </cell>
        </row>
        <row r="9282">
          <cell r="B9282" t="str">
            <v>Germany</v>
          </cell>
          <cell r="C9282" t="str">
            <v>Kitchen</v>
          </cell>
          <cell r="D9282">
            <v>35975.625</v>
          </cell>
          <cell r="E9282">
            <v>-9672.9709999999995</v>
          </cell>
          <cell r="I9282">
            <v>-86690</v>
          </cell>
          <cell r="J9282">
            <v>9</v>
          </cell>
        </row>
        <row r="9283">
          <cell r="B9283" t="str">
            <v>Germany</v>
          </cell>
          <cell r="C9283" t="str">
            <v>Chairs</v>
          </cell>
          <cell r="D9283">
            <v>335139.196</v>
          </cell>
          <cell r="E9283">
            <v>-25588.079999999998</v>
          </cell>
          <cell r="I9283">
            <v>-211220</v>
          </cell>
          <cell r="J9283">
            <v>9</v>
          </cell>
        </row>
        <row r="9284">
          <cell r="B9284" t="str">
            <v>Germany</v>
          </cell>
          <cell r="C9284" t="str">
            <v>Tables</v>
          </cell>
          <cell r="D9284">
            <v>5215196.3710000003</v>
          </cell>
          <cell r="E9284">
            <v>-307849.31099999999</v>
          </cell>
          <cell r="I9284">
            <v>-203400</v>
          </cell>
          <cell r="J9284">
            <v>9</v>
          </cell>
        </row>
        <row r="9285">
          <cell r="B9285" t="str">
            <v>Germany</v>
          </cell>
          <cell r="C9285" t="str">
            <v>Kitchen</v>
          </cell>
          <cell r="D9285">
            <v>186582.73199999999</v>
          </cell>
          <cell r="E9285">
            <v>-79141.649999999994</v>
          </cell>
          <cell r="I9285">
            <v>-164250</v>
          </cell>
          <cell r="J9285">
            <v>9</v>
          </cell>
        </row>
        <row r="9286">
          <cell r="B9286" t="str">
            <v>Germany</v>
          </cell>
          <cell r="C9286" t="str">
            <v>Chairs</v>
          </cell>
          <cell r="D9286">
            <v>190674.47699999998</v>
          </cell>
          <cell r="E9286">
            <v>-105075.50899999999</v>
          </cell>
          <cell r="I9286">
            <v>-183100</v>
          </cell>
          <cell r="J9286">
            <v>9</v>
          </cell>
        </row>
        <row r="9287">
          <cell r="B9287" t="str">
            <v>Germany</v>
          </cell>
          <cell r="C9287" t="str">
            <v>Chairs</v>
          </cell>
          <cell r="D9287">
            <v>47718.334999999999</v>
          </cell>
          <cell r="E9287">
            <v>-15520.043</v>
          </cell>
          <cell r="I9287">
            <v>-165530</v>
          </cell>
          <cell r="J9287">
            <v>9</v>
          </cell>
        </row>
        <row r="9288">
          <cell r="B9288" t="str">
            <v>Germany</v>
          </cell>
          <cell r="C9288" t="str">
            <v>Chairs</v>
          </cell>
          <cell r="D9288">
            <v>1558436.5859999999</v>
          </cell>
          <cell r="E9288">
            <v>-422182.22900000005</v>
          </cell>
          <cell r="I9288">
            <v>-185770</v>
          </cell>
          <cell r="J9288">
            <v>9</v>
          </cell>
        </row>
        <row r="9289">
          <cell r="B9289" t="str">
            <v>Germany</v>
          </cell>
          <cell r="C9289" t="str">
            <v>Chairs</v>
          </cell>
          <cell r="D9289">
            <v>416558.21899999998</v>
          </cell>
          <cell r="E9289">
            <v>-113744.40700000001</v>
          </cell>
          <cell r="I9289">
            <v>-263860</v>
          </cell>
          <cell r="J9289">
            <v>9</v>
          </cell>
        </row>
        <row r="9290">
          <cell r="B9290" t="str">
            <v>Germany</v>
          </cell>
          <cell r="C9290" t="str">
            <v>Chairs</v>
          </cell>
          <cell r="D9290">
            <v>14281.861999999999</v>
          </cell>
          <cell r="E9290">
            <v>-17577.685999999998</v>
          </cell>
          <cell r="I9290">
            <v>-169880</v>
          </cell>
          <cell r="J9290">
            <v>9</v>
          </cell>
        </row>
        <row r="9291">
          <cell r="B9291" t="str">
            <v>Germany</v>
          </cell>
          <cell r="C9291" t="str">
            <v>Chairs</v>
          </cell>
          <cell r="D9291">
            <v>15242505.082</v>
          </cell>
          <cell r="E9291">
            <v>-76992.565999999992</v>
          </cell>
          <cell r="I9291">
            <v>-120380</v>
          </cell>
          <cell r="J9291">
            <v>9</v>
          </cell>
        </row>
        <row r="9292">
          <cell r="B9292" t="str">
            <v>Germany</v>
          </cell>
          <cell r="C9292" t="str">
            <v>Chairs</v>
          </cell>
          <cell r="D9292">
            <v>167878.473</v>
          </cell>
          <cell r="E9292">
            <v>-3126.1790000000001</v>
          </cell>
          <cell r="I9292">
            <v>-164630</v>
          </cell>
          <cell r="J9292">
            <v>9</v>
          </cell>
        </row>
        <row r="9293">
          <cell r="B9293" t="str">
            <v>Germany</v>
          </cell>
          <cell r="C9293" t="str">
            <v>Chairs</v>
          </cell>
          <cell r="D9293">
            <v>58330.733999999989</v>
          </cell>
          <cell r="E9293">
            <v>-1051.5119999999999</v>
          </cell>
          <cell r="I9293">
            <v>-74050</v>
          </cell>
          <cell r="J9293">
            <v>9</v>
          </cell>
        </row>
        <row r="9294">
          <cell r="B9294" t="str">
            <v>Germany</v>
          </cell>
          <cell r="C9294" t="str">
            <v>Chairs</v>
          </cell>
          <cell r="D9294">
            <v>1114282.1129999999</v>
          </cell>
          <cell r="E9294">
            <v>-791462.30099999986</v>
          </cell>
          <cell r="I9294">
            <v>-185510</v>
          </cell>
          <cell r="J9294">
            <v>9</v>
          </cell>
        </row>
        <row r="9295">
          <cell r="B9295" t="str">
            <v>Germany</v>
          </cell>
          <cell r="C9295" t="str">
            <v>Chairs</v>
          </cell>
          <cell r="D9295">
            <v>222485.33299999998</v>
          </cell>
          <cell r="E9295">
            <v>-167707.715</v>
          </cell>
          <cell r="I9295">
            <v>-208950</v>
          </cell>
          <cell r="J9295">
            <v>9</v>
          </cell>
        </row>
        <row r="9296">
          <cell r="B9296" t="str">
            <v>Germany</v>
          </cell>
          <cell r="C9296" t="str">
            <v>Chairs</v>
          </cell>
          <cell r="D9296">
            <v>30744.090999999997</v>
          </cell>
          <cell r="E9296">
            <v>-31704.189999999995</v>
          </cell>
          <cell r="I9296">
            <v>-160520</v>
          </cell>
          <cell r="J9296">
            <v>9</v>
          </cell>
        </row>
        <row r="9297">
          <cell r="B9297" t="str">
            <v>Germany</v>
          </cell>
          <cell r="C9297" t="str">
            <v>Chairs</v>
          </cell>
          <cell r="D9297">
            <v>199813.09600000002</v>
          </cell>
          <cell r="E9297">
            <v>-117812.00899999999</v>
          </cell>
          <cell r="I9297">
            <v>-272670</v>
          </cell>
          <cell r="J9297">
            <v>9</v>
          </cell>
        </row>
        <row r="9298">
          <cell r="B9298" t="str">
            <v>Germany</v>
          </cell>
          <cell r="C9298" t="str">
            <v>Chairs</v>
          </cell>
          <cell r="D9298">
            <v>625654.30900000001</v>
          </cell>
          <cell r="E9298">
            <v>-373531.63399999996</v>
          </cell>
          <cell r="I9298">
            <v>-163460</v>
          </cell>
          <cell r="J9298">
            <v>9</v>
          </cell>
        </row>
        <row r="9299">
          <cell r="B9299" t="str">
            <v>Germany</v>
          </cell>
          <cell r="C9299" t="str">
            <v>Chairs</v>
          </cell>
          <cell r="D9299">
            <v>3723102.8869999996</v>
          </cell>
          <cell r="E9299">
            <v>-52856.341999999997</v>
          </cell>
          <cell r="I9299">
            <v>-125080</v>
          </cell>
          <cell r="J9299">
            <v>9</v>
          </cell>
        </row>
        <row r="9300">
          <cell r="B9300" t="str">
            <v>Germany</v>
          </cell>
          <cell r="C9300" t="str">
            <v>Chairs</v>
          </cell>
          <cell r="D9300">
            <v>-51760.554999999993</v>
          </cell>
          <cell r="E9300">
            <v>2191.9659999999999</v>
          </cell>
          <cell r="I9300">
            <v>-222860</v>
          </cell>
          <cell r="J9300">
            <v>9</v>
          </cell>
        </row>
        <row r="9301">
          <cell r="B9301" t="str">
            <v>Germany</v>
          </cell>
          <cell r="C9301" t="str">
            <v>Chairs</v>
          </cell>
          <cell r="D9301">
            <v>991242.22399999993</v>
          </cell>
          <cell r="E9301">
            <v>-51799.649999999994</v>
          </cell>
          <cell r="I9301">
            <v>-139610</v>
          </cell>
          <cell r="J9301">
            <v>9</v>
          </cell>
        </row>
        <row r="9302">
          <cell r="B9302" t="str">
            <v>Germany</v>
          </cell>
          <cell r="C9302" t="str">
            <v>Chairs</v>
          </cell>
          <cell r="D9302">
            <v>18847048.107999999</v>
          </cell>
          <cell r="E9302">
            <v>-945376.85199999996</v>
          </cell>
          <cell r="I9302">
            <v>-203510</v>
          </cell>
          <cell r="J9302">
            <v>9</v>
          </cell>
        </row>
        <row r="9303">
          <cell r="B9303" t="str">
            <v>Germany</v>
          </cell>
          <cell r="C9303" t="str">
            <v>Chairs</v>
          </cell>
          <cell r="D9303">
            <v>2693594.2879999997</v>
          </cell>
          <cell r="E9303">
            <v>-1206577.743</v>
          </cell>
          <cell r="I9303">
            <v>-220710</v>
          </cell>
          <cell r="J9303">
            <v>9</v>
          </cell>
        </row>
        <row r="9304">
          <cell r="B9304" t="str">
            <v>Germany</v>
          </cell>
          <cell r="C9304" t="str">
            <v>Chairs</v>
          </cell>
          <cell r="D9304">
            <v>868873.03299999994</v>
          </cell>
          <cell r="E9304">
            <v>-775625.90700000001</v>
          </cell>
          <cell r="I9304">
            <v>-157080</v>
          </cell>
          <cell r="J9304">
            <v>9</v>
          </cell>
        </row>
        <row r="9305">
          <cell r="B9305" t="str">
            <v>Germany</v>
          </cell>
          <cell r="C9305" t="str">
            <v>Chairs</v>
          </cell>
          <cell r="D9305">
            <v>2410398.9419999998</v>
          </cell>
          <cell r="E9305">
            <v>-557618.16599999997</v>
          </cell>
          <cell r="I9305">
            <v>-168690</v>
          </cell>
          <cell r="J9305">
            <v>9</v>
          </cell>
        </row>
        <row r="9306">
          <cell r="B9306" t="str">
            <v>Germany</v>
          </cell>
          <cell r="C9306" t="str">
            <v>Chairs</v>
          </cell>
          <cell r="D9306">
            <v>474662.57299999997</v>
          </cell>
          <cell r="E9306">
            <v>-113190.098</v>
          </cell>
          <cell r="I9306">
            <v>-196340</v>
          </cell>
          <cell r="J9306">
            <v>9</v>
          </cell>
        </row>
        <row r="9307">
          <cell r="B9307" t="str">
            <v>Germany</v>
          </cell>
          <cell r="C9307" t="str">
            <v>Chairs</v>
          </cell>
          <cell r="D9307">
            <v>235534.88</v>
          </cell>
          <cell r="E9307">
            <v>-107063.50899999999</v>
          </cell>
          <cell r="I9307">
            <v>-186750</v>
          </cell>
          <cell r="J9307">
            <v>9</v>
          </cell>
        </row>
        <row r="9308">
          <cell r="B9308" t="str">
            <v>Germany</v>
          </cell>
          <cell r="C9308" t="str">
            <v>Chairs</v>
          </cell>
          <cell r="D9308">
            <v>736988.91700000002</v>
          </cell>
          <cell r="E9308">
            <v>-376464.08099999995</v>
          </cell>
          <cell r="I9308">
            <v>-201220</v>
          </cell>
          <cell r="J9308">
            <v>9</v>
          </cell>
        </row>
        <row r="9309">
          <cell r="B9309" t="str">
            <v>Germany</v>
          </cell>
          <cell r="C9309" t="str">
            <v>Chairs</v>
          </cell>
          <cell r="D9309">
            <v>57808.17</v>
          </cell>
          <cell r="E9309">
            <v>-52109.133999999991</v>
          </cell>
          <cell r="I9309">
            <v>-192300</v>
          </cell>
          <cell r="J9309">
            <v>9</v>
          </cell>
        </row>
        <row r="9310">
          <cell r="B9310" t="str">
            <v>Germany</v>
          </cell>
          <cell r="C9310" t="str">
            <v>Chairs</v>
          </cell>
          <cell r="D9310">
            <v>1142928.3319999999</v>
          </cell>
          <cell r="E9310">
            <v>-1070274.4779999999</v>
          </cell>
          <cell r="I9310">
            <v>-254070</v>
          </cell>
          <cell r="J9310">
            <v>9</v>
          </cell>
        </row>
        <row r="9311">
          <cell r="B9311" t="str">
            <v>Spain</v>
          </cell>
          <cell r="C9311" t="str">
            <v>Chairs</v>
          </cell>
          <cell r="D9311">
            <v>14035.525</v>
          </cell>
          <cell r="E9311">
            <v>-21637.643999999997</v>
          </cell>
          <cell r="I9311">
            <v>-210160</v>
          </cell>
          <cell r="J9311">
            <v>9</v>
          </cell>
        </row>
        <row r="9312">
          <cell r="B9312" t="str">
            <v>Spain</v>
          </cell>
          <cell r="C9312" t="str">
            <v>Tables</v>
          </cell>
          <cell r="D9312">
            <v>836167.88500000001</v>
          </cell>
          <cell r="E9312">
            <v>-88220.705999999991</v>
          </cell>
          <cell r="I9312">
            <v>-189450</v>
          </cell>
          <cell r="J9312">
            <v>9</v>
          </cell>
        </row>
        <row r="9313">
          <cell r="B9313" t="str">
            <v>Spain</v>
          </cell>
          <cell r="C9313" t="str">
            <v>Kitchen</v>
          </cell>
          <cell r="D9313">
            <v>6243.6779999999999</v>
          </cell>
          <cell r="E9313">
            <v>-2426.6759999999999</v>
          </cell>
          <cell r="I9313">
            <v>-167230</v>
          </cell>
          <cell r="J9313">
            <v>9</v>
          </cell>
        </row>
        <row r="9314">
          <cell r="B9314" t="str">
            <v>Spain</v>
          </cell>
          <cell r="C9314" t="str">
            <v>Chairs</v>
          </cell>
          <cell r="D9314">
            <v>34093.975999999995</v>
          </cell>
          <cell r="E9314">
            <v>-87848.942999999999</v>
          </cell>
          <cell r="I9314">
            <v>-226120</v>
          </cell>
          <cell r="J9314">
            <v>9</v>
          </cell>
        </row>
        <row r="9315">
          <cell r="B9315" t="str">
            <v>Spain</v>
          </cell>
          <cell r="C9315" t="str">
            <v>Chairs</v>
          </cell>
          <cell r="D9315">
            <v>937833.37199999986</v>
          </cell>
          <cell r="E9315">
            <v>-744604.21</v>
          </cell>
          <cell r="I9315">
            <v>-180000</v>
          </cell>
          <cell r="J9315">
            <v>9</v>
          </cell>
        </row>
        <row r="9316">
          <cell r="B9316" t="str">
            <v>Spain</v>
          </cell>
          <cell r="C9316" t="str">
            <v>Chairs</v>
          </cell>
          <cell r="D9316">
            <v>101167.42300000001</v>
          </cell>
          <cell r="E9316">
            <v>-147027.71299999999</v>
          </cell>
          <cell r="I9316">
            <v>-208370</v>
          </cell>
          <cell r="J9316">
            <v>9</v>
          </cell>
        </row>
        <row r="9317">
          <cell r="B9317" t="str">
            <v>Spain</v>
          </cell>
          <cell r="C9317" t="str">
            <v>Chairs</v>
          </cell>
          <cell r="D9317">
            <v>525580.87399999995</v>
          </cell>
          <cell r="E9317">
            <v>-256101.74099999998</v>
          </cell>
          <cell r="I9317">
            <v>-158880</v>
          </cell>
          <cell r="J9317">
            <v>9</v>
          </cell>
        </row>
        <row r="9318">
          <cell r="B9318" t="str">
            <v>Spain</v>
          </cell>
          <cell r="C9318" t="str">
            <v>Chairs</v>
          </cell>
          <cell r="D9318">
            <v>692356.09100000001</v>
          </cell>
          <cell r="E9318">
            <v>-478796.75899999996</v>
          </cell>
          <cell r="I9318">
            <v>-219350</v>
          </cell>
          <cell r="J9318">
            <v>9</v>
          </cell>
        </row>
        <row r="9319">
          <cell r="B9319" t="str">
            <v>Spain</v>
          </cell>
          <cell r="C9319" t="str">
            <v>Tables</v>
          </cell>
          <cell r="D9319">
            <v>168353.12199999997</v>
          </cell>
          <cell r="E9319">
            <v>-51891.440999999999</v>
          </cell>
          <cell r="I9319">
            <v>-153820</v>
          </cell>
          <cell r="J9319">
            <v>9</v>
          </cell>
        </row>
        <row r="9320">
          <cell r="B9320" t="str">
            <v>Spain</v>
          </cell>
          <cell r="C9320" t="str">
            <v>Kitchen</v>
          </cell>
          <cell r="D9320">
            <v>118558.636</v>
          </cell>
          <cell r="E9320">
            <v>-55057.078999999998</v>
          </cell>
          <cell r="I9320">
            <v>-151930</v>
          </cell>
          <cell r="J9320">
            <v>9</v>
          </cell>
        </row>
        <row r="9321">
          <cell r="B9321" t="str">
            <v>Spain</v>
          </cell>
          <cell r="C9321" t="str">
            <v>Chairs</v>
          </cell>
          <cell r="D9321">
            <v>280771.288</v>
          </cell>
          <cell r="E9321">
            <v>-114347.29599999999</v>
          </cell>
          <cell r="I9321">
            <v>-114770</v>
          </cell>
          <cell r="J9321">
            <v>9</v>
          </cell>
        </row>
        <row r="9322">
          <cell r="B9322" t="str">
            <v>Spain</v>
          </cell>
          <cell r="C9322" t="str">
            <v>Chairs</v>
          </cell>
          <cell r="D9322">
            <v>283497.01099999994</v>
          </cell>
          <cell r="E9322">
            <v>-97387.457999999999</v>
          </cell>
          <cell r="I9322">
            <v>-101920</v>
          </cell>
          <cell r="J9322">
            <v>9</v>
          </cell>
        </row>
        <row r="9323">
          <cell r="B9323" t="str">
            <v>Spain</v>
          </cell>
          <cell r="C9323" t="str">
            <v>Chairs</v>
          </cell>
          <cell r="D9323">
            <v>1560431.915</v>
          </cell>
          <cell r="E9323">
            <v>-1633317.8399999996</v>
          </cell>
          <cell r="I9323">
            <v>-223060</v>
          </cell>
          <cell r="J9323">
            <v>9</v>
          </cell>
        </row>
        <row r="9324">
          <cell r="B9324" t="str">
            <v>Spain</v>
          </cell>
          <cell r="C9324" t="str">
            <v>Tables</v>
          </cell>
          <cell r="D9324">
            <v>972761.53799999994</v>
          </cell>
          <cell r="E9324">
            <v>-23379.775999999998</v>
          </cell>
          <cell r="I9324">
            <v>-222410</v>
          </cell>
          <cell r="J9324">
            <v>9</v>
          </cell>
        </row>
        <row r="9325">
          <cell r="B9325" t="str">
            <v>Spain</v>
          </cell>
          <cell r="C9325" t="str">
            <v>Kitchen</v>
          </cell>
          <cell r="D9325">
            <v>583006.35399999993</v>
          </cell>
          <cell r="E9325">
            <v>-36964.018000000004</v>
          </cell>
          <cell r="I9325">
            <v>-192820</v>
          </cell>
          <cell r="J9325">
            <v>9</v>
          </cell>
        </row>
        <row r="9326">
          <cell r="B9326" t="str">
            <v>Spain</v>
          </cell>
          <cell r="C9326" t="str">
            <v>Chairs</v>
          </cell>
          <cell r="D9326">
            <v>178448.86499999999</v>
          </cell>
          <cell r="E9326">
            <v>-29952.789999999997</v>
          </cell>
          <cell r="I9326">
            <v>-135940</v>
          </cell>
          <cell r="J9326">
            <v>9</v>
          </cell>
        </row>
        <row r="9327">
          <cell r="B9327" t="str">
            <v>Spain</v>
          </cell>
          <cell r="C9327" t="str">
            <v>Chairs</v>
          </cell>
          <cell r="D9327">
            <v>344031.76500000001</v>
          </cell>
          <cell r="E9327">
            <v>-23377.409999999996</v>
          </cell>
          <cell r="I9327">
            <v>-141970</v>
          </cell>
          <cell r="J9327">
            <v>9</v>
          </cell>
        </row>
        <row r="9328">
          <cell r="B9328" t="str">
            <v>Spain</v>
          </cell>
          <cell r="C9328" t="str">
            <v>Tables</v>
          </cell>
          <cell r="D9328">
            <v>203394.891</v>
          </cell>
          <cell r="E9328">
            <v>-13490.581999999999</v>
          </cell>
          <cell r="I9328">
            <v>-200480</v>
          </cell>
          <cell r="J9328">
            <v>9</v>
          </cell>
        </row>
        <row r="9329">
          <cell r="B9329" t="str">
            <v>Spain</v>
          </cell>
          <cell r="C9329" t="str">
            <v>Kitchen</v>
          </cell>
          <cell r="D9329">
            <v>1427963.1869999999</v>
          </cell>
          <cell r="E9329">
            <v>-105821.57599999999</v>
          </cell>
          <cell r="I9329">
            <v>-172800</v>
          </cell>
          <cell r="J9329">
            <v>9</v>
          </cell>
        </row>
        <row r="9330">
          <cell r="B9330" t="str">
            <v>Spain</v>
          </cell>
          <cell r="C9330" t="str">
            <v>Chairs</v>
          </cell>
          <cell r="D9330">
            <v>944187.13899999997</v>
          </cell>
          <cell r="E9330">
            <v>-53835.95</v>
          </cell>
          <cell r="I9330">
            <v>-168940</v>
          </cell>
          <cell r="J9330">
            <v>9</v>
          </cell>
        </row>
        <row r="9331">
          <cell r="B9331" t="str">
            <v>Spain</v>
          </cell>
          <cell r="C9331" t="str">
            <v>Chairs</v>
          </cell>
          <cell r="D9331">
            <v>2602609.5549999997</v>
          </cell>
          <cell r="E9331">
            <v>-120931.545</v>
          </cell>
          <cell r="I9331">
            <v>-159440</v>
          </cell>
          <cell r="J9331">
            <v>9</v>
          </cell>
        </row>
        <row r="9332">
          <cell r="B9332" t="str">
            <v>Spain</v>
          </cell>
          <cell r="C9332" t="str">
            <v>Chairs</v>
          </cell>
          <cell r="D9332">
            <v>458623.19999999995</v>
          </cell>
          <cell r="E9332">
            <v>-834989.06400000001</v>
          </cell>
          <cell r="I9332">
            <v>-179990</v>
          </cell>
          <cell r="J9332">
            <v>9</v>
          </cell>
        </row>
        <row r="9333">
          <cell r="B9333" t="str">
            <v>Spain</v>
          </cell>
          <cell r="C9333" t="str">
            <v>Tables</v>
          </cell>
          <cell r="D9333">
            <v>459241.64999999997</v>
          </cell>
          <cell r="E9333">
            <v>-833893.22799999977</v>
          </cell>
          <cell r="I9333">
            <v>-175430</v>
          </cell>
          <cell r="J9333">
            <v>9</v>
          </cell>
        </row>
        <row r="9334">
          <cell r="B9334" t="str">
            <v>Spain</v>
          </cell>
          <cell r="C9334" t="str">
            <v>Kitchen</v>
          </cell>
          <cell r="D9334">
            <v>65407.628999999994</v>
          </cell>
          <cell r="E9334">
            <v>-22345.322999999997</v>
          </cell>
          <cell r="I9334">
            <v>-189910</v>
          </cell>
          <cell r="J9334">
            <v>9</v>
          </cell>
        </row>
        <row r="9335">
          <cell r="B9335" t="str">
            <v>Spain</v>
          </cell>
          <cell r="C9335" t="str">
            <v>Accessories</v>
          </cell>
          <cell r="D9335">
            <v>49867.881000000001</v>
          </cell>
          <cell r="E9335">
            <v>-16349.984</v>
          </cell>
          <cell r="I9335">
            <v>-186440</v>
          </cell>
          <cell r="J9335">
            <v>9</v>
          </cell>
        </row>
        <row r="9336">
          <cell r="B9336" t="str">
            <v>Spain</v>
          </cell>
          <cell r="C9336" t="str">
            <v>Chairs</v>
          </cell>
          <cell r="D9336">
            <v>99964.144</v>
          </cell>
          <cell r="E9336">
            <v>-80561.81</v>
          </cell>
          <cell r="I9336">
            <v>-240450</v>
          </cell>
          <cell r="J9336">
            <v>9</v>
          </cell>
        </row>
        <row r="9337">
          <cell r="B9337" t="str">
            <v>Spain</v>
          </cell>
          <cell r="C9337" t="str">
            <v>Tables</v>
          </cell>
          <cell r="D9337">
            <v>55115.774000000005</v>
          </cell>
          <cell r="E9337">
            <v>-40997.201000000001</v>
          </cell>
          <cell r="I9337">
            <v>-216110</v>
          </cell>
          <cell r="J9337">
            <v>9</v>
          </cell>
        </row>
        <row r="9338">
          <cell r="B9338" t="str">
            <v>Spain</v>
          </cell>
          <cell r="C9338" t="str">
            <v>Kitchen</v>
          </cell>
          <cell r="D9338">
            <v>298440.51999999996</v>
          </cell>
          <cell r="E9338">
            <v>-658973.02099999995</v>
          </cell>
          <cell r="I9338">
            <v>-194930</v>
          </cell>
          <cell r="J9338">
            <v>9</v>
          </cell>
        </row>
        <row r="9339">
          <cell r="B9339" t="str">
            <v>Spain</v>
          </cell>
          <cell r="C9339" t="str">
            <v>Accessories</v>
          </cell>
          <cell r="D9339">
            <v>85703.638999999996</v>
          </cell>
          <cell r="E9339">
            <v>-224561.72900000002</v>
          </cell>
          <cell r="I9339">
            <v>-170160</v>
          </cell>
          <cell r="J9339">
            <v>9</v>
          </cell>
        </row>
        <row r="9340">
          <cell r="B9340" t="str">
            <v>Spain</v>
          </cell>
          <cell r="C9340" t="str">
            <v>Chairs</v>
          </cell>
          <cell r="D9340">
            <v>246428.37100000001</v>
          </cell>
          <cell r="E9340">
            <v>-154722.22499999998</v>
          </cell>
          <cell r="I9340">
            <v>-203930</v>
          </cell>
          <cell r="J9340">
            <v>9</v>
          </cell>
        </row>
        <row r="9341">
          <cell r="B9341" t="str">
            <v>Spain</v>
          </cell>
          <cell r="C9341" t="str">
            <v>Tables</v>
          </cell>
          <cell r="D9341">
            <v>239329.89499999996</v>
          </cell>
          <cell r="E9341">
            <v>-140694.40699999998</v>
          </cell>
          <cell r="I9341">
            <v>-203690</v>
          </cell>
          <cell r="J9341">
            <v>9</v>
          </cell>
        </row>
        <row r="9342">
          <cell r="B9342" t="str">
            <v>Spain</v>
          </cell>
          <cell r="C9342" t="str">
            <v>Kitchen</v>
          </cell>
          <cell r="D9342">
            <v>11514.894999999999</v>
          </cell>
          <cell r="E9342">
            <v>-7671.3419999999987</v>
          </cell>
          <cell r="I9342">
            <v>-249580</v>
          </cell>
          <cell r="J9342">
            <v>9</v>
          </cell>
        </row>
        <row r="9343">
          <cell r="B9343" t="str">
            <v>Spain</v>
          </cell>
          <cell r="C9343" t="str">
            <v>Accessories</v>
          </cell>
          <cell r="D9343">
            <v>67343.646999999997</v>
          </cell>
          <cell r="E9343">
            <v>-41932.506000000001</v>
          </cell>
          <cell r="I9343">
            <v>-154940</v>
          </cell>
          <cell r="J9343">
            <v>9</v>
          </cell>
        </row>
        <row r="9344">
          <cell r="B9344" t="str">
            <v>Spain</v>
          </cell>
          <cell r="C9344" t="str">
            <v>Chairs</v>
          </cell>
          <cell r="D9344">
            <v>210627.07399999999</v>
          </cell>
          <cell r="E9344">
            <v>-131965.18299999999</v>
          </cell>
          <cell r="I9344">
            <v>-210110</v>
          </cell>
          <cell r="J9344">
            <v>9</v>
          </cell>
        </row>
        <row r="9345">
          <cell r="B9345" t="str">
            <v>Spain</v>
          </cell>
          <cell r="C9345" t="str">
            <v>Tables</v>
          </cell>
          <cell r="D9345">
            <v>2366.2939999999999</v>
          </cell>
          <cell r="E9345">
            <v>-461.49599999999992</v>
          </cell>
          <cell r="I9345">
            <v>-202410</v>
          </cell>
          <cell r="J9345">
            <v>9</v>
          </cell>
        </row>
        <row r="9346">
          <cell r="B9346" t="str">
            <v>Spain</v>
          </cell>
          <cell r="C9346" t="str">
            <v>Kitchen</v>
          </cell>
          <cell r="D9346">
            <v>512.23899999999992</v>
          </cell>
          <cell r="E9346">
            <v>-204.435</v>
          </cell>
          <cell r="I9346">
            <v>-147670</v>
          </cell>
          <cell r="J9346">
            <v>9</v>
          </cell>
        </row>
        <row r="9347">
          <cell r="B9347" t="str">
            <v>Spain</v>
          </cell>
          <cell r="C9347" t="str">
            <v>Accessories</v>
          </cell>
          <cell r="D9347">
            <v>38815.21</v>
          </cell>
          <cell r="E9347">
            <v>-41870.912999999993</v>
          </cell>
          <cell r="I9347">
            <v>-126240</v>
          </cell>
          <cell r="J9347">
            <v>9</v>
          </cell>
        </row>
        <row r="9348">
          <cell r="B9348" t="str">
            <v>Spain</v>
          </cell>
          <cell r="C9348" t="str">
            <v>Chairs</v>
          </cell>
          <cell r="D9348">
            <v>9713.0249999999996</v>
          </cell>
          <cell r="E9348">
            <v>-9208.5</v>
          </cell>
          <cell r="I9348">
            <v>-231530</v>
          </cell>
          <cell r="J9348">
            <v>9</v>
          </cell>
        </row>
        <row r="9349">
          <cell r="B9349" t="str">
            <v>Spain</v>
          </cell>
          <cell r="C9349" t="str">
            <v>Chairs</v>
          </cell>
          <cell r="D9349">
            <v>46762.435999999994</v>
          </cell>
          <cell r="E9349">
            <v>-63164.962</v>
          </cell>
          <cell r="I9349">
            <v>-152870</v>
          </cell>
          <cell r="J9349">
            <v>9</v>
          </cell>
        </row>
        <row r="9350">
          <cell r="B9350" t="str">
            <v>Spain</v>
          </cell>
          <cell r="C9350" t="str">
            <v>Tables</v>
          </cell>
          <cell r="D9350">
            <v>38356.92</v>
          </cell>
          <cell r="E9350">
            <v>-69996.156999999992</v>
          </cell>
          <cell r="I9350">
            <v>-191110</v>
          </cell>
          <cell r="J9350">
            <v>9</v>
          </cell>
        </row>
        <row r="9351">
          <cell r="B9351" t="str">
            <v>Spain</v>
          </cell>
          <cell r="C9351" t="str">
            <v>Kitchen</v>
          </cell>
          <cell r="D9351">
            <v>678950.08299999987</v>
          </cell>
          <cell r="E9351">
            <v>-141946.11900000001</v>
          </cell>
          <cell r="I9351">
            <v>-91560</v>
          </cell>
          <cell r="J9351">
            <v>9</v>
          </cell>
        </row>
        <row r="9352">
          <cell r="B9352" t="str">
            <v>Spain</v>
          </cell>
          <cell r="C9352" t="str">
            <v>Chairs</v>
          </cell>
          <cell r="D9352">
            <v>10016.377</v>
          </cell>
          <cell r="E9352">
            <v>-14014.923999999999</v>
          </cell>
          <cell r="I9352">
            <v>-165490</v>
          </cell>
          <cell r="J9352">
            <v>9</v>
          </cell>
        </row>
        <row r="9353">
          <cell r="B9353" t="str">
            <v>Spain</v>
          </cell>
          <cell r="C9353" t="str">
            <v>Tables</v>
          </cell>
          <cell r="D9353">
            <v>50830.814999999995</v>
          </cell>
          <cell r="E9353">
            <v>-78982.59599999999</v>
          </cell>
          <cell r="I9353">
            <v>-226560</v>
          </cell>
          <cell r="J9353">
            <v>9</v>
          </cell>
        </row>
        <row r="9354">
          <cell r="B9354" t="str">
            <v>Spain</v>
          </cell>
          <cell r="C9354" t="str">
            <v>Kitchen</v>
          </cell>
          <cell r="D9354">
            <v>61075.258999999991</v>
          </cell>
          <cell r="E9354">
            <v>-141369.01099999997</v>
          </cell>
          <cell r="I9354">
            <v>-204990</v>
          </cell>
          <cell r="J9354">
            <v>9</v>
          </cell>
        </row>
        <row r="9355">
          <cell r="B9355" t="str">
            <v>Spain</v>
          </cell>
          <cell r="C9355" t="str">
            <v>Chairs</v>
          </cell>
          <cell r="D9355">
            <v>72123.345000000001</v>
          </cell>
          <cell r="E9355">
            <v>-42173.676999999996</v>
          </cell>
          <cell r="I9355">
            <v>-108430</v>
          </cell>
          <cell r="J9355">
            <v>9</v>
          </cell>
        </row>
        <row r="9356">
          <cell r="B9356" t="str">
            <v>Spain</v>
          </cell>
          <cell r="C9356" t="str">
            <v>Tables</v>
          </cell>
          <cell r="D9356">
            <v>6661.0320000000002</v>
          </cell>
          <cell r="E9356">
            <v>-1893.8639999999998</v>
          </cell>
          <cell r="I9356">
            <v>-234660</v>
          </cell>
          <cell r="J9356">
            <v>9</v>
          </cell>
        </row>
        <row r="9357">
          <cell r="B9357" t="str">
            <v>Spain</v>
          </cell>
          <cell r="C9357" t="str">
            <v>Kitchen</v>
          </cell>
          <cell r="D9357">
            <v>31119.235000000001</v>
          </cell>
          <cell r="E9357">
            <v>-43732.653999999995</v>
          </cell>
          <cell r="I9357">
            <v>-122430</v>
          </cell>
          <cell r="J9357">
            <v>9</v>
          </cell>
        </row>
        <row r="9358">
          <cell r="B9358" t="str">
            <v>Spain</v>
          </cell>
          <cell r="C9358" t="str">
            <v>Chairs</v>
          </cell>
          <cell r="D9358">
            <v>73501.623999999996</v>
          </cell>
          <cell r="E9358">
            <v>-112071.87599999999</v>
          </cell>
          <cell r="I9358">
            <v>-162580</v>
          </cell>
          <cell r="J9358">
            <v>9</v>
          </cell>
        </row>
        <row r="9359">
          <cell r="B9359" t="str">
            <v>Spain</v>
          </cell>
          <cell r="C9359" t="str">
            <v>Chairs</v>
          </cell>
          <cell r="D9359">
            <v>109725.973</v>
          </cell>
          <cell r="E9359">
            <v>-155531.19399999999</v>
          </cell>
          <cell r="I9359">
            <v>-176860</v>
          </cell>
          <cell r="J9359">
            <v>9</v>
          </cell>
        </row>
        <row r="9360">
          <cell r="B9360" t="str">
            <v>Spain</v>
          </cell>
          <cell r="C9360" t="str">
            <v>Chairs</v>
          </cell>
          <cell r="D9360">
            <v>347752.538</v>
          </cell>
          <cell r="E9360">
            <v>-159779.24899999998</v>
          </cell>
          <cell r="I9360">
            <v>-178010</v>
          </cell>
          <cell r="J9360">
            <v>9</v>
          </cell>
        </row>
        <row r="9361">
          <cell r="B9361" t="str">
            <v>Spain</v>
          </cell>
          <cell r="C9361" t="str">
            <v>Chairs</v>
          </cell>
          <cell r="D9361">
            <v>2051016.6529999999</v>
          </cell>
          <cell r="E9361">
            <v>-920641.92499999993</v>
          </cell>
          <cell r="I9361">
            <v>-157140</v>
          </cell>
          <cell r="J9361">
            <v>9</v>
          </cell>
        </row>
        <row r="9362">
          <cell r="B9362" t="str">
            <v>Spain</v>
          </cell>
          <cell r="C9362" t="str">
            <v>Chairs</v>
          </cell>
          <cell r="D9362">
            <v>163319.394</v>
          </cell>
          <cell r="E9362">
            <v>-212228.46400000001</v>
          </cell>
          <cell r="I9362">
            <v>-158950</v>
          </cell>
          <cell r="J9362">
            <v>9</v>
          </cell>
        </row>
        <row r="9363">
          <cell r="B9363" t="str">
            <v>Spain</v>
          </cell>
          <cell r="C9363" t="str">
            <v>Chairs</v>
          </cell>
          <cell r="D9363">
            <v>178230.598</v>
          </cell>
          <cell r="E9363">
            <v>-228848.851</v>
          </cell>
          <cell r="I9363">
            <v>-196340</v>
          </cell>
          <cell r="J9363">
            <v>9</v>
          </cell>
        </row>
        <row r="9364">
          <cell r="B9364" t="str">
            <v>Spain</v>
          </cell>
          <cell r="C9364" t="str">
            <v>Chairs</v>
          </cell>
          <cell r="D9364">
            <v>85119.299999999988</v>
          </cell>
          <cell r="E9364">
            <v>-115156.825</v>
          </cell>
          <cell r="I9364">
            <v>-100500</v>
          </cell>
          <cell r="J9364">
            <v>9</v>
          </cell>
        </row>
        <row r="9365">
          <cell r="B9365" t="str">
            <v>Spain</v>
          </cell>
          <cell r="C9365" t="str">
            <v>Chairs</v>
          </cell>
          <cell r="D9365">
            <v>56655.031999999992</v>
          </cell>
          <cell r="E9365">
            <v>-73001.445999999996</v>
          </cell>
          <cell r="I9365">
            <v>-155550</v>
          </cell>
          <cell r="J9365">
            <v>9</v>
          </cell>
        </row>
        <row r="9366">
          <cell r="B9366" t="str">
            <v>Spain</v>
          </cell>
          <cell r="C9366" t="str">
            <v>Chairs</v>
          </cell>
          <cell r="D9366">
            <v>163070.95699999999</v>
          </cell>
          <cell r="E9366">
            <v>-45929.59</v>
          </cell>
          <cell r="I9366">
            <v>-195960</v>
          </cell>
          <cell r="J9366">
            <v>9</v>
          </cell>
        </row>
        <row r="9367">
          <cell r="B9367" t="str">
            <v>Spain</v>
          </cell>
          <cell r="C9367" t="str">
            <v>Chairs</v>
          </cell>
          <cell r="D9367">
            <v>381855.21499999997</v>
          </cell>
          <cell r="E9367">
            <v>-133206.40899999999</v>
          </cell>
          <cell r="I9367">
            <v>-196770</v>
          </cell>
          <cell r="J9367">
            <v>9</v>
          </cell>
        </row>
        <row r="9368">
          <cell r="B9368" t="str">
            <v>Spain</v>
          </cell>
          <cell r="C9368" t="str">
            <v>Chairs</v>
          </cell>
          <cell r="D9368">
            <v>166862.33199999999</v>
          </cell>
          <cell r="E9368">
            <v>-53887.553999999996</v>
          </cell>
          <cell r="I9368">
            <v>-171880</v>
          </cell>
          <cell r="J9368">
            <v>9</v>
          </cell>
        </row>
        <row r="9369">
          <cell r="B9369" t="str">
            <v>Spain</v>
          </cell>
          <cell r="C9369" t="str">
            <v>Chairs</v>
          </cell>
          <cell r="D9369">
            <v>63193.75299999999</v>
          </cell>
          <cell r="E9369">
            <v>-23083.375</v>
          </cell>
          <cell r="I9369">
            <v>-188740</v>
          </cell>
          <cell r="J9369">
            <v>9</v>
          </cell>
        </row>
        <row r="9370">
          <cell r="B9370" t="str">
            <v>Spain</v>
          </cell>
          <cell r="C9370" t="str">
            <v>Chairs</v>
          </cell>
          <cell r="D9370">
            <v>73298.841</v>
          </cell>
          <cell r="E9370">
            <v>-57820.790999999997</v>
          </cell>
          <cell r="I9370">
            <v>-164760</v>
          </cell>
          <cell r="J9370">
            <v>9</v>
          </cell>
        </row>
        <row r="9371">
          <cell r="B9371" t="str">
            <v>Spain</v>
          </cell>
          <cell r="C9371" t="str">
            <v>Chairs</v>
          </cell>
          <cell r="D9371">
            <v>546638.8899999999</v>
          </cell>
          <cell r="E9371">
            <v>-722975.83399999992</v>
          </cell>
          <cell r="I9371">
            <v>-215410</v>
          </cell>
          <cell r="J9371">
            <v>9</v>
          </cell>
        </row>
        <row r="9372">
          <cell r="B9372" t="str">
            <v>Spain</v>
          </cell>
          <cell r="C9372" t="str">
            <v>Chairs</v>
          </cell>
          <cell r="D9372">
            <v>978649.43400000001</v>
          </cell>
          <cell r="E9372">
            <v>-1297590.9380000001</v>
          </cell>
          <cell r="I9372">
            <v>-245360</v>
          </cell>
          <cell r="J9372">
            <v>9</v>
          </cell>
        </row>
        <row r="9373">
          <cell r="B9373" t="str">
            <v>Spain</v>
          </cell>
          <cell r="C9373" t="str">
            <v>Chairs</v>
          </cell>
          <cell r="D9373">
            <v>344358.73499999999</v>
          </cell>
          <cell r="E9373">
            <v>-456844.93399999995</v>
          </cell>
          <cell r="I9373">
            <v>-219160</v>
          </cell>
          <cell r="J9373">
            <v>9</v>
          </cell>
        </row>
        <row r="9374">
          <cell r="B9374" t="str">
            <v>Spain</v>
          </cell>
          <cell r="C9374" t="str">
            <v>Chairs</v>
          </cell>
          <cell r="D9374">
            <v>134287.90199999997</v>
          </cell>
          <cell r="E9374">
            <v>-180750.11499999999</v>
          </cell>
          <cell r="I9374">
            <v>-203520</v>
          </cell>
          <cell r="J9374">
            <v>9</v>
          </cell>
        </row>
        <row r="9375">
          <cell r="B9375" t="str">
            <v>Spain</v>
          </cell>
          <cell r="C9375" t="str">
            <v>Chairs</v>
          </cell>
          <cell r="D9375">
            <v>135087.44199999998</v>
          </cell>
          <cell r="E9375">
            <v>-180126.48499999999</v>
          </cell>
          <cell r="I9375">
            <v>-234200</v>
          </cell>
          <cell r="J9375">
            <v>9</v>
          </cell>
        </row>
        <row r="9376">
          <cell r="B9376" t="str">
            <v>Spain</v>
          </cell>
          <cell r="C9376" t="str">
            <v>Chairs</v>
          </cell>
          <cell r="D9376">
            <v>51757.643000000004</v>
          </cell>
          <cell r="E9376">
            <v>-67600.014999999999</v>
          </cell>
          <cell r="I9376">
            <v>-268290</v>
          </cell>
          <cell r="J9376">
            <v>9</v>
          </cell>
        </row>
        <row r="9377">
          <cell r="B9377" t="str">
            <v>Spain</v>
          </cell>
          <cell r="C9377" t="str">
            <v>Chairs</v>
          </cell>
          <cell r="D9377">
            <v>56312.311999999998</v>
          </cell>
          <cell r="E9377">
            <v>-74085.83</v>
          </cell>
          <cell r="I9377">
            <v>-181640</v>
          </cell>
          <cell r="J9377">
            <v>9</v>
          </cell>
        </row>
        <row r="9378">
          <cell r="B9378" t="str">
            <v>Spain</v>
          </cell>
          <cell r="C9378" t="str">
            <v>Chairs</v>
          </cell>
          <cell r="D9378">
            <v>217806.505</v>
          </cell>
          <cell r="E9378">
            <v>-279042.39999999997</v>
          </cell>
          <cell r="I9378">
            <v>-212850</v>
          </cell>
          <cell r="J9378">
            <v>9</v>
          </cell>
        </row>
        <row r="9379">
          <cell r="B9379" t="str">
            <v>Spain</v>
          </cell>
          <cell r="C9379" t="str">
            <v>Chairs</v>
          </cell>
          <cell r="D9379">
            <v>19929.923999999999</v>
          </cell>
          <cell r="E9379">
            <v>-25027.281999999999</v>
          </cell>
          <cell r="I9379">
            <v>-146530</v>
          </cell>
          <cell r="J9379">
            <v>9</v>
          </cell>
        </row>
        <row r="9380">
          <cell r="B9380" t="str">
            <v>Spain</v>
          </cell>
          <cell r="C9380" t="str">
            <v>Chairs</v>
          </cell>
          <cell r="D9380">
            <v>86023.006999999998</v>
          </cell>
          <cell r="E9380">
            <v>-109381.531</v>
          </cell>
          <cell r="I9380">
            <v>-121320</v>
          </cell>
          <cell r="J9380">
            <v>9</v>
          </cell>
        </row>
        <row r="9381">
          <cell r="B9381" t="str">
            <v>Spain</v>
          </cell>
          <cell r="C9381" t="str">
            <v>Chairs</v>
          </cell>
          <cell r="D9381">
            <v>35860.034</v>
          </cell>
          <cell r="E9381">
            <v>-45571.735999999997</v>
          </cell>
          <cell r="I9381">
            <v>-97310</v>
          </cell>
          <cell r="J9381">
            <v>9</v>
          </cell>
        </row>
        <row r="9382">
          <cell r="B9382" t="str">
            <v>Spain</v>
          </cell>
          <cell r="C9382" t="str">
            <v>Chairs</v>
          </cell>
          <cell r="D9382">
            <v>60971.644999999997</v>
          </cell>
          <cell r="E9382">
            <v>-77793.338000000003</v>
          </cell>
          <cell r="I9382">
            <v>-180720</v>
          </cell>
          <cell r="J9382">
            <v>9</v>
          </cell>
        </row>
        <row r="9383">
          <cell r="B9383" t="str">
            <v>Spain</v>
          </cell>
          <cell r="C9383" t="str">
            <v>Chairs</v>
          </cell>
          <cell r="D9383">
            <v>299659.46499999997</v>
          </cell>
          <cell r="E9383">
            <v>-297898.53100000002</v>
          </cell>
          <cell r="I9383">
            <v>-223890</v>
          </cell>
          <cell r="J9383">
            <v>9</v>
          </cell>
        </row>
        <row r="9384">
          <cell r="B9384" t="str">
            <v>Spain</v>
          </cell>
          <cell r="C9384" t="str">
            <v>Tables</v>
          </cell>
          <cell r="D9384">
            <v>100155.31399999998</v>
          </cell>
          <cell r="E9384">
            <v>-104784.06400000001</v>
          </cell>
          <cell r="I9384">
            <v>-188050</v>
          </cell>
          <cell r="J9384">
            <v>9</v>
          </cell>
        </row>
        <row r="9385">
          <cell r="B9385" t="str">
            <v>Spain</v>
          </cell>
          <cell r="C9385" t="str">
            <v>Kitchen</v>
          </cell>
          <cell r="D9385">
            <v>231902.671</v>
          </cell>
          <cell r="E9385">
            <v>-240895.96999999997</v>
          </cell>
          <cell r="I9385">
            <v>-144140</v>
          </cell>
          <cell r="J9385">
            <v>9</v>
          </cell>
        </row>
        <row r="9386">
          <cell r="B9386" t="str">
            <v>Spain</v>
          </cell>
          <cell r="C9386" t="str">
            <v>Chairs</v>
          </cell>
          <cell r="D9386">
            <v>2214387.0909999995</v>
          </cell>
          <cell r="E9386">
            <v>-71889.747999999992</v>
          </cell>
          <cell r="I9386">
            <v>-205390</v>
          </cell>
          <cell r="J9386">
            <v>9</v>
          </cell>
        </row>
        <row r="9387">
          <cell r="B9387" t="str">
            <v>Spain</v>
          </cell>
          <cell r="C9387" t="str">
            <v>Chairs</v>
          </cell>
          <cell r="D9387">
            <v>2145098.977</v>
          </cell>
          <cell r="E9387">
            <v>-223699.80499999999</v>
          </cell>
          <cell r="I9387">
            <v>-189820</v>
          </cell>
          <cell r="J9387">
            <v>9</v>
          </cell>
        </row>
        <row r="9388">
          <cell r="B9388" t="str">
            <v>Spain</v>
          </cell>
          <cell r="C9388" t="str">
            <v>Chairs</v>
          </cell>
          <cell r="D9388">
            <v>96253.842999999993</v>
          </cell>
          <cell r="E9388">
            <v>-61096.426999999996</v>
          </cell>
          <cell r="I9388">
            <v>-143600</v>
          </cell>
          <cell r="J9388">
            <v>9</v>
          </cell>
        </row>
        <row r="9389">
          <cell r="B9389" t="str">
            <v>Spain</v>
          </cell>
          <cell r="C9389" t="str">
            <v>Chairs</v>
          </cell>
          <cell r="D9389">
            <v>61083.875999999989</v>
          </cell>
          <cell r="E9389">
            <v>-64701.118999999992</v>
          </cell>
          <cell r="I9389">
            <v>-139810</v>
          </cell>
          <cell r="J9389">
            <v>9</v>
          </cell>
        </row>
        <row r="9390">
          <cell r="B9390" t="str">
            <v>Spain</v>
          </cell>
          <cell r="C9390" t="str">
            <v>Chairs</v>
          </cell>
          <cell r="D9390">
            <v>6954.9269999999997</v>
          </cell>
          <cell r="E9390">
            <v>-5960.7939999999999</v>
          </cell>
          <cell r="I9390">
            <v>-239620</v>
          </cell>
          <cell r="J9390">
            <v>9</v>
          </cell>
        </row>
        <row r="9391">
          <cell r="B9391" t="str">
            <v>Spain</v>
          </cell>
          <cell r="C9391" t="str">
            <v>Tables</v>
          </cell>
          <cell r="D9391">
            <v>7559.0479999999989</v>
          </cell>
          <cell r="E9391">
            <v>-1514.2679999999998</v>
          </cell>
          <cell r="I9391">
            <v>-230040</v>
          </cell>
          <cell r="J9391">
            <v>9</v>
          </cell>
        </row>
        <row r="9392">
          <cell r="B9392" t="str">
            <v>Spain</v>
          </cell>
          <cell r="C9392" t="str">
            <v>Kitchen</v>
          </cell>
          <cell r="D9392">
            <v>28278.131000000001</v>
          </cell>
          <cell r="E9392">
            <v>-7726.5649999999996</v>
          </cell>
          <cell r="I9392">
            <v>-168340</v>
          </cell>
          <cell r="J9392">
            <v>9</v>
          </cell>
        </row>
        <row r="9393">
          <cell r="B9393" t="str">
            <v>Spain</v>
          </cell>
          <cell r="C9393" t="str">
            <v>Chairs</v>
          </cell>
          <cell r="D9393">
            <v>139790.72099999999</v>
          </cell>
          <cell r="E9393">
            <v>-26001.010000000002</v>
          </cell>
          <cell r="I9393">
            <v>-206440</v>
          </cell>
          <cell r="J9393">
            <v>9</v>
          </cell>
        </row>
        <row r="9394">
          <cell r="B9394" t="str">
            <v>Spain</v>
          </cell>
          <cell r="C9394" t="str">
            <v>Chairs</v>
          </cell>
          <cell r="D9394">
            <v>158365.89299999998</v>
          </cell>
          <cell r="E9394">
            <v>-12044.598999999998</v>
          </cell>
          <cell r="I9394">
            <v>-175100</v>
          </cell>
          <cell r="J9394">
            <v>9</v>
          </cell>
        </row>
        <row r="9395">
          <cell r="B9395" t="str">
            <v>Spain</v>
          </cell>
          <cell r="C9395" t="str">
            <v>Chairs</v>
          </cell>
          <cell r="D9395">
            <v>95616.891999999993</v>
          </cell>
          <cell r="E9395">
            <v>-64313.563999999998</v>
          </cell>
          <cell r="I9395">
            <v>-170960</v>
          </cell>
          <cell r="J9395">
            <v>9</v>
          </cell>
        </row>
        <row r="9396">
          <cell r="B9396" t="str">
            <v>Spain</v>
          </cell>
          <cell r="C9396" t="str">
            <v>Tables</v>
          </cell>
          <cell r="D9396">
            <v>229107.557</v>
          </cell>
          <cell r="E9396">
            <v>-61075.727999999988</v>
          </cell>
          <cell r="I9396">
            <v>-112260</v>
          </cell>
          <cell r="J9396">
            <v>9</v>
          </cell>
        </row>
        <row r="9397">
          <cell r="B9397" t="str">
            <v>Spain</v>
          </cell>
          <cell r="C9397" t="str">
            <v>Kitchen</v>
          </cell>
          <cell r="D9397">
            <v>329659.967</v>
          </cell>
          <cell r="E9397">
            <v>-33323.457999999999</v>
          </cell>
          <cell r="I9397">
            <v>-263200</v>
          </cell>
          <cell r="J9397">
            <v>9</v>
          </cell>
        </row>
        <row r="9398">
          <cell r="B9398" t="str">
            <v>Spain</v>
          </cell>
          <cell r="C9398" t="str">
            <v>Chairs</v>
          </cell>
          <cell r="D9398">
            <v>9380771.1199999992</v>
          </cell>
          <cell r="E9398">
            <v>-694506.86899999995</v>
          </cell>
          <cell r="I9398">
            <v>-182470</v>
          </cell>
          <cell r="J9398">
            <v>9</v>
          </cell>
        </row>
        <row r="9399">
          <cell r="B9399" t="str">
            <v>Spain</v>
          </cell>
          <cell r="C9399" t="str">
            <v>Chairs</v>
          </cell>
          <cell r="D9399">
            <v>60217.429999999993</v>
          </cell>
          <cell r="E9399">
            <v>-36102.590999999993</v>
          </cell>
          <cell r="I9399">
            <v>-216730</v>
          </cell>
          <cell r="J9399">
            <v>9</v>
          </cell>
        </row>
        <row r="9400">
          <cell r="B9400" t="str">
            <v>Spain</v>
          </cell>
          <cell r="C9400" t="str">
            <v>Tables</v>
          </cell>
          <cell r="D9400">
            <v>142474.22699999998</v>
          </cell>
          <cell r="E9400">
            <v>-82328.819999999992</v>
          </cell>
          <cell r="I9400">
            <v>-146480</v>
          </cell>
          <cell r="J9400">
            <v>9</v>
          </cell>
        </row>
        <row r="9401">
          <cell r="B9401" t="str">
            <v>Spain</v>
          </cell>
          <cell r="C9401" t="str">
            <v>Kitchen</v>
          </cell>
          <cell r="D9401">
            <v>1747276.6359999999</v>
          </cell>
          <cell r="E9401">
            <v>-473999.65199999994</v>
          </cell>
          <cell r="I9401">
            <v>-220720</v>
          </cell>
          <cell r="J9401">
            <v>9</v>
          </cell>
        </row>
        <row r="9402">
          <cell r="B9402" t="str">
            <v>Spain</v>
          </cell>
          <cell r="C9402" t="str">
            <v>Chairs</v>
          </cell>
          <cell r="D9402">
            <v>423920.58799999993</v>
          </cell>
          <cell r="E9402">
            <v>-117645.857</v>
          </cell>
          <cell r="I9402">
            <v>-248100</v>
          </cell>
          <cell r="J9402">
            <v>9</v>
          </cell>
        </row>
        <row r="9403">
          <cell r="B9403" t="str">
            <v>Spain</v>
          </cell>
          <cell r="C9403" t="str">
            <v>Chairs</v>
          </cell>
          <cell r="D9403">
            <v>4955.3069999999998</v>
          </cell>
          <cell r="E9403">
            <v>-5182.5689999999995</v>
          </cell>
          <cell r="I9403">
            <v>-161620</v>
          </cell>
          <cell r="J9403">
            <v>9</v>
          </cell>
        </row>
        <row r="9404">
          <cell r="B9404" t="str">
            <v>Spain</v>
          </cell>
          <cell r="C9404" t="str">
            <v>Tables</v>
          </cell>
          <cell r="D9404">
            <v>18941.348999999998</v>
          </cell>
          <cell r="E9404">
            <v>-24225.788999999997</v>
          </cell>
          <cell r="I9404">
            <v>-178480</v>
          </cell>
          <cell r="J9404">
            <v>9</v>
          </cell>
        </row>
        <row r="9405">
          <cell r="B9405" t="str">
            <v>Spain</v>
          </cell>
          <cell r="C9405" t="str">
            <v>Chairs</v>
          </cell>
          <cell r="D9405">
            <v>1033621.988</v>
          </cell>
          <cell r="E9405">
            <v>-517757.58999999991</v>
          </cell>
          <cell r="I9405">
            <v>-225310</v>
          </cell>
          <cell r="J9405">
            <v>9</v>
          </cell>
        </row>
        <row r="9406">
          <cell r="B9406" t="str">
            <v>Spain</v>
          </cell>
          <cell r="C9406" t="str">
            <v>Tables</v>
          </cell>
          <cell r="D9406">
            <v>1700528.5569999998</v>
          </cell>
          <cell r="E9406">
            <v>-40149.017999999996</v>
          </cell>
          <cell r="I9406">
            <v>-81860</v>
          </cell>
          <cell r="J9406">
            <v>9</v>
          </cell>
        </row>
        <row r="9407">
          <cell r="B9407" t="str">
            <v>Spain</v>
          </cell>
          <cell r="C9407" t="str">
            <v>Kitchen</v>
          </cell>
          <cell r="D9407">
            <v>479170.3</v>
          </cell>
          <cell r="E9407">
            <v>-286389.43199999997</v>
          </cell>
          <cell r="I9407">
            <v>-202710</v>
          </cell>
          <cell r="J9407">
            <v>9</v>
          </cell>
        </row>
        <row r="9408">
          <cell r="B9408" t="str">
            <v>Spain</v>
          </cell>
          <cell r="C9408" t="str">
            <v>Accessories</v>
          </cell>
          <cell r="D9408">
            <v>757871.12099999993</v>
          </cell>
          <cell r="E9408">
            <v>-773672.30500000005</v>
          </cell>
          <cell r="I9408">
            <v>-258290</v>
          </cell>
          <cell r="J9408">
            <v>9</v>
          </cell>
        </row>
        <row r="9409">
          <cell r="B9409" t="str">
            <v>Spain</v>
          </cell>
          <cell r="C9409" t="str">
            <v>Chairs</v>
          </cell>
          <cell r="D9409">
            <v>930901.15299999993</v>
          </cell>
          <cell r="E9409">
            <v>-250509.36399999994</v>
          </cell>
          <cell r="I9409">
            <v>-181730</v>
          </cell>
          <cell r="J9409">
            <v>9</v>
          </cell>
        </row>
        <row r="9410">
          <cell r="B9410" t="str">
            <v>Spain</v>
          </cell>
          <cell r="C9410" t="str">
            <v>Tables</v>
          </cell>
          <cell r="D9410">
            <v>471249.62499999994</v>
          </cell>
          <cell r="E9410">
            <v>-136077.87899999999</v>
          </cell>
          <cell r="I9410">
            <v>-74690</v>
          </cell>
          <cell r="J9410">
            <v>9</v>
          </cell>
        </row>
        <row r="9411">
          <cell r="B9411" t="str">
            <v>Spain</v>
          </cell>
          <cell r="C9411" t="str">
            <v>Kitchen</v>
          </cell>
          <cell r="D9411">
            <v>499777.96399999998</v>
          </cell>
          <cell r="E9411">
            <v>-262532.06</v>
          </cell>
          <cell r="I9411">
            <v>-256990</v>
          </cell>
          <cell r="J9411">
            <v>9</v>
          </cell>
        </row>
        <row r="9412">
          <cell r="B9412" t="str">
            <v>Spain</v>
          </cell>
          <cell r="C9412" t="str">
            <v>Accessories</v>
          </cell>
          <cell r="D9412">
            <v>281323.39899999998</v>
          </cell>
          <cell r="E9412">
            <v>-292180.73499999999</v>
          </cell>
          <cell r="I9412">
            <v>-196630</v>
          </cell>
          <cell r="J9412">
            <v>9</v>
          </cell>
        </row>
        <row r="9413">
          <cell r="B9413" t="str">
            <v>France</v>
          </cell>
          <cell r="C9413" t="str">
            <v>Chairs</v>
          </cell>
          <cell r="D9413">
            <v>1441444.2560000001</v>
          </cell>
          <cell r="E9413">
            <v>-189935.78099999999</v>
          </cell>
          <cell r="I9413">
            <v>-95800</v>
          </cell>
          <cell r="J9413">
            <v>9</v>
          </cell>
        </row>
        <row r="9414">
          <cell r="B9414" t="str">
            <v>France</v>
          </cell>
          <cell r="C9414" t="str">
            <v>Tables</v>
          </cell>
          <cell r="D9414">
            <v>1586259.7590000001</v>
          </cell>
          <cell r="E9414">
            <v>-1186426.969</v>
          </cell>
          <cell r="I9414">
            <v>-273070</v>
          </cell>
          <cell r="J9414">
            <v>9</v>
          </cell>
        </row>
        <row r="9415">
          <cell r="B9415" t="str">
            <v>France</v>
          </cell>
          <cell r="C9415" t="str">
            <v>Kitchen</v>
          </cell>
          <cell r="D9415">
            <v>106290.821</v>
          </cell>
          <cell r="E9415">
            <v>-54130.152999999991</v>
          </cell>
          <cell r="I9415">
            <v>-106970</v>
          </cell>
          <cell r="J9415">
            <v>9</v>
          </cell>
        </row>
        <row r="9416">
          <cell r="B9416" t="str">
            <v>France</v>
          </cell>
          <cell r="C9416" t="str">
            <v>Accessories</v>
          </cell>
          <cell r="D9416">
            <v>369135.52899999998</v>
          </cell>
          <cell r="E9416">
            <v>-311415.321</v>
          </cell>
          <cell r="I9416">
            <v>-237570</v>
          </cell>
          <cell r="J9416">
            <v>9</v>
          </cell>
        </row>
        <row r="9417">
          <cell r="B9417" t="str">
            <v>France</v>
          </cell>
          <cell r="C9417" t="str">
            <v>Chairs</v>
          </cell>
          <cell r="D9417">
            <v>1531494.7479999999</v>
          </cell>
          <cell r="E9417">
            <v>-1276615.9839999999</v>
          </cell>
          <cell r="I9417">
            <v>-228800</v>
          </cell>
          <cell r="J9417">
            <v>9</v>
          </cell>
        </row>
        <row r="9418">
          <cell r="B9418" t="str">
            <v>France</v>
          </cell>
          <cell r="C9418" t="str">
            <v>Tables</v>
          </cell>
          <cell r="D9418">
            <v>24555.495999999999</v>
          </cell>
          <cell r="E9418">
            <v>-2673.2789999999995</v>
          </cell>
          <cell r="I9418">
            <v>-140290</v>
          </cell>
          <cell r="J9418">
            <v>9</v>
          </cell>
        </row>
        <row r="9419">
          <cell r="B9419" t="str">
            <v>France</v>
          </cell>
          <cell r="C9419" t="str">
            <v>Kitchen</v>
          </cell>
          <cell r="D9419">
            <v>204604.26699999999</v>
          </cell>
          <cell r="E9419">
            <v>-11912.026</v>
          </cell>
          <cell r="I9419">
            <v>-201910</v>
          </cell>
          <cell r="J9419">
            <v>9</v>
          </cell>
        </row>
        <row r="9420">
          <cell r="B9420" t="str">
            <v>France</v>
          </cell>
          <cell r="C9420" t="str">
            <v>Accessories</v>
          </cell>
          <cell r="D9420">
            <v>1190748.1599999999</v>
          </cell>
          <cell r="E9420">
            <v>-699329.88299999991</v>
          </cell>
          <cell r="I9420">
            <v>-269460</v>
          </cell>
          <cell r="J9420">
            <v>9</v>
          </cell>
        </row>
        <row r="9421">
          <cell r="B9421" t="str">
            <v>France</v>
          </cell>
          <cell r="C9421" t="str">
            <v>Chairs</v>
          </cell>
          <cell r="D9421">
            <v>815652.35499999986</v>
          </cell>
          <cell r="E9421">
            <v>-671104.70699999994</v>
          </cell>
          <cell r="I9421">
            <v>-141640</v>
          </cell>
          <cell r="J9421">
            <v>9</v>
          </cell>
        </row>
        <row r="9422">
          <cell r="B9422" t="str">
            <v>France</v>
          </cell>
          <cell r="C9422" t="str">
            <v>Chairs</v>
          </cell>
          <cell r="D9422">
            <v>2239462.1269999999</v>
          </cell>
          <cell r="E9422">
            <v>-2484395.4519999996</v>
          </cell>
          <cell r="I9422">
            <v>-72580</v>
          </cell>
          <cell r="J9422">
            <v>9</v>
          </cell>
        </row>
        <row r="9423">
          <cell r="B9423" t="str">
            <v>France</v>
          </cell>
          <cell r="C9423" t="str">
            <v>Tables</v>
          </cell>
          <cell r="D9423">
            <v>1163059.8419999999</v>
          </cell>
          <cell r="E9423">
            <v>-641496.28899999999</v>
          </cell>
          <cell r="I9423">
            <v>-185700</v>
          </cell>
          <cell r="J9423">
            <v>9</v>
          </cell>
        </row>
        <row r="9424">
          <cell r="B9424" t="str">
            <v>France</v>
          </cell>
          <cell r="C9424" t="str">
            <v>Kitchen</v>
          </cell>
          <cell r="D9424">
            <v>264610.08699999994</v>
          </cell>
          <cell r="E9424">
            <v>-54606.250999999989</v>
          </cell>
          <cell r="I9424">
            <v>-69010</v>
          </cell>
          <cell r="J9424">
            <v>9</v>
          </cell>
        </row>
        <row r="9425">
          <cell r="B9425" t="str">
            <v>France</v>
          </cell>
          <cell r="C9425" t="str">
            <v>Chairs</v>
          </cell>
          <cell r="D9425">
            <v>1084639.3599999999</v>
          </cell>
          <cell r="E9425">
            <v>-183439.774</v>
          </cell>
          <cell r="I9425">
            <v>-174720</v>
          </cell>
          <cell r="J9425">
            <v>9</v>
          </cell>
        </row>
        <row r="9426">
          <cell r="B9426" t="str">
            <v>France</v>
          </cell>
          <cell r="C9426" t="str">
            <v>Tables</v>
          </cell>
          <cell r="D9426">
            <v>306925.94799999997</v>
          </cell>
          <cell r="E9426">
            <v>-78440.341</v>
          </cell>
          <cell r="I9426">
            <v>-178730</v>
          </cell>
          <cell r="J9426">
            <v>9</v>
          </cell>
        </row>
        <row r="9427">
          <cell r="B9427" t="str">
            <v>France</v>
          </cell>
          <cell r="C9427" t="str">
            <v>Kitchen</v>
          </cell>
          <cell r="D9427">
            <v>225989.421</v>
          </cell>
          <cell r="E9427">
            <v>-58490.634999999995</v>
          </cell>
          <cell r="I9427">
            <v>-201430</v>
          </cell>
          <cell r="J9427">
            <v>9</v>
          </cell>
        </row>
        <row r="9428">
          <cell r="B9428" t="str">
            <v>France</v>
          </cell>
          <cell r="C9428" t="str">
            <v>Chairs</v>
          </cell>
          <cell r="D9428">
            <v>455049.41299999994</v>
          </cell>
          <cell r="E9428">
            <v>-110453.833</v>
          </cell>
          <cell r="I9428">
            <v>-199930</v>
          </cell>
          <cell r="J9428">
            <v>9</v>
          </cell>
        </row>
        <row r="9429">
          <cell r="B9429" t="str">
            <v>France</v>
          </cell>
          <cell r="C9429" t="str">
            <v>Tables</v>
          </cell>
          <cell r="D9429">
            <v>107972.69699999999</v>
          </cell>
          <cell r="E9429">
            <v>-16507.96</v>
          </cell>
          <cell r="I9429">
            <v>-177520</v>
          </cell>
          <cell r="J9429">
            <v>9</v>
          </cell>
        </row>
        <row r="9430">
          <cell r="B9430" t="str">
            <v>France</v>
          </cell>
          <cell r="C9430" t="str">
            <v>Kitchen</v>
          </cell>
          <cell r="D9430">
            <v>117539.55499999999</v>
          </cell>
          <cell r="E9430">
            <v>-38310.320999999996</v>
          </cell>
          <cell r="I9430">
            <v>-161590</v>
          </cell>
          <cell r="J9430">
            <v>9</v>
          </cell>
        </row>
        <row r="9431">
          <cell r="B9431" t="str">
            <v>France</v>
          </cell>
          <cell r="C9431" t="str">
            <v>Chairs</v>
          </cell>
          <cell r="D9431">
            <v>475981.09299999994</v>
          </cell>
          <cell r="E9431">
            <v>-768916.12699999998</v>
          </cell>
          <cell r="I9431">
            <v>-114370</v>
          </cell>
          <cell r="J9431">
            <v>9</v>
          </cell>
        </row>
        <row r="9432">
          <cell r="B9432" t="str">
            <v>France</v>
          </cell>
          <cell r="C9432" t="str">
            <v>Chairs</v>
          </cell>
          <cell r="D9432">
            <v>94409.468999999997</v>
          </cell>
          <cell r="E9432">
            <v>-150393.348</v>
          </cell>
          <cell r="I9432">
            <v>-107140</v>
          </cell>
          <cell r="J9432">
            <v>9</v>
          </cell>
        </row>
        <row r="9433">
          <cell r="B9433" t="str">
            <v>France</v>
          </cell>
          <cell r="C9433" t="str">
            <v>Chairs</v>
          </cell>
          <cell r="D9433">
            <v>1441216.9239999999</v>
          </cell>
          <cell r="E9433">
            <v>-37288.138999999996</v>
          </cell>
          <cell r="I9433">
            <v>-134900</v>
          </cell>
          <cell r="J9433">
            <v>9</v>
          </cell>
        </row>
        <row r="9434">
          <cell r="B9434" t="str">
            <v>France</v>
          </cell>
          <cell r="C9434" t="str">
            <v>Chairs</v>
          </cell>
          <cell r="D9434">
            <v>173368.804</v>
          </cell>
          <cell r="E9434">
            <v>-7433.0969999999998</v>
          </cell>
          <cell r="I9434">
            <v>-160190</v>
          </cell>
          <cell r="J9434">
            <v>9</v>
          </cell>
        </row>
        <row r="9435">
          <cell r="B9435" t="str">
            <v>France</v>
          </cell>
          <cell r="C9435" t="str">
            <v>Chairs</v>
          </cell>
          <cell r="D9435">
            <v>3918126.4849999994</v>
          </cell>
          <cell r="E9435">
            <v>-195195.049</v>
          </cell>
          <cell r="I9435">
            <v>-153590</v>
          </cell>
          <cell r="J9435">
            <v>9</v>
          </cell>
        </row>
        <row r="9436">
          <cell r="B9436" t="str">
            <v>France</v>
          </cell>
          <cell r="C9436" t="str">
            <v>Chairs</v>
          </cell>
          <cell r="D9436">
            <v>423846.87800000003</v>
          </cell>
          <cell r="E9436">
            <v>-55053.712</v>
          </cell>
          <cell r="I9436">
            <v>-149900</v>
          </cell>
          <cell r="J9436">
            <v>9</v>
          </cell>
        </row>
        <row r="9437">
          <cell r="B9437" t="str">
            <v>France</v>
          </cell>
          <cell r="C9437" t="str">
            <v>Chairs</v>
          </cell>
          <cell r="D9437">
            <v>1215954.7749999999</v>
          </cell>
          <cell r="E9437">
            <v>-113479.88399999999</v>
          </cell>
          <cell r="I9437">
            <v>-127970</v>
          </cell>
          <cell r="J9437">
            <v>9</v>
          </cell>
        </row>
        <row r="9438">
          <cell r="B9438" t="str">
            <v>France</v>
          </cell>
          <cell r="C9438" t="str">
            <v>Chairs</v>
          </cell>
          <cell r="D9438">
            <v>127168.216</v>
          </cell>
          <cell r="E9438">
            <v>-18276.271999999997</v>
          </cell>
          <cell r="I9438">
            <v>-222060</v>
          </cell>
          <cell r="J9438">
            <v>9</v>
          </cell>
        </row>
        <row r="9439">
          <cell r="B9439" t="str">
            <v>France</v>
          </cell>
          <cell r="C9439" t="str">
            <v>Chairs</v>
          </cell>
          <cell r="D9439">
            <v>359395.18299999996</v>
          </cell>
          <cell r="E9439">
            <v>-36897.707000000002</v>
          </cell>
          <cell r="I9439">
            <v>-138000</v>
          </cell>
          <cell r="J9439">
            <v>9</v>
          </cell>
        </row>
        <row r="9440">
          <cell r="B9440" t="str">
            <v>France</v>
          </cell>
          <cell r="C9440" t="str">
            <v>Chairs</v>
          </cell>
          <cell r="D9440">
            <v>1593948.9650000001</v>
          </cell>
          <cell r="E9440">
            <v>-81143.439999999988</v>
          </cell>
          <cell r="I9440">
            <v>-211980</v>
          </cell>
          <cell r="J9440">
            <v>9</v>
          </cell>
        </row>
        <row r="9441">
          <cell r="B9441" t="str">
            <v>France</v>
          </cell>
          <cell r="C9441" t="str">
            <v>Chairs</v>
          </cell>
          <cell r="D9441">
            <v>1666929.7749999999</v>
          </cell>
          <cell r="E9441">
            <v>-87061.715999999986</v>
          </cell>
          <cell r="I9441">
            <v>-214870</v>
          </cell>
          <cell r="J9441">
            <v>9</v>
          </cell>
        </row>
        <row r="9442">
          <cell r="B9442" t="str">
            <v>France</v>
          </cell>
          <cell r="C9442" t="str">
            <v>Chairs</v>
          </cell>
          <cell r="D9442">
            <v>1165342.1429999999</v>
          </cell>
          <cell r="E9442">
            <v>-73721.150999999998</v>
          </cell>
          <cell r="I9442">
            <v>-93190</v>
          </cell>
          <cell r="J9442">
            <v>9</v>
          </cell>
        </row>
        <row r="9443">
          <cell r="B9443" t="str">
            <v>France</v>
          </cell>
          <cell r="C9443" t="str">
            <v>Chairs</v>
          </cell>
          <cell r="D9443">
            <v>119523.94299999998</v>
          </cell>
          <cell r="E9443">
            <v>-199102.883</v>
          </cell>
          <cell r="I9443">
            <v>-151130</v>
          </cell>
          <cell r="J9443">
            <v>9</v>
          </cell>
        </row>
        <row r="9444">
          <cell r="B9444" t="str">
            <v>France</v>
          </cell>
          <cell r="C9444" t="str">
            <v>Chairs</v>
          </cell>
          <cell r="D9444">
            <v>120245.986</v>
          </cell>
          <cell r="E9444">
            <v>-201008.549</v>
          </cell>
          <cell r="I9444">
            <v>-228560</v>
          </cell>
          <cell r="J9444">
            <v>9</v>
          </cell>
        </row>
        <row r="9445">
          <cell r="B9445" t="str">
            <v>France</v>
          </cell>
          <cell r="C9445" t="str">
            <v>Chairs</v>
          </cell>
          <cell r="D9445">
            <v>240588.68399999998</v>
          </cell>
          <cell r="E9445">
            <v>-398267.98199999996</v>
          </cell>
          <cell r="I9445">
            <v>-214040</v>
          </cell>
          <cell r="J9445">
            <v>9</v>
          </cell>
        </row>
        <row r="9446">
          <cell r="B9446" t="str">
            <v>France</v>
          </cell>
          <cell r="C9446" t="str">
            <v>Chairs</v>
          </cell>
          <cell r="D9446">
            <v>480430.04799999995</v>
          </cell>
          <cell r="E9446">
            <v>-833893.23499999987</v>
          </cell>
          <cell r="I9446">
            <v>-199350</v>
          </cell>
          <cell r="J9446">
            <v>9</v>
          </cell>
        </row>
        <row r="9447">
          <cell r="B9447" t="str">
            <v>France</v>
          </cell>
          <cell r="C9447" t="str">
            <v>Chairs</v>
          </cell>
          <cell r="D9447">
            <v>113890.23099999999</v>
          </cell>
          <cell r="E9447">
            <v>-22797.607</v>
          </cell>
          <cell r="I9447">
            <v>-192310</v>
          </cell>
          <cell r="J9447">
            <v>9</v>
          </cell>
        </row>
        <row r="9448">
          <cell r="B9448" t="str">
            <v>France</v>
          </cell>
          <cell r="C9448" t="str">
            <v>Chairs</v>
          </cell>
          <cell r="D9448">
            <v>135444.34400000001</v>
          </cell>
          <cell r="E9448">
            <v>-80954.678</v>
          </cell>
          <cell r="I9448">
            <v>-200320</v>
          </cell>
          <cell r="J9448">
            <v>9</v>
          </cell>
        </row>
        <row r="9449">
          <cell r="B9449" t="str">
            <v>France</v>
          </cell>
          <cell r="C9449" t="str">
            <v>Chairs</v>
          </cell>
          <cell r="D9449">
            <v>131210.56200000001</v>
          </cell>
          <cell r="E9449">
            <v>-81068.785000000003</v>
          </cell>
          <cell r="I9449">
            <v>-131000</v>
          </cell>
          <cell r="J9449">
            <v>9</v>
          </cell>
        </row>
        <row r="9450">
          <cell r="B9450" t="str">
            <v>France</v>
          </cell>
          <cell r="C9450" t="str">
            <v>Chairs</v>
          </cell>
          <cell r="D9450">
            <v>91012.767999999996</v>
          </cell>
          <cell r="E9450">
            <v>-41789.167000000001</v>
          </cell>
          <cell r="I9450">
            <v>-210390</v>
          </cell>
          <cell r="J9450">
            <v>9</v>
          </cell>
        </row>
        <row r="9451">
          <cell r="B9451" t="str">
            <v>France</v>
          </cell>
          <cell r="C9451" t="str">
            <v>Chairs</v>
          </cell>
          <cell r="D9451">
            <v>106432.641</v>
          </cell>
          <cell r="E9451">
            <v>-34373.429999999993</v>
          </cell>
          <cell r="I9451">
            <v>-218450</v>
          </cell>
          <cell r="J9451">
            <v>9</v>
          </cell>
        </row>
        <row r="9452">
          <cell r="B9452" t="str">
            <v>France</v>
          </cell>
          <cell r="C9452" t="str">
            <v>Chairs</v>
          </cell>
          <cell r="D9452">
            <v>93784.998999999996</v>
          </cell>
          <cell r="E9452">
            <v>-50419.179999999993</v>
          </cell>
          <cell r="I9452">
            <v>-190280</v>
          </cell>
          <cell r="J9452">
            <v>9</v>
          </cell>
        </row>
        <row r="9453">
          <cell r="B9453" t="str">
            <v>France</v>
          </cell>
          <cell r="C9453" t="str">
            <v>Chairs</v>
          </cell>
          <cell r="D9453">
            <v>43540.784</v>
          </cell>
          <cell r="E9453">
            <v>-23926.195999999996</v>
          </cell>
          <cell r="I9453">
            <v>-279010</v>
          </cell>
          <cell r="J9453">
            <v>9</v>
          </cell>
        </row>
        <row r="9454">
          <cell r="B9454" t="str">
            <v>France</v>
          </cell>
          <cell r="C9454" t="str">
            <v>Chairs</v>
          </cell>
          <cell r="D9454">
            <v>19768.615999999998</v>
          </cell>
          <cell r="E9454">
            <v>-11295.438</v>
          </cell>
          <cell r="I9454">
            <v>-150440</v>
          </cell>
          <cell r="J9454">
            <v>9</v>
          </cell>
        </row>
        <row r="9455">
          <cell r="B9455" t="str">
            <v>France</v>
          </cell>
          <cell r="C9455" t="str">
            <v>Chairs</v>
          </cell>
          <cell r="D9455">
            <v>21049.559999999998</v>
          </cell>
          <cell r="E9455">
            <v>-11549.131999999998</v>
          </cell>
          <cell r="I9455">
            <v>-244200</v>
          </cell>
          <cell r="J9455">
            <v>9</v>
          </cell>
        </row>
        <row r="9456">
          <cell r="B9456" t="str">
            <v>France</v>
          </cell>
          <cell r="C9456" t="str">
            <v>Chairs</v>
          </cell>
          <cell r="D9456">
            <v>96107.508000000002</v>
          </cell>
          <cell r="E9456">
            <v>-67119.156999999992</v>
          </cell>
          <cell r="I9456">
            <v>-184440</v>
          </cell>
          <cell r="J9456">
            <v>9</v>
          </cell>
        </row>
        <row r="9457">
          <cell r="B9457" t="str">
            <v>France</v>
          </cell>
          <cell r="C9457" t="str">
            <v>Tables</v>
          </cell>
          <cell r="D9457">
            <v>103231.92599999999</v>
          </cell>
          <cell r="E9457">
            <v>-81512.885999999999</v>
          </cell>
          <cell r="I9457">
            <v>-162860</v>
          </cell>
          <cell r="J9457">
            <v>9</v>
          </cell>
        </row>
        <row r="9458">
          <cell r="B9458" t="str">
            <v>France</v>
          </cell>
          <cell r="C9458" t="str">
            <v>Kitchen</v>
          </cell>
          <cell r="D9458">
            <v>63777.286999999997</v>
          </cell>
          <cell r="E9458">
            <v>-59696.762999999992</v>
          </cell>
          <cell r="I9458">
            <v>-100420</v>
          </cell>
          <cell r="J9458">
            <v>9</v>
          </cell>
        </row>
        <row r="9459">
          <cell r="B9459" t="str">
            <v>France</v>
          </cell>
          <cell r="C9459" t="str">
            <v>Chairs</v>
          </cell>
          <cell r="D9459">
            <v>771.44199999999989</v>
          </cell>
          <cell r="E9459">
            <v>-6004.0819999999994</v>
          </cell>
          <cell r="I9459">
            <v>-156110</v>
          </cell>
          <cell r="J9459">
            <v>9</v>
          </cell>
        </row>
        <row r="9460">
          <cell r="B9460" t="str">
            <v>France</v>
          </cell>
          <cell r="C9460" t="str">
            <v>Chairs</v>
          </cell>
          <cell r="D9460">
            <v>1742.482</v>
          </cell>
          <cell r="E9460">
            <v>-9307.1369999999988</v>
          </cell>
          <cell r="I9460">
            <v>-68690</v>
          </cell>
          <cell r="J9460">
            <v>9</v>
          </cell>
        </row>
        <row r="9461">
          <cell r="B9461" t="str">
            <v>France</v>
          </cell>
          <cell r="C9461" t="str">
            <v>Chairs</v>
          </cell>
          <cell r="D9461">
            <v>75001.975999999995</v>
          </cell>
          <cell r="E9461">
            <v>-44120.936999999998</v>
          </cell>
          <cell r="I9461">
            <v>-237680</v>
          </cell>
          <cell r="J9461">
            <v>9</v>
          </cell>
        </row>
        <row r="9462">
          <cell r="B9462" t="str">
            <v>France</v>
          </cell>
          <cell r="C9462" t="str">
            <v>Chairs</v>
          </cell>
          <cell r="D9462">
            <v>142486.67300000001</v>
          </cell>
          <cell r="E9462">
            <v>-36414.272999999994</v>
          </cell>
          <cell r="I9462">
            <v>-177660</v>
          </cell>
          <cell r="J9462">
            <v>9</v>
          </cell>
        </row>
        <row r="9463">
          <cell r="B9463" t="str">
            <v>France</v>
          </cell>
          <cell r="C9463" t="str">
            <v>Chairs</v>
          </cell>
          <cell r="D9463">
            <v>538162.69499999995</v>
          </cell>
          <cell r="E9463">
            <v>-124207.97199999998</v>
          </cell>
          <cell r="I9463">
            <v>-219900</v>
          </cell>
          <cell r="J9463">
            <v>9</v>
          </cell>
        </row>
        <row r="9464">
          <cell r="B9464" t="str">
            <v>France</v>
          </cell>
          <cell r="C9464" t="str">
            <v>Tables</v>
          </cell>
          <cell r="D9464">
            <v>80130.043000000005</v>
          </cell>
          <cell r="E9464">
            <v>-44367.637999999992</v>
          </cell>
          <cell r="I9464">
            <v>-233900</v>
          </cell>
          <cell r="J9464">
            <v>9</v>
          </cell>
        </row>
        <row r="9465">
          <cell r="B9465" t="str">
            <v>France</v>
          </cell>
          <cell r="C9465" t="str">
            <v>Kitchen</v>
          </cell>
          <cell r="D9465">
            <v>146528.39599999998</v>
          </cell>
          <cell r="E9465">
            <v>-96118.89</v>
          </cell>
          <cell r="I9465">
            <v>-188960</v>
          </cell>
          <cell r="J9465">
            <v>9</v>
          </cell>
        </row>
        <row r="9466">
          <cell r="B9466" t="str">
            <v>France</v>
          </cell>
          <cell r="C9466" t="str">
            <v>Chairs</v>
          </cell>
          <cell r="D9466">
            <v>772367.07799999998</v>
          </cell>
          <cell r="E9466">
            <v>-385462.13300000003</v>
          </cell>
          <cell r="I9466">
            <v>-174310</v>
          </cell>
          <cell r="J9466">
            <v>9</v>
          </cell>
        </row>
        <row r="9467">
          <cell r="B9467" t="str">
            <v>France</v>
          </cell>
          <cell r="C9467" t="str">
            <v>Chairs</v>
          </cell>
          <cell r="D9467">
            <v>274401.76400000002</v>
          </cell>
          <cell r="E9467">
            <v>-154176.36499999999</v>
          </cell>
          <cell r="I9467">
            <v>-235850</v>
          </cell>
          <cell r="J9467">
            <v>9</v>
          </cell>
        </row>
        <row r="9468">
          <cell r="B9468" t="str">
            <v>France</v>
          </cell>
          <cell r="C9468" t="str">
            <v>Chairs</v>
          </cell>
          <cell r="D9468">
            <v>820295.83299999987</v>
          </cell>
          <cell r="E9468">
            <v>-426392.93199999997</v>
          </cell>
          <cell r="I9468">
            <v>-202500</v>
          </cell>
          <cell r="J9468">
            <v>9</v>
          </cell>
        </row>
        <row r="9469">
          <cell r="B9469" t="str">
            <v>France</v>
          </cell>
          <cell r="C9469" t="str">
            <v>Tables</v>
          </cell>
          <cell r="D9469">
            <v>556501.42799999996</v>
          </cell>
          <cell r="E9469">
            <v>-319155.592</v>
          </cell>
          <cell r="I9469">
            <v>-190980</v>
          </cell>
          <cell r="J9469">
            <v>9</v>
          </cell>
        </row>
        <row r="9470">
          <cell r="B9470" t="str">
            <v>France</v>
          </cell>
          <cell r="C9470" t="str">
            <v>Kitchen</v>
          </cell>
          <cell r="D9470">
            <v>246060.75899999999</v>
          </cell>
          <cell r="E9470">
            <v>-106901.102</v>
          </cell>
          <cell r="I9470">
            <v>-219160</v>
          </cell>
          <cell r="J9470">
            <v>9</v>
          </cell>
        </row>
        <row r="9471">
          <cell r="B9471" t="str">
            <v>France</v>
          </cell>
          <cell r="C9471" t="str">
            <v>Chairs</v>
          </cell>
          <cell r="D9471">
            <v>352257.10099999997</v>
          </cell>
          <cell r="E9471">
            <v>-223099.989</v>
          </cell>
          <cell r="I9471">
            <v>-156890</v>
          </cell>
          <cell r="J9471">
            <v>9</v>
          </cell>
        </row>
        <row r="9472">
          <cell r="B9472" t="str">
            <v>France</v>
          </cell>
          <cell r="C9472" t="str">
            <v>Chairs</v>
          </cell>
          <cell r="D9472">
            <v>359202.81599999999</v>
          </cell>
          <cell r="E9472">
            <v>-228863.99899999998</v>
          </cell>
          <cell r="I9472">
            <v>-190530</v>
          </cell>
          <cell r="J9472">
            <v>9</v>
          </cell>
        </row>
        <row r="9473">
          <cell r="B9473" t="str">
            <v>France</v>
          </cell>
          <cell r="C9473" t="str">
            <v>Tables</v>
          </cell>
          <cell r="D9473">
            <v>316760.83599999995</v>
          </cell>
          <cell r="E9473">
            <v>-131400.465</v>
          </cell>
          <cell r="I9473">
            <v>-255980</v>
          </cell>
          <cell r="J9473">
            <v>9</v>
          </cell>
        </row>
        <row r="9474">
          <cell r="B9474" t="str">
            <v>France</v>
          </cell>
          <cell r="C9474" t="str">
            <v>Kitchen</v>
          </cell>
          <cell r="D9474">
            <v>1011552.7799999999</v>
          </cell>
          <cell r="E9474">
            <v>-393203.13899999997</v>
          </cell>
          <cell r="I9474">
            <v>-174420</v>
          </cell>
          <cell r="J9474">
            <v>9</v>
          </cell>
        </row>
        <row r="9475">
          <cell r="B9475" t="str">
            <v>France</v>
          </cell>
          <cell r="C9475" t="str">
            <v>Chairs</v>
          </cell>
          <cell r="D9475">
            <v>1087042.2219999998</v>
          </cell>
          <cell r="E9475">
            <v>-157801.80499999999</v>
          </cell>
          <cell r="I9475">
            <v>-237500</v>
          </cell>
          <cell r="J9475">
            <v>9</v>
          </cell>
        </row>
        <row r="9476">
          <cell r="B9476" t="str">
            <v>France</v>
          </cell>
          <cell r="C9476" t="str">
            <v>Chairs</v>
          </cell>
          <cell r="D9476">
            <v>21754844.530999996</v>
          </cell>
          <cell r="E9476">
            <v>-966631.21799999988</v>
          </cell>
          <cell r="I9476">
            <v>-216710</v>
          </cell>
          <cell r="J9476">
            <v>9</v>
          </cell>
        </row>
        <row r="9477">
          <cell r="B9477" t="str">
            <v>France</v>
          </cell>
          <cell r="C9477" t="str">
            <v>Tables</v>
          </cell>
          <cell r="D9477">
            <v>13649.348999999998</v>
          </cell>
          <cell r="E9477">
            <v>-46545.625</v>
          </cell>
          <cell r="I9477">
            <v>-180990</v>
          </cell>
          <cell r="J9477">
            <v>9</v>
          </cell>
        </row>
        <row r="9478">
          <cell r="B9478" t="str">
            <v>France</v>
          </cell>
          <cell r="C9478" t="str">
            <v>Kitchen</v>
          </cell>
          <cell r="D9478">
            <v>34452.957000000002</v>
          </cell>
          <cell r="E9478">
            <v>-32536.888999999996</v>
          </cell>
          <cell r="I9478">
            <v>-169020</v>
          </cell>
          <cell r="J9478">
            <v>9</v>
          </cell>
        </row>
        <row r="9479">
          <cell r="B9479" t="str">
            <v>France</v>
          </cell>
          <cell r="C9479" t="str">
            <v>Accessories</v>
          </cell>
          <cell r="D9479">
            <v>33096.930999999997</v>
          </cell>
          <cell r="E9479">
            <v>-46954.935999999994</v>
          </cell>
          <cell r="I9479">
            <v>-144530</v>
          </cell>
          <cell r="J9479">
            <v>9</v>
          </cell>
        </row>
        <row r="9480">
          <cell r="B9480" t="str">
            <v>France</v>
          </cell>
          <cell r="C9480" t="str">
            <v>Chairs</v>
          </cell>
          <cell r="D9480">
            <v>3642.2890000000002</v>
          </cell>
          <cell r="E9480">
            <v>-796.9849999999999</v>
          </cell>
          <cell r="I9480">
            <v>-202660</v>
          </cell>
          <cell r="J9480">
            <v>9</v>
          </cell>
        </row>
        <row r="9481">
          <cell r="B9481" t="str">
            <v>France</v>
          </cell>
          <cell r="C9481" t="str">
            <v>Tables</v>
          </cell>
          <cell r="D9481">
            <v>8013.7119999999995</v>
          </cell>
          <cell r="E9481">
            <v>-9808.6309999999994</v>
          </cell>
          <cell r="I9481">
            <v>-131740</v>
          </cell>
          <cell r="J9481">
            <v>9</v>
          </cell>
        </row>
        <row r="9482">
          <cell r="B9482" t="str">
            <v>France</v>
          </cell>
          <cell r="C9482" t="str">
            <v>Kitchen</v>
          </cell>
          <cell r="D9482">
            <v>54587.294999999998</v>
          </cell>
          <cell r="E9482">
            <v>-18042.304</v>
          </cell>
          <cell r="I9482">
            <v>-230990</v>
          </cell>
          <cell r="J9482">
            <v>9</v>
          </cell>
        </row>
        <row r="9483">
          <cell r="B9483" t="str">
            <v>France</v>
          </cell>
          <cell r="C9483" t="str">
            <v>Accessories</v>
          </cell>
          <cell r="D9483">
            <v>37124.275999999998</v>
          </cell>
          <cell r="E9483">
            <v>-20382.970999999998</v>
          </cell>
          <cell r="I9483">
            <v>-129180</v>
          </cell>
          <cell r="J9483">
            <v>9</v>
          </cell>
        </row>
        <row r="9484">
          <cell r="B9484" t="str">
            <v>France</v>
          </cell>
          <cell r="C9484" t="str">
            <v>Chairs</v>
          </cell>
          <cell r="D9484">
            <v>21747.341</v>
          </cell>
          <cell r="E9484">
            <v>-18734.183999999997</v>
          </cell>
          <cell r="I9484">
            <v>-222130</v>
          </cell>
          <cell r="J9484">
            <v>9</v>
          </cell>
        </row>
        <row r="9485">
          <cell r="B9485" t="str">
            <v>France</v>
          </cell>
          <cell r="C9485" t="str">
            <v>Tables</v>
          </cell>
          <cell r="D9485">
            <v>24145.666999999998</v>
          </cell>
          <cell r="E9485">
            <v>-21029.554</v>
          </cell>
          <cell r="I9485">
            <v>-90100</v>
          </cell>
          <cell r="J9485">
            <v>9</v>
          </cell>
        </row>
        <row r="9486">
          <cell r="B9486" t="str">
            <v>France</v>
          </cell>
          <cell r="C9486" t="str">
            <v>Kitchen</v>
          </cell>
          <cell r="D9486">
            <v>411258.71499999997</v>
          </cell>
          <cell r="E9486">
            <v>-94783.5</v>
          </cell>
          <cell r="I9486">
            <v>-102620</v>
          </cell>
          <cell r="J9486">
            <v>9</v>
          </cell>
        </row>
        <row r="9487">
          <cell r="B9487" t="str">
            <v>France</v>
          </cell>
          <cell r="C9487" t="str">
            <v>Accessories</v>
          </cell>
          <cell r="D9487">
            <v>739106.571</v>
          </cell>
          <cell r="E9487">
            <v>-140474.152</v>
          </cell>
          <cell r="I9487">
            <v>-186860</v>
          </cell>
          <cell r="J9487">
            <v>9</v>
          </cell>
        </row>
        <row r="9488">
          <cell r="B9488" t="str">
            <v>France</v>
          </cell>
          <cell r="C9488" t="str">
            <v>Chairs</v>
          </cell>
          <cell r="D9488">
            <v>578064.19999999995</v>
          </cell>
          <cell r="E9488">
            <v>-128416.92499999999</v>
          </cell>
          <cell r="I9488">
            <v>-138730</v>
          </cell>
          <cell r="J9488">
            <v>9</v>
          </cell>
        </row>
        <row r="9489">
          <cell r="B9489" t="str">
            <v>France</v>
          </cell>
          <cell r="C9489" t="str">
            <v>Tables</v>
          </cell>
          <cell r="D9489">
            <v>111463.77899999999</v>
          </cell>
          <cell r="E9489">
            <v>-13320.096999999998</v>
          </cell>
          <cell r="I9489">
            <v>-254230</v>
          </cell>
          <cell r="J9489">
            <v>9</v>
          </cell>
        </row>
        <row r="9490">
          <cell r="B9490" t="str">
            <v>France</v>
          </cell>
          <cell r="C9490" t="str">
            <v>Kitchen</v>
          </cell>
          <cell r="D9490">
            <v>215318.348</v>
          </cell>
          <cell r="E9490">
            <v>-62420.847999999998</v>
          </cell>
          <cell r="I9490">
            <v>-245220</v>
          </cell>
          <cell r="J9490">
            <v>9</v>
          </cell>
        </row>
        <row r="9491">
          <cell r="B9491" t="str">
            <v>France</v>
          </cell>
          <cell r="C9491" t="str">
            <v>Accessories</v>
          </cell>
          <cell r="D9491">
            <v>136385.011</v>
          </cell>
          <cell r="E9491">
            <v>-47046.51</v>
          </cell>
          <cell r="I9491">
            <v>-153440</v>
          </cell>
          <cell r="J9491">
            <v>9</v>
          </cell>
        </row>
        <row r="9492">
          <cell r="B9492" t="str">
            <v>France</v>
          </cell>
          <cell r="C9492" t="str">
            <v>Chairs</v>
          </cell>
          <cell r="D9492">
            <v>13916.126</v>
          </cell>
          <cell r="E9492">
            <v>-22763.132000000001</v>
          </cell>
          <cell r="I9492">
            <v>-233890</v>
          </cell>
          <cell r="J9492">
            <v>9</v>
          </cell>
        </row>
        <row r="9493">
          <cell r="B9493" t="str">
            <v>France</v>
          </cell>
          <cell r="C9493" t="str">
            <v>Tables</v>
          </cell>
          <cell r="D9493">
            <v>6676.2849999999989</v>
          </cell>
          <cell r="E9493">
            <v>-5252.6949999999997</v>
          </cell>
          <cell r="I9493">
            <v>-232690</v>
          </cell>
          <cell r="J9493">
            <v>9</v>
          </cell>
        </row>
        <row r="9494">
          <cell r="B9494" t="str">
            <v>France</v>
          </cell>
          <cell r="C9494" t="str">
            <v>Kitchen</v>
          </cell>
          <cell r="D9494">
            <v>301285.908</v>
          </cell>
          <cell r="E9494">
            <v>-59746.218000000001</v>
          </cell>
          <cell r="I9494">
            <v>-227760</v>
          </cell>
          <cell r="J9494">
            <v>9</v>
          </cell>
        </row>
        <row r="9495">
          <cell r="B9495" t="str">
            <v>France</v>
          </cell>
          <cell r="C9495" t="str">
            <v>Accessories</v>
          </cell>
          <cell r="D9495">
            <v>371751.016</v>
          </cell>
          <cell r="E9495">
            <v>-51379.971999999994</v>
          </cell>
          <cell r="I9495">
            <v>-144960</v>
          </cell>
          <cell r="J9495">
            <v>9</v>
          </cell>
        </row>
        <row r="9496">
          <cell r="B9496" t="str">
            <v>France</v>
          </cell>
          <cell r="C9496" t="str">
            <v>Chairs</v>
          </cell>
          <cell r="D9496">
            <v>10502757.677999999</v>
          </cell>
          <cell r="E9496">
            <v>-904251.27099999983</v>
          </cell>
          <cell r="I9496">
            <v>-162380</v>
          </cell>
          <cell r="J9496">
            <v>9</v>
          </cell>
        </row>
        <row r="9497">
          <cell r="B9497" t="str">
            <v>France</v>
          </cell>
          <cell r="C9497" t="str">
            <v>Chairs</v>
          </cell>
          <cell r="D9497">
            <v>160378.23199999999</v>
          </cell>
          <cell r="E9497">
            <v>-80996.748000000007</v>
          </cell>
          <cell r="I9497">
            <v>-220490</v>
          </cell>
          <cell r="J9497">
            <v>9</v>
          </cell>
        </row>
        <row r="9498">
          <cell r="B9498" t="str">
            <v>France</v>
          </cell>
          <cell r="C9498" t="str">
            <v>Tables</v>
          </cell>
          <cell r="D9498">
            <v>576571.93999999994</v>
          </cell>
          <cell r="E9498">
            <v>-214852.77799999996</v>
          </cell>
          <cell r="I9498">
            <v>-229540</v>
          </cell>
          <cell r="J9498">
            <v>9</v>
          </cell>
        </row>
        <row r="9499">
          <cell r="B9499" t="str">
            <v>France</v>
          </cell>
          <cell r="C9499" t="str">
            <v>Kitchen</v>
          </cell>
          <cell r="D9499">
            <v>510603.40799999994</v>
          </cell>
          <cell r="E9499">
            <v>-218305.19899999999</v>
          </cell>
          <cell r="I9499">
            <v>-197670</v>
          </cell>
          <cell r="J9499">
            <v>9</v>
          </cell>
        </row>
        <row r="9500">
          <cell r="B9500" t="str">
            <v>France</v>
          </cell>
          <cell r="C9500" t="str">
            <v>Chairs</v>
          </cell>
          <cell r="D9500">
            <v>17156.944</v>
          </cell>
          <cell r="E9500">
            <v>-50651.936999999998</v>
          </cell>
          <cell r="I9500">
            <v>-175890</v>
          </cell>
          <cell r="J9500">
            <v>9</v>
          </cell>
        </row>
        <row r="9501">
          <cell r="B9501" t="str">
            <v>France</v>
          </cell>
          <cell r="C9501" t="str">
            <v>Tables</v>
          </cell>
          <cell r="D9501">
            <v>3394333.2569999998</v>
          </cell>
          <cell r="E9501">
            <v>-882766.01699999988</v>
          </cell>
          <cell r="I9501">
            <v>-204490</v>
          </cell>
          <cell r="J9501">
            <v>9</v>
          </cell>
        </row>
        <row r="9502">
          <cell r="B9502" t="str">
            <v>France</v>
          </cell>
          <cell r="C9502" t="str">
            <v>Kitchen</v>
          </cell>
          <cell r="D9502">
            <v>8593306.3089999985</v>
          </cell>
          <cell r="E9502">
            <v>-51799.950999999994</v>
          </cell>
          <cell r="I9502">
            <v>-106480</v>
          </cell>
          <cell r="J9502">
            <v>9</v>
          </cell>
        </row>
        <row r="9503">
          <cell r="B9503" t="str">
            <v>France</v>
          </cell>
          <cell r="C9503" t="str">
            <v>Chairs</v>
          </cell>
          <cell r="D9503">
            <v>275660.875</v>
          </cell>
          <cell r="E9503">
            <v>-5390.0140000000001</v>
          </cell>
          <cell r="I9503">
            <v>-163160</v>
          </cell>
          <cell r="J9503">
            <v>9</v>
          </cell>
        </row>
        <row r="9504">
          <cell r="B9504" t="str">
            <v>France</v>
          </cell>
          <cell r="C9504" t="str">
            <v>Tables</v>
          </cell>
          <cell r="D9504">
            <v>39653.557999999997</v>
          </cell>
          <cell r="E9504">
            <v>-354.291</v>
          </cell>
          <cell r="I9504">
            <v>-132530</v>
          </cell>
          <cell r="J9504">
            <v>9</v>
          </cell>
        </row>
        <row r="9505">
          <cell r="B9505" t="str">
            <v>France</v>
          </cell>
          <cell r="C9505" t="str">
            <v>Kitchen</v>
          </cell>
          <cell r="D9505">
            <v>158732.67199999999</v>
          </cell>
          <cell r="E9505">
            <v>-165470.99799999999</v>
          </cell>
          <cell r="I9505">
            <v>-239260</v>
          </cell>
          <cell r="J9505">
            <v>9</v>
          </cell>
        </row>
        <row r="9506">
          <cell r="B9506" t="str">
            <v>France</v>
          </cell>
          <cell r="C9506" t="str">
            <v>Chairs</v>
          </cell>
          <cell r="D9506">
            <v>5464.4659999999994</v>
          </cell>
          <cell r="E9506">
            <v>-6951.7489999999998</v>
          </cell>
          <cell r="I9506">
            <v>-172930</v>
          </cell>
          <cell r="J9506">
            <v>9</v>
          </cell>
        </row>
        <row r="9507">
          <cell r="B9507" t="str">
            <v>France</v>
          </cell>
          <cell r="C9507" t="str">
            <v>Chairs</v>
          </cell>
          <cell r="D9507">
            <v>959208.56499999994</v>
          </cell>
          <cell r="E9507">
            <v>-77013.747999999992</v>
          </cell>
          <cell r="I9507">
            <v>-160850</v>
          </cell>
          <cell r="J9507">
            <v>9</v>
          </cell>
        </row>
        <row r="9508">
          <cell r="B9508" t="str">
            <v>France</v>
          </cell>
          <cell r="C9508" t="str">
            <v>Chairs</v>
          </cell>
          <cell r="D9508">
            <v>1154286.987</v>
          </cell>
          <cell r="E9508">
            <v>-543146.59</v>
          </cell>
          <cell r="I9508">
            <v>-133900</v>
          </cell>
          <cell r="J9508">
            <v>9</v>
          </cell>
        </row>
        <row r="9509">
          <cell r="B9509" t="str">
            <v>France</v>
          </cell>
          <cell r="C9509" t="str">
            <v>Chairs</v>
          </cell>
          <cell r="D9509">
            <v>1063363.7209999999</v>
          </cell>
          <cell r="E9509">
            <v>-1083599.7479999999</v>
          </cell>
          <cell r="I9509">
            <v>-113190</v>
          </cell>
          <cell r="J9509">
            <v>9</v>
          </cell>
        </row>
        <row r="9510">
          <cell r="B9510" t="str">
            <v>France</v>
          </cell>
          <cell r="C9510" t="str">
            <v>Chairs</v>
          </cell>
          <cell r="D9510">
            <v>822198.24399999995</v>
          </cell>
          <cell r="E9510">
            <v>-201584.50899999999</v>
          </cell>
          <cell r="I9510">
            <v>-218220</v>
          </cell>
          <cell r="J9510">
            <v>9</v>
          </cell>
        </row>
        <row r="9511">
          <cell r="B9511" t="str">
            <v>UK</v>
          </cell>
          <cell r="C9511" t="str">
            <v>Chairs</v>
          </cell>
          <cell r="D9511">
            <v>10286.324999999999</v>
          </cell>
          <cell r="E9511">
            <v>-12271.777</v>
          </cell>
          <cell r="I9511">
            <v>-236310</v>
          </cell>
          <cell r="J9511">
            <v>9</v>
          </cell>
        </row>
        <row r="9512">
          <cell r="B9512" t="str">
            <v>UK</v>
          </cell>
          <cell r="C9512" t="str">
            <v>Chairs</v>
          </cell>
          <cell r="D9512">
            <v>2305832.5430000001</v>
          </cell>
          <cell r="E9512">
            <v>-1182306.8389999999</v>
          </cell>
          <cell r="I9512">
            <v>-121800</v>
          </cell>
          <cell r="J9512">
            <v>9</v>
          </cell>
        </row>
        <row r="9513">
          <cell r="B9513" t="str">
            <v>UK</v>
          </cell>
          <cell r="C9513" t="str">
            <v>Chairs</v>
          </cell>
          <cell r="D9513">
            <v>107731.883</v>
          </cell>
          <cell r="E9513">
            <v>-64704.947999999997</v>
          </cell>
          <cell r="I9513">
            <v>-225590</v>
          </cell>
          <cell r="J9513">
            <v>9</v>
          </cell>
        </row>
        <row r="9514">
          <cell r="B9514" t="str">
            <v>UK</v>
          </cell>
          <cell r="C9514" t="str">
            <v>Chairs</v>
          </cell>
          <cell r="D9514">
            <v>1369618.1240000001</v>
          </cell>
          <cell r="E9514">
            <v>-886277.54599999997</v>
          </cell>
          <cell r="I9514">
            <v>-112930</v>
          </cell>
          <cell r="J9514">
            <v>9</v>
          </cell>
        </row>
        <row r="9515">
          <cell r="B9515" t="str">
            <v>UK</v>
          </cell>
          <cell r="C9515" t="str">
            <v>Chairs</v>
          </cell>
          <cell r="D9515">
            <v>1874885.8169999998</v>
          </cell>
          <cell r="E9515">
            <v>-1311482.5989999999</v>
          </cell>
          <cell r="I9515">
            <v>-169010</v>
          </cell>
          <cell r="J9515">
            <v>9</v>
          </cell>
        </row>
        <row r="9516">
          <cell r="B9516" t="str">
            <v>UK</v>
          </cell>
          <cell r="C9516" t="str">
            <v>Chairs</v>
          </cell>
          <cell r="D9516">
            <v>596383.48699999996</v>
          </cell>
          <cell r="E9516">
            <v>-153004.67699999997</v>
          </cell>
          <cell r="I9516">
            <v>-126350</v>
          </cell>
          <cell r="J9516">
            <v>9</v>
          </cell>
        </row>
        <row r="9517">
          <cell r="B9517" t="str">
            <v>UK</v>
          </cell>
          <cell r="C9517" t="str">
            <v>Chairs</v>
          </cell>
          <cell r="D9517">
            <v>365386.18199999997</v>
          </cell>
          <cell r="E9517">
            <v>-195447.84</v>
          </cell>
          <cell r="I9517">
            <v>-189250</v>
          </cell>
          <cell r="J9517">
            <v>9</v>
          </cell>
        </row>
        <row r="9518">
          <cell r="B9518" t="str">
            <v>UK</v>
          </cell>
          <cell r="C9518" t="str">
            <v>Chairs</v>
          </cell>
          <cell r="D9518">
            <v>23499.63</v>
          </cell>
          <cell r="E9518">
            <v>-2469.1239999999998</v>
          </cell>
          <cell r="I9518">
            <v>-139410</v>
          </cell>
          <cell r="J9518">
            <v>9</v>
          </cell>
        </row>
        <row r="9519">
          <cell r="B9519" t="str">
            <v>UK</v>
          </cell>
          <cell r="C9519" t="str">
            <v>Chairs</v>
          </cell>
          <cell r="D9519">
            <v>1097836.152</v>
          </cell>
          <cell r="E9519">
            <v>-1044827.889</v>
          </cell>
          <cell r="I9519">
            <v>-163960</v>
          </cell>
          <cell r="J9519">
            <v>9</v>
          </cell>
        </row>
        <row r="9520">
          <cell r="B9520" t="str">
            <v>UK</v>
          </cell>
          <cell r="C9520" t="str">
            <v>Chairs</v>
          </cell>
          <cell r="D9520">
            <v>2006454.0299999998</v>
          </cell>
          <cell r="E9520">
            <v>-936367.89399999985</v>
          </cell>
          <cell r="I9520">
            <v>-210070</v>
          </cell>
          <cell r="J9520">
            <v>9</v>
          </cell>
        </row>
        <row r="9521">
          <cell r="B9521" t="str">
            <v>UK</v>
          </cell>
          <cell r="C9521" t="str">
            <v>Chairs</v>
          </cell>
          <cell r="D9521">
            <v>602963.72499999998</v>
          </cell>
          <cell r="E9521">
            <v>-145959.821</v>
          </cell>
          <cell r="I9521">
            <v>-222860</v>
          </cell>
          <cell r="J9521">
            <v>9</v>
          </cell>
        </row>
        <row r="9522">
          <cell r="B9522" t="str">
            <v>UK</v>
          </cell>
          <cell r="C9522" t="str">
            <v>Chairs</v>
          </cell>
          <cell r="D9522">
            <v>156380.45499999999</v>
          </cell>
          <cell r="E9522">
            <v>-69321.664999999994</v>
          </cell>
          <cell r="I9522">
            <v>-156730</v>
          </cell>
          <cell r="J9522">
            <v>9</v>
          </cell>
        </row>
        <row r="9523">
          <cell r="B9523" t="str">
            <v>UK</v>
          </cell>
          <cell r="C9523" t="str">
            <v>Chairs</v>
          </cell>
          <cell r="D9523">
            <v>97958.53899999999</v>
          </cell>
          <cell r="E9523">
            <v>-45733.722999999998</v>
          </cell>
          <cell r="I9523">
            <v>-147090</v>
          </cell>
          <cell r="J9523">
            <v>9</v>
          </cell>
        </row>
        <row r="9524">
          <cell r="B9524" t="str">
            <v>UK</v>
          </cell>
          <cell r="C9524" t="str">
            <v>Chairs</v>
          </cell>
          <cell r="D9524">
            <v>347250.19</v>
          </cell>
          <cell r="E9524">
            <v>-158257.40700000001</v>
          </cell>
          <cell r="I9524">
            <v>-221230</v>
          </cell>
          <cell r="J9524">
            <v>9</v>
          </cell>
        </row>
        <row r="9525">
          <cell r="B9525" t="str">
            <v>UK</v>
          </cell>
          <cell r="C9525" t="str">
            <v>Chairs</v>
          </cell>
          <cell r="D9525">
            <v>214775.46300000002</v>
          </cell>
          <cell r="E9525">
            <v>-423127.62099999998</v>
          </cell>
          <cell r="I9525">
            <v>-225060</v>
          </cell>
          <cell r="J9525">
            <v>9</v>
          </cell>
        </row>
        <row r="9526">
          <cell r="B9526" t="str">
            <v>UK</v>
          </cell>
          <cell r="C9526" t="str">
            <v>Chairs</v>
          </cell>
          <cell r="D9526">
            <v>150397.198</v>
          </cell>
          <cell r="E9526">
            <v>-37018.127999999997</v>
          </cell>
          <cell r="I9526">
            <v>-172340</v>
          </cell>
          <cell r="J9526">
            <v>9</v>
          </cell>
        </row>
        <row r="9527">
          <cell r="B9527" t="str">
            <v>UK</v>
          </cell>
          <cell r="C9527" t="str">
            <v>Chairs</v>
          </cell>
          <cell r="D9527">
            <v>464125.71099999995</v>
          </cell>
          <cell r="E9527">
            <v>-127777.174</v>
          </cell>
          <cell r="I9527">
            <v>-269040</v>
          </cell>
          <cell r="J9527">
            <v>9</v>
          </cell>
        </row>
        <row r="9528">
          <cell r="B9528" t="str">
            <v>UK</v>
          </cell>
          <cell r="C9528" t="str">
            <v>Chairs</v>
          </cell>
          <cell r="D9528">
            <v>594678.34299999999</v>
          </cell>
          <cell r="E9528">
            <v>-65129.742999999988</v>
          </cell>
          <cell r="I9528">
            <v>-245410</v>
          </cell>
          <cell r="J9528">
            <v>9</v>
          </cell>
        </row>
        <row r="9529">
          <cell r="B9529" t="str">
            <v>UK</v>
          </cell>
          <cell r="C9529" t="str">
            <v>Chairs</v>
          </cell>
          <cell r="D9529">
            <v>1960607.9639999999</v>
          </cell>
          <cell r="E9529">
            <v>-125652.037</v>
          </cell>
          <cell r="I9529">
            <v>-174700</v>
          </cell>
          <cell r="J9529">
            <v>9</v>
          </cell>
        </row>
        <row r="9530">
          <cell r="B9530" t="str">
            <v>UK</v>
          </cell>
          <cell r="C9530" t="str">
            <v>Chairs</v>
          </cell>
          <cell r="D9530">
            <v>1808759.8269999998</v>
          </cell>
          <cell r="E9530">
            <v>-155291.90599999999</v>
          </cell>
          <cell r="I9530">
            <v>-81990</v>
          </cell>
          <cell r="J9530">
            <v>9</v>
          </cell>
        </row>
        <row r="9531">
          <cell r="B9531" t="str">
            <v>UK</v>
          </cell>
          <cell r="C9531" t="str">
            <v>Chairs</v>
          </cell>
          <cell r="D9531">
            <v>533828.96700000006</v>
          </cell>
          <cell r="E9531">
            <v>-31527.397999999997</v>
          </cell>
          <cell r="I9531">
            <v>-103860</v>
          </cell>
          <cell r="J9531">
            <v>9</v>
          </cell>
        </row>
        <row r="9532">
          <cell r="B9532" t="str">
            <v>UK</v>
          </cell>
          <cell r="C9532" t="str">
            <v>Tables</v>
          </cell>
          <cell r="D9532">
            <v>2729019.6359999999</v>
          </cell>
          <cell r="E9532">
            <v>-128918.083</v>
          </cell>
          <cell r="I9532">
            <v>-168860</v>
          </cell>
          <cell r="J9532">
            <v>9</v>
          </cell>
        </row>
        <row r="9533">
          <cell r="B9533" t="str">
            <v>UK</v>
          </cell>
          <cell r="C9533" t="str">
            <v>Kitchen</v>
          </cell>
          <cell r="D9533">
            <v>265584.16499999998</v>
          </cell>
          <cell r="E9533">
            <v>-415927.0849999999</v>
          </cell>
          <cell r="I9533">
            <v>-142830</v>
          </cell>
          <cell r="J9533">
            <v>9</v>
          </cell>
        </row>
        <row r="9534">
          <cell r="B9534" t="str">
            <v>UK</v>
          </cell>
          <cell r="C9534" t="str">
            <v>Chairs</v>
          </cell>
          <cell r="D9534">
            <v>268142.15399999998</v>
          </cell>
          <cell r="E9534">
            <v>-415919.57399999996</v>
          </cell>
          <cell r="I9534">
            <v>-206230</v>
          </cell>
          <cell r="J9534">
            <v>9</v>
          </cell>
        </row>
        <row r="9535">
          <cell r="B9535" t="str">
            <v>UK</v>
          </cell>
          <cell r="C9535" t="str">
            <v>Chairs</v>
          </cell>
          <cell r="D9535">
            <v>409709.223</v>
          </cell>
          <cell r="E9535">
            <v>-623975.00899999996</v>
          </cell>
          <cell r="I9535">
            <v>-171780</v>
          </cell>
          <cell r="J9535">
            <v>9</v>
          </cell>
        </row>
        <row r="9536">
          <cell r="B9536" t="str">
            <v>UK</v>
          </cell>
          <cell r="C9536" t="str">
            <v>Chairs</v>
          </cell>
          <cell r="D9536">
            <v>134071.07699999999</v>
          </cell>
          <cell r="E9536">
            <v>-208473.30699999994</v>
          </cell>
          <cell r="I9536">
            <v>-199440</v>
          </cell>
          <cell r="J9536">
            <v>9</v>
          </cell>
        </row>
        <row r="9537">
          <cell r="B9537" t="str">
            <v>UK</v>
          </cell>
          <cell r="C9537" t="str">
            <v>Chairs</v>
          </cell>
          <cell r="D9537">
            <v>244.54499999999999</v>
          </cell>
          <cell r="E9537">
            <v>-5292</v>
          </cell>
          <cell r="I9537">
            <v>-167500</v>
          </cell>
          <cell r="J9537">
            <v>9</v>
          </cell>
        </row>
        <row r="9538">
          <cell r="B9538" t="str">
            <v>UK</v>
          </cell>
          <cell r="C9538" t="str">
            <v>Chairs</v>
          </cell>
          <cell r="D9538">
            <v>8235.5909999999985</v>
          </cell>
          <cell r="E9538">
            <v>-2495.8710000000001</v>
          </cell>
          <cell r="I9538">
            <v>-214330</v>
          </cell>
          <cell r="J9538">
            <v>9</v>
          </cell>
        </row>
        <row r="9539">
          <cell r="B9539" t="str">
            <v>UK</v>
          </cell>
          <cell r="C9539" t="str">
            <v>Tables</v>
          </cell>
          <cell r="D9539">
            <v>143022.299</v>
          </cell>
          <cell r="E9539">
            <v>-106047.33299999997</v>
          </cell>
          <cell r="I9539">
            <v>-126560</v>
          </cell>
          <cell r="J9539">
            <v>9</v>
          </cell>
        </row>
        <row r="9540">
          <cell r="B9540" t="str">
            <v>UK</v>
          </cell>
          <cell r="C9540" t="str">
            <v>Kitchen</v>
          </cell>
          <cell r="D9540">
            <v>61410.887999999992</v>
          </cell>
          <cell r="E9540">
            <v>-85818.564999999988</v>
          </cell>
          <cell r="I9540">
            <v>-101230</v>
          </cell>
          <cell r="J9540">
            <v>9</v>
          </cell>
        </row>
        <row r="9541">
          <cell r="B9541" t="str">
            <v>UK</v>
          </cell>
          <cell r="C9541" t="str">
            <v>Chairs</v>
          </cell>
          <cell r="D9541">
            <v>109866.057</v>
          </cell>
          <cell r="E9541">
            <v>-92210.482000000004</v>
          </cell>
          <cell r="I9541">
            <v>-247680</v>
          </cell>
          <cell r="J9541">
            <v>9</v>
          </cell>
        </row>
        <row r="9542">
          <cell r="B9542" t="str">
            <v>UK</v>
          </cell>
          <cell r="C9542" t="str">
            <v>Chairs</v>
          </cell>
          <cell r="D9542">
            <v>90025.067999999999</v>
          </cell>
          <cell r="E9542">
            <v>-47163.395999999993</v>
          </cell>
          <cell r="I9542">
            <v>-194340</v>
          </cell>
          <cell r="J9542">
            <v>9</v>
          </cell>
        </row>
        <row r="9543">
          <cell r="B9543" t="str">
            <v>UK</v>
          </cell>
          <cell r="C9543" t="str">
            <v>Chairs</v>
          </cell>
          <cell r="D9543">
            <v>9445.8069999999989</v>
          </cell>
          <cell r="E9543">
            <v>-5311.6350000000002</v>
          </cell>
          <cell r="I9543">
            <v>-282220</v>
          </cell>
          <cell r="J9543">
            <v>9</v>
          </cell>
        </row>
        <row r="9544">
          <cell r="B9544" t="str">
            <v>UK</v>
          </cell>
          <cell r="C9544" t="str">
            <v>Tables</v>
          </cell>
          <cell r="D9544">
            <v>19115.949999999997</v>
          </cell>
          <cell r="E9544">
            <v>-16472.917999999998</v>
          </cell>
          <cell r="I9544">
            <v>-183540</v>
          </cell>
          <cell r="J9544">
            <v>9</v>
          </cell>
        </row>
        <row r="9545">
          <cell r="B9545" t="str">
            <v>UK</v>
          </cell>
          <cell r="C9545" t="str">
            <v>Kitchen</v>
          </cell>
          <cell r="D9545">
            <v>36264.697</v>
          </cell>
          <cell r="E9545">
            <v>-88349.722999999998</v>
          </cell>
          <cell r="I9545">
            <v>-179920</v>
          </cell>
          <cell r="J9545">
            <v>9</v>
          </cell>
        </row>
        <row r="9546">
          <cell r="B9546" t="str">
            <v>UK</v>
          </cell>
          <cell r="C9546" t="str">
            <v>Chairs</v>
          </cell>
          <cell r="D9546">
            <v>19665.456999999999</v>
          </cell>
          <cell r="E9546">
            <v>-11417.965999999999</v>
          </cell>
          <cell r="I9546">
            <v>-212090</v>
          </cell>
          <cell r="J9546">
            <v>9</v>
          </cell>
        </row>
        <row r="9547">
          <cell r="B9547" t="str">
            <v>UK</v>
          </cell>
          <cell r="C9547" t="str">
            <v>Chairs</v>
          </cell>
          <cell r="D9547">
            <v>6700366.6029999992</v>
          </cell>
          <cell r="E9547">
            <v>-378723.49200000003</v>
          </cell>
          <cell r="I9547">
            <v>-173780</v>
          </cell>
          <cell r="J9547">
            <v>9</v>
          </cell>
        </row>
        <row r="9548">
          <cell r="B9548" t="str">
            <v>UK</v>
          </cell>
          <cell r="C9548" t="str">
            <v>Tables</v>
          </cell>
          <cell r="D9548">
            <v>143146.79399999999</v>
          </cell>
          <cell r="E9548">
            <v>-69382.256999999998</v>
          </cell>
          <cell r="I9548">
            <v>-201040</v>
          </cell>
          <cell r="J9548">
            <v>9</v>
          </cell>
        </row>
        <row r="9549">
          <cell r="B9549" t="str">
            <v>UK</v>
          </cell>
          <cell r="C9549" t="str">
            <v>Kitchen</v>
          </cell>
          <cell r="D9549">
            <v>65064.341999999997</v>
          </cell>
          <cell r="E9549">
            <v>-7186.003999999999</v>
          </cell>
          <cell r="I9549">
            <v>-233580</v>
          </cell>
          <cell r="J9549">
            <v>9</v>
          </cell>
        </row>
        <row r="9550">
          <cell r="B9550" t="str">
            <v>UK</v>
          </cell>
          <cell r="C9550" t="str">
            <v>Chairs</v>
          </cell>
          <cell r="D9550">
            <v>27996.759000000002</v>
          </cell>
          <cell r="E9550">
            <v>-12037.164999999999</v>
          </cell>
          <cell r="I9550">
            <v>-177240</v>
          </cell>
          <cell r="J9550">
            <v>9</v>
          </cell>
        </row>
        <row r="9551">
          <cell r="B9551" t="str">
            <v>UK</v>
          </cell>
          <cell r="C9551" t="str">
            <v>Chairs</v>
          </cell>
          <cell r="D9551">
            <v>143597.66399999999</v>
          </cell>
          <cell r="E9551">
            <v>-31441.689999999995</v>
          </cell>
          <cell r="I9551">
            <v>-178020</v>
          </cell>
          <cell r="J9551">
            <v>9</v>
          </cell>
        </row>
        <row r="9552">
          <cell r="B9552" t="str">
            <v>UK</v>
          </cell>
          <cell r="C9552" t="str">
            <v>Tables</v>
          </cell>
          <cell r="D9552">
            <v>82794.474000000002</v>
          </cell>
          <cell r="E9552">
            <v>-4770.3249999999998</v>
          </cell>
          <cell r="I9552">
            <v>-240180</v>
          </cell>
          <cell r="J9552">
            <v>9</v>
          </cell>
        </row>
        <row r="9553">
          <cell r="B9553" t="str">
            <v>UK</v>
          </cell>
          <cell r="C9553" t="str">
            <v>Chairs</v>
          </cell>
          <cell r="D9553">
            <v>119429.89099999999</v>
          </cell>
          <cell r="E9553">
            <v>-35016.428999999996</v>
          </cell>
          <cell r="I9553">
            <v>-206580</v>
          </cell>
          <cell r="J9553">
            <v>9</v>
          </cell>
        </row>
        <row r="9554">
          <cell r="B9554" t="str">
            <v>UK</v>
          </cell>
          <cell r="C9554" t="str">
            <v>Tables</v>
          </cell>
          <cell r="D9554">
            <v>243382.36999999997</v>
          </cell>
          <cell r="E9554">
            <v>-66484.285000000003</v>
          </cell>
          <cell r="I9554">
            <v>-202500</v>
          </cell>
          <cell r="J9554">
            <v>9</v>
          </cell>
        </row>
        <row r="9555">
          <cell r="B9555" t="str">
            <v>UK</v>
          </cell>
          <cell r="C9555" t="str">
            <v>Kitchen</v>
          </cell>
          <cell r="D9555">
            <v>152319.27899999998</v>
          </cell>
          <cell r="E9555">
            <v>-25793.641999999996</v>
          </cell>
          <cell r="I9555">
            <v>-160770</v>
          </cell>
          <cell r="J9555">
            <v>9</v>
          </cell>
        </row>
        <row r="9556">
          <cell r="B9556" t="str">
            <v>UK</v>
          </cell>
          <cell r="C9556" t="str">
            <v>Accessories</v>
          </cell>
          <cell r="D9556">
            <v>155170.92499999999</v>
          </cell>
          <cell r="E9556">
            <v>-28256.703999999998</v>
          </cell>
          <cell r="I9556">
            <v>-134710</v>
          </cell>
          <cell r="J9556">
            <v>9</v>
          </cell>
        </row>
        <row r="9557">
          <cell r="B9557" t="str">
            <v>UK</v>
          </cell>
          <cell r="C9557" t="str">
            <v>Chairs</v>
          </cell>
          <cell r="D9557">
            <v>534359.973</v>
          </cell>
          <cell r="E9557">
            <v>-127702.162</v>
          </cell>
          <cell r="I9557">
            <v>-172960</v>
          </cell>
          <cell r="J9557">
            <v>9</v>
          </cell>
        </row>
        <row r="9558">
          <cell r="B9558" t="str">
            <v>UK</v>
          </cell>
          <cell r="C9558" t="str">
            <v>Tables</v>
          </cell>
          <cell r="D9558">
            <v>38663.358999999997</v>
          </cell>
          <cell r="E9558">
            <v>-15304.736999999999</v>
          </cell>
          <cell r="I9558">
            <v>-149350</v>
          </cell>
          <cell r="J9558">
            <v>9</v>
          </cell>
        </row>
        <row r="9559">
          <cell r="B9559" t="str">
            <v>UK</v>
          </cell>
          <cell r="C9559" t="str">
            <v>Kitchen</v>
          </cell>
          <cell r="D9559">
            <v>12698.329</v>
          </cell>
          <cell r="E9559">
            <v>-3945.27</v>
          </cell>
          <cell r="I9559">
            <v>-218260</v>
          </cell>
          <cell r="J9559">
            <v>9</v>
          </cell>
        </row>
        <row r="9560">
          <cell r="B9560" t="str">
            <v>UK</v>
          </cell>
          <cell r="C9560" t="str">
            <v>Accessories</v>
          </cell>
          <cell r="D9560">
            <v>590362.98299999989</v>
          </cell>
          <cell r="E9560">
            <v>-221577.05499999996</v>
          </cell>
          <cell r="I9560">
            <v>-160460</v>
          </cell>
          <cell r="J9560">
            <v>9</v>
          </cell>
        </row>
        <row r="9561">
          <cell r="B9561" t="str">
            <v>UK</v>
          </cell>
          <cell r="C9561" t="str">
            <v>Chairs</v>
          </cell>
          <cell r="D9561">
            <v>38056.375</v>
          </cell>
          <cell r="E9561">
            <v>-17344.886999999999</v>
          </cell>
          <cell r="I9561">
            <v>-148290</v>
          </cell>
          <cell r="J9561">
            <v>9</v>
          </cell>
        </row>
        <row r="9562">
          <cell r="B9562" t="str">
            <v>UK</v>
          </cell>
          <cell r="C9562" t="str">
            <v>Tables</v>
          </cell>
          <cell r="D9562">
            <v>938.81200000000001</v>
          </cell>
          <cell r="E9562">
            <v>-1316.616</v>
          </cell>
          <cell r="I9562">
            <v>-209480</v>
          </cell>
          <cell r="J9562">
            <v>9</v>
          </cell>
        </row>
        <row r="9563">
          <cell r="B9563" t="str">
            <v>UK</v>
          </cell>
          <cell r="C9563" t="str">
            <v>Kitchen</v>
          </cell>
          <cell r="D9563">
            <v>770344.071</v>
          </cell>
          <cell r="E9563">
            <v>-18233.221999999998</v>
          </cell>
          <cell r="I9563">
            <v>-140920</v>
          </cell>
          <cell r="J9563">
            <v>9</v>
          </cell>
        </row>
        <row r="9564">
          <cell r="B9564" t="str">
            <v>UK</v>
          </cell>
          <cell r="C9564" t="str">
            <v>Accessories</v>
          </cell>
          <cell r="D9564">
            <v>2041229.645</v>
          </cell>
          <cell r="E9564">
            <v>-229490.66699999999</v>
          </cell>
          <cell r="I9564">
            <v>-180530</v>
          </cell>
          <cell r="J9564">
            <v>9</v>
          </cell>
        </row>
        <row r="9565">
          <cell r="B9565" t="str">
            <v>UK</v>
          </cell>
          <cell r="C9565" t="str">
            <v>Chairs</v>
          </cell>
          <cell r="D9565">
            <v>437911.98499999999</v>
          </cell>
          <cell r="E9565">
            <v>-135466.00900000002</v>
          </cell>
          <cell r="I9565">
            <v>-197490</v>
          </cell>
          <cell r="J9565">
            <v>9</v>
          </cell>
        </row>
        <row r="9566">
          <cell r="B9566" t="str">
            <v>Greece</v>
          </cell>
          <cell r="C9566" t="str">
            <v>Tables</v>
          </cell>
          <cell r="D9566">
            <v>176119.68499999997</v>
          </cell>
          <cell r="E9566">
            <v>-38004.049999999996</v>
          </cell>
          <cell r="I9566">
            <v>-180880</v>
          </cell>
          <cell r="J9566">
            <v>9</v>
          </cell>
        </row>
        <row r="9567">
          <cell r="B9567" t="str">
            <v>Greece</v>
          </cell>
          <cell r="C9567" t="str">
            <v>Kitchen</v>
          </cell>
          <cell r="D9567">
            <v>3872.4349999999999</v>
          </cell>
          <cell r="E9567">
            <v>-7832.985999999999</v>
          </cell>
          <cell r="I9567">
            <v>-124150</v>
          </cell>
          <cell r="J9567">
            <v>9</v>
          </cell>
        </row>
        <row r="9568">
          <cell r="B9568" t="str">
            <v>Greece</v>
          </cell>
          <cell r="C9568" t="str">
            <v>Accessories</v>
          </cell>
          <cell r="D9568">
            <v>266880.92899999995</v>
          </cell>
          <cell r="E9568">
            <v>-385753.61299999995</v>
          </cell>
          <cell r="I9568">
            <v>-75300</v>
          </cell>
          <cell r="J9568">
            <v>9</v>
          </cell>
        </row>
        <row r="9569">
          <cell r="B9569" t="str">
            <v>Greece</v>
          </cell>
          <cell r="C9569" t="str">
            <v>Chairs</v>
          </cell>
          <cell r="D9569">
            <v>864694.99199999997</v>
          </cell>
          <cell r="E9569">
            <v>-81426.260999999999</v>
          </cell>
          <cell r="I9569">
            <v>-200950</v>
          </cell>
          <cell r="J9569">
            <v>9</v>
          </cell>
        </row>
        <row r="9570">
          <cell r="B9570" t="str">
            <v>Greece</v>
          </cell>
          <cell r="C9570" t="str">
            <v>Chairs</v>
          </cell>
          <cell r="D9570">
            <v>261585.35899999997</v>
          </cell>
          <cell r="E9570">
            <v>-200829.94399999999</v>
          </cell>
          <cell r="I9570">
            <v>-163020</v>
          </cell>
          <cell r="J9570">
            <v>9</v>
          </cell>
        </row>
        <row r="9571">
          <cell r="B9571" t="str">
            <v>Greece</v>
          </cell>
          <cell r="C9571" t="str">
            <v>Tables</v>
          </cell>
          <cell r="D9571">
            <v>458220.04200000002</v>
          </cell>
          <cell r="E9571">
            <v>-540393.47600000002</v>
          </cell>
          <cell r="I9571">
            <v>-230640</v>
          </cell>
          <cell r="J9571">
            <v>9</v>
          </cell>
        </row>
        <row r="9572">
          <cell r="B9572" t="str">
            <v>Greece</v>
          </cell>
          <cell r="C9572" t="str">
            <v>Kitchen</v>
          </cell>
          <cell r="D9572">
            <v>36117.549999999996</v>
          </cell>
          <cell r="E9572">
            <v>-2472.5959999999995</v>
          </cell>
          <cell r="I9572">
            <v>-179700</v>
          </cell>
          <cell r="J9572">
            <v>9</v>
          </cell>
        </row>
        <row r="9573">
          <cell r="B9573" t="str">
            <v>Greece</v>
          </cell>
          <cell r="C9573" t="str">
            <v>Chairs</v>
          </cell>
          <cell r="D9573">
            <v>17668.427</v>
          </cell>
          <cell r="E9573">
            <v>-2583.098</v>
          </cell>
          <cell r="I9573">
            <v>-173710</v>
          </cell>
          <cell r="J9573">
            <v>9</v>
          </cell>
        </row>
        <row r="9574">
          <cell r="B9574" t="str">
            <v>Greece</v>
          </cell>
          <cell r="C9574" t="str">
            <v>Tables</v>
          </cell>
          <cell r="D9574">
            <v>702280.978</v>
          </cell>
          <cell r="E9574">
            <v>-40987.176999999996</v>
          </cell>
          <cell r="I9574">
            <v>-179570</v>
          </cell>
          <cell r="J9574">
            <v>9</v>
          </cell>
        </row>
        <row r="9575">
          <cell r="B9575" t="str">
            <v>Greece</v>
          </cell>
          <cell r="C9575" t="str">
            <v>Kitchen</v>
          </cell>
          <cell r="D9575">
            <v>1005313.988</v>
          </cell>
          <cell r="E9575">
            <v>-79709.62999999999</v>
          </cell>
          <cell r="I9575">
            <v>-136630</v>
          </cell>
          <cell r="J9575">
            <v>9</v>
          </cell>
        </row>
        <row r="9576">
          <cell r="B9576" t="str">
            <v>Greece</v>
          </cell>
          <cell r="C9576" t="str">
            <v>Chairs</v>
          </cell>
          <cell r="D9576">
            <v>79843.427999999985</v>
          </cell>
          <cell r="E9576">
            <v>-11426.94</v>
          </cell>
          <cell r="I9576">
            <v>-181400</v>
          </cell>
          <cell r="J9576">
            <v>9</v>
          </cell>
        </row>
        <row r="9577">
          <cell r="B9577" t="str">
            <v>Greece</v>
          </cell>
          <cell r="C9577" t="str">
            <v>Tables</v>
          </cell>
          <cell r="D9577">
            <v>198638.43299999999</v>
          </cell>
          <cell r="E9577">
            <v>-54546.561999999998</v>
          </cell>
          <cell r="I9577">
            <v>-167940</v>
          </cell>
          <cell r="J9577">
            <v>9</v>
          </cell>
        </row>
        <row r="9578">
          <cell r="B9578" t="str">
            <v>Greece</v>
          </cell>
          <cell r="C9578" t="str">
            <v>Kitchen</v>
          </cell>
          <cell r="D9578">
            <v>17483.584999999999</v>
          </cell>
          <cell r="E9578">
            <v>-21498.203999999998</v>
          </cell>
          <cell r="I9578">
            <v>-184910</v>
          </cell>
          <cell r="J9578">
            <v>9</v>
          </cell>
        </row>
        <row r="9579">
          <cell r="B9579" t="str">
            <v>Greece</v>
          </cell>
          <cell r="C9579" t="str">
            <v>Chairs</v>
          </cell>
          <cell r="D9579">
            <v>108079.594</v>
          </cell>
          <cell r="E9579">
            <v>-80977.693999999989</v>
          </cell>
          <cell r="I9579">
            <v>-265280</v>
          </cell>
          <cell r="J9579">
            <v>9</v>
          </cell>
        </row>
        <row r="9580">
          <cell r="B9580" t="str">
            <v>Greece</v>
          </cell>
          <cell r="C9580" t="str">
            <v>Chairs</v>
          </cell>
          <cell r="D9580">
            <v>62722.043999999994</v>
          </cell>
          <cell r="E9580">
            <v>-50573.942999999992</v>
          </cell>
          <cell r="I9580">
            <v>-194930</v>
          </cell>
          <cell r="J9580">
            <v>9</v>
          </cell>
        </row>
        <row r="9581">
          <cell r="B9581" t="str">
            <v>Greece</v>
          </cell>
          <cell r="C9581" t="str">
            <v>Chairs</v>
          </cell>
          <cell r="D9581">
            <v>129479.62300000001</v>
          </cell>
          <cell r="E9581">
            <v>-221191.99899999998</v>
          </cell>
          <cell r="I9581">
            <v>-111560</v>
          </cell>
          <cell r="J9581">
            <v>9</v>
          </cell>
        </row>
        <row r="9582">
          <cell r="B9582" t="str">
            <v>Greece</v>
          </cell>
          <cell r="C9582" t="str">
            <v>Chairs</v>
          </cell>
          <cell r="D9582">
            <v>77936.845000000001</v>
          </cell>
          <cell r="E9582">
            <v>-81268.376000000004</v>
          </cell>
          <cell r="I9582">
            <v>-250450</v>
          </cell>
          <cell r="J9582">
            <v>9</v>
          </cell>
        </row>
        <row r="9583">
          <cell r="B9583" t="str">
            <v>Greece</v>
          </cell>
          <cell r="C9583" t="str">
            <v>Chairs</v>
          </cell>
          <cell r="D9583">
            <v>17829.252</v>
          </cell>
          <cell r="E9583">
            <v>-20264.082999999999</v>
          </cell>
          <cell r="I9583">
            <v>-140310</v>
          </cell>
          <cell r="J9583">
            <v>9</v>
          </cell>
        </row>
        <row r="9584">
          <cell r="B9584" t="str">
            <v>Greece</v>
          </cell>
          <cell r="C9584" t="str">
            <v>Chairs</v>
          </cell>
          <cell r="D9584">
            <v>24953.697999999997</v>
          </cell>
          <cell r="E9584">
            <v>-23028.907999999999</v>
          </cell>
          <cell r="I9584">
            <v>-132330</v>
          </cell>
          <cell r="J9584">
            <v>9</v>
          </cell>
        </row>
        <row r="9585">
          <cell r="B9585" t="str">
            <v>Greece</v>
          </cell>
          <cell r="C9585" t="str">
            <v>Chairs</v>
          </cell>
          <cell r="D9585">
            <v>83498.974999999991</v>
          </cell>
          <cell r="E9585">
            <v>-32641.860999999994</v>
          </cell>
          <cell r="I9585">
            <v>-182030</v>
          </cell>
          <cell r="J9585">
            <v>9</v>
          </cell>
        </row>
        <row r="9586">
          <cell r="B9586" t="str">
            <v>Greece</v>
          </cell>
          <cell r="C9586" t="str">
            <v>Chairs</v>
          </cell>
          <cell r="D9586">
            <v>341807.17899999995</v>
          </cell>
          <cell r="E9586">
            <v>-137318.71999999997</v>
          </cell>
          <cell r="I9586">
            <v>-203280</v>
          </cell>
          <cell r="J9586">
            <v>9</v>
          </cell>
        </row>
        <row r="9587">
          <cell r="B9587" t="str">
            <v>Greece</v>
          </cell>
          <cell r="C9587" t="str">
            <v>Chairs</v>
          </cell>
          <cell r="D9587">
            <v>78005.717999999993</v>
          </cell>
          <cell r="E9587">
            <v>-31749.472999999998</v>
          </cell>
          <cell r="I9587">
            <v>-132890</v>
          </cell>
          <cell r="J9587">
            <v>9</v>
          </cell>
        </row>
        <row r="9588">
          <cell r="B9588" t="str">
            <v>Greece</v>
          </cell>
          <cell r="C9588" t="str">
            <v>Chairs</v>
          </cell>
          <cell r="D9588">
            <v>33376.322</v>
          </cell>
          <cell r="E9588">
            <v>-14029.505000000001</v>
          </cell>
          <cell r="I9588">
            <v>-215970</v>
          </cell>
          <cell r="J9588">
            <v>9</v>
          </cell>
        </row>
        <row r="9589">
          <cell r="B9589" t="str">
            <v>Greece</v>
          </cell>
          <cell r="C9589" t="str">
            <v>Chairs</v>
          </cell>
          <cell r="D9589">
            <v>22462.817999999999</v>
          </cell>
          <cell r="E9589">
            <v>-9529.2189999999991</v>
          </cell>
          <cell r="I9589">
            <v>-186260</v>
          </cell>
          <cell r="J9589">
            <v>9</v>
          </cell>
        </row>
        <row r="9590">
          <cell r="B9590" t="str">
            <v>Greece</v>
          </cell>
          <cell r="C9590" t="str">
            <v>Chairs</v>
          </cell>
          <cell r="D9590">
            <v>30083.073999999997</v>
          </cell>
          <cell r="E9590">
            <v>-26182.120999999999</v>
          </cell>
          <cell r="I9590">
            <v>-145420</v>
          </cell>
          <cell r="J9590">
            <v>9</v>
          </cell>
        </row>
        <row r="9591">
          <cell r="B9591" t="str">
            <v>Greece</v>
          </cell>
          <cell r="C9591" t="str">
            <v>Chairs</v>
          </cell>
          <cell r="D9591">
            <v>24070.941999999995</v>
          </cell>
          <cell r="E9591">
            <v>-20724.732</v>
          </cell>
          <cell r="I9591">
            <v>-138930</v>
          </cell>
          <cell r="J9591">
            <v>9</v>
          </cell>
        </row>
        <row r="9592">
          <cell r="B9592" t="str">
            <v>Greece</v>
          </cell>
          <cell r="C9592" t="str">
            <v>Chairs</v>
          </cell>
          <cell r="D9592">
            <v>24304.958999999999</v>
          </cell>
          <cell r="E9592">
            <v>-21743.007999999998</v>
          </cell>
          <cell r="I9592">
            <v>-212440</v>
          </cell>
          <cell r="J9592">
            <v>9</v>
          </cell>
        </row>
        <row r="9593">
          <cell r="B9593" t="str">
            <v>Greece</v>
          </cell>
          <cell r="C9593" t="str">
            <v>Chairs</v>
          </cell>
          <cell r="D9593">
            <v>126232.43499999998</v>
          </cell>
          <cell r="E9593">
            <v>-112281.44899999999</v>
          </cell>
          <cell r="I9593">
            <v>-142220</v>
          </cell>
          <cell r="J9593">
            <v>9</v>
          </cell>
        </row>
        <row r="9594">
          <cell r="B9594" t="str">
            <v>Greece</v>
          </cell>
          <cell r="C9594" t="str">
            <v>Chairs</v>
          </cell>
          <cell r="D9594">
            <v>79850.798999999999</v>
          </cell>
          <cell r="E9594">
            <v>-34831.733999999997</v>
          </cell>
          <cell r="I9594">
            <v>-143780</v>
          </cell>
          <cell r="J9594">
            <v>9</v>
          </cell>
        </row>
        <row r="9595">
          <cell r="B9595" t="str">
            <v>Greece</v>
          </cell>
          <cell r="C9595" t="str">
            <v>Chairs</v>
          </cell>
          <cell r="D9595">
            <v>107101.58899999999</v>
          </cell>
          <cell r="E9595">
            <v>-65526.677999999993</v>
          </cell>
          <cell r="I9595">
            <v>-176950</v>
          </cell>
          <cell r="J9595">
            <v>9</v>
          </cell>
        </row>
        <row r="9596">
          <cell r="B9596" t="str">
            <v>Greece</v>
          </cell>
          <cell r="C9596" t="str">
            <v>Chairs</v>
          </cell>
          <cell r="D9596">
            <v>227705.74399999998</v>
          </cell>
          <cell r="E9596">
            <v>-204644.62899999996</v>
          </cell>
          <cell r="I9596">
            <v>-70520</v>
          </cell>
          <cell r="J9596">
            <v>9</v>
          </cell>
        </row>
        <row r="9597">
          <cell r="B9597" t="str">
            <v>Greece</v>
          </cell>
          <cell r="C9597" t="str">
            <v>Chairs</v>
          </cell>
          <cell r="D9597">
            <v>155358.329</v>
          </cell>
          <cell r="E9597">
            <v>-139512.00899999999</v>
          </cell>
          <cell r="I9597">
            <v>-91430</v>
          </cell>
          <cell r="J9597">
            <v>9</v>
          </cell>
        </row>
        <row r="9598">
          <cell r="B9598" t="str">
            <v>Greece</v>
          </cell>
          <cell r="C9598" t="str">
            <v>Chairs</v>
          </cell>
          <cell r="D9598">
            <v>125675.56399999998</v>
          </cell>
          <cell r="E9598">
            <v>-49271.543999999994</v>
          </cell>
          <cell r="I9598">
            <v>-170930</v>
          </cell>
          <cell r="J9598">
            <v>9</v>
          </cell>
        </row>
        <row r="9599">
          <cell r="B9599" t="str">
            <v>Greece</v>
          </cell>
          <cell r="C9599" t="str">
            <v>Chairs</v>
          </cell>
          <cell r="D9599">
            <v>336557.20699999999</v>
          </cell>
          <cell r="E9599">
            <v>-543532.7379999999</v>
          </cell>
          <cell r="I9599">
            <v>-180950</v>
          </cell>
          <cell r="J9599">
            <v>9</v>
          </cell>
        </row>
        <row r="9600">
          <cell r="B9600" t="str">
            <v>Greece</v>
          </cell>
          <cell r="C9600" t="str">
            <v>Chairs</v>
          </cell>
          <cell r="D9600">
            <v>507074.16200000001</v>
          </cell>
          <cell r="E9600">
            <v>-1097510.463</v>
          </cell>
          <cell r="I9600">
            <v>-149360</v>
          </cell>
          <cell r="J9600">
            <v>9</v>
          </cell>
        </row>
        <row r="9601">
          <cell r="B9601" t="str">
            <v>Greece</v>
          </cell>
          <cell r="C9601" t="str">
            <v>Chairs</v>
          </cell>
          <cell r="D9601">
            <v>219074.52699999997</v>
          </cell>
          <cell r="E9601">
            <v>-175562.443</v>
          </cell>
          <cell r="I9601">
            <v>-180530</v>
          </cell>
          <cell r="J9601">
            <v>9</v>
          </cell>
        </row>
        <row r="9602">
          <cell r="B9602" t="str">
            <v>Greece</v>
          </cell>
          <cell r="C9602" t="str">
            <v>Chairs</v>
          </cell>
          <cell r="D9602">
            <v>50916.593000000001</v>
          </cell>
          <cell r="E9602">
            <v>-36207.870999999999</v>
          </cell>
          <cell r="I9602">
            <v>-224180</v>
          </cell>
          <cell r="J9602">
            <v>9</v>
          </cell>
        </row>
        <row r="9603">
          <cell r="B9603" t="str">
            <v>Greece</v>
          </cell>
          <cell r="C9603" t="str">
            <v>Chairs</v>
          </cell>
          <cell r="D9603">
            <v>96695.137000000002</v>
          </cell>
          <cell r="E9603">
            <v>-81192.005999999994</v>
          </cell>
          <cell r="I9603">
            <v>-220930</v>
          </cell>
          <cell r="J9603">
            <v>9</v>
          </cell>
        </row>
        <row r="9604">
          <cell r="B9604" t="str">
            <v>Greece</v>
          </cell>
          <cell r="C9604" t="str">
            <v>Chairs</v>
          </cell>
          <cell r="D9604">
            <v>220712.00899999999</v>
          </cell>
          <cell r="E9604">
            <v>-177189.76099999997</v>
          </cell>
          <cell r="I9604">
            <v>-180370</v>
          </cell>
          <cell r="J9604">
            <v>9</v>
          </cell>
        </row>
        <row r="9605">
          <cell r="B9605" t="str">
            <v>Greece</v>
          </cell>
          <cell r="C9605" t="str">
            <v>Tables</v>
          </cell>
          <cell r="D9605">
            <v>103590.095</v>
          </cell>
          <cell r="E9605">
            <v>-73403.763999999996</v>
          </cell>
          <cell r="I9605">
            <v>-240880</v>
          </cell>
          <cell r="J9605">
            <v>9</v>
          </cell>
        </row>
        <row r="9606">
          <cell r="B9606" t="str">
            <v>Greece</v>
          </cell>
          <cell r="C9606" t="str">
            <v>Kitchen</v>
          </cell>
          <cell r="D9606">
            <v>49376.137999999992</v>
          </cell>
          <cell r="E9606">
            <v>-79214.751000000004</v>
          </cell>
          <cell r="I9606">
            <v>-197660</v>
          </cell>
          <cell r="J9606">
            <v>9</v>
          </cell>
        </row>
        <row r="9607">
          <cell r="B9607" t="str">
            <v>Greece</v>
          </cell>
          <cell r="C9607" t="str">
            <v>Chairs</v>
          </cell>
          <cell r="D9607">
            <v>203237.53099999999</v>
          </cell>
          <cell r="E9607">
            <v>-339942.39999999997</v>
          </cell>
          <cell r="I9607">
            <v>-258850</v>
          </cell>
          <cell r="J9607">
            <v>9</v>
          </cell>
        </row>
        <row r="9608">
          <cell r="B9608" t="str">
            <v>Greece</v>
          </cell>
          <cell r="C9608" t="str">
            <v>Chairs</v>
          </cell>
          <cell r="D9608">
            <v>102276.93</v>
          </cell>
          <cell r="E9608">
            <v>-44813.264999999992</v>
          </cell>
          <cell r="I9608">
            <v>-136490</v>
          </cell>
          <cell r="J9608">
            <v>9</v>
          </cell>
        </row>
        <row r="9609">
          <cell r="B9609" t="str">
            <v>Greece</v>
          </cell>
          <cell r="C9609" t="str">
            <v>Chairs</v>
          </cell>
          <cell r="D9609">
            <v>25569.228999999999</v>
          </cell>
          <cell r="E9609">
            <v>-17984.147999999997</v>
          </cell>
          <cell r="I9609">
            <v>-237470</v>
          </cell>
          <cell r="J9609">
            <v>9</v>
          </cell>
        </row>
        <row r="9610">
          <cell r="B9610" t="str">
            <v>Greece</v>
          </cell>
          <cell r="C9610" t="str">
            <v>Chairs</v>
          </cell>
          <cell r="D9610">
            <v>13292.006000000001</v>
          </cell>
          <cell r="E9610">
            <v>-5297.53</v>
          </cell>
          <cell r="I9610">
            <v>-154450</v>
          </cell>
          <cell r="J9610">
            <v>9</v>
          </cell>
        </row>
        <row r="9611">
          <cell r="B9611" t="str">
            <v>Greece</v>
          </cell>
          <cell r="C9611" t="str">
            <v>Chairs</v>
          </cell>
          <cell r="D9611">
            <v>20742.672999999999</v>
          </cell>
          <cell r="E9611">
            <v>-21826.63</v>
          </cell>
          <cell r="I9611">
            <v>-168950</v>
          </cell>
          <cell r="J9611">
            <v>9</v>
          </cell>
        </row>
        <row r="9612">
          <cell r="B9612" t="str">
            <v>Greece</v>
          </cell>
          <cell r="C9612" t="str">
            <v>Tables</v>
          </cell>
          <cell r="D9612">
            <v>79616.418000000005</v>
          </cell>
          <cell r="E9612">
            <v>-10450.761999999999</v>
          </cell>
          <cell r="I9612">
            <v>-129330</v>
          </cell>
          <cell r="J9612">
            <v>9</v>
          </cell>
        </row>
        <row r="9613">
          <cell r="B9613" t="str">
            <v>Greece</v>
          </cell>
          <cell r="C9613" t="str">
            <v>Kitchen</v>
          </cell>
          <cell r="D9613">
            <v>30104.465999999997</v>
          </cell>
          <cell r="E9613">
            <v>-22088.611999999997</v>
          </cell>
          <cell r="I9613">
            <v>-153740</v>
          </cell>
          <cell r="J9613">
            <v>9</v>
          </cell>
        </row>
        <row r="9614">
          <cell r="B9614" t="str">
            <v>Greece</v>
          </cell>
          <cell r="C9614" t="str">
            <v>Chairs</v>
          </cell>
          <cell r="D9614">
            <v>111443.12199999999</v>
          </cell>
          <cell r="E9614">
            <v>-46772.116999999998</v>
          </cell>
          <cell r="I9614">
            <v>-199830</v>
          </cell>
          <cell r="J9614">
            <v>9</v>
          </cell>
        </row>
        <row r="9615">
          <cell r="B9615" t="str">
            <v>Greece</v>
          </cell>
          <cell r="C9615" t="str">
            <v>Chairs</v>
          </cell>
          <cell r="D9615">
            <v>97777.581999999995</v>
          </cell>
          <cell r="E9615">
            <v>-27245.203999999994</v>
          </cell>
          <cell r="I9615">
            <v>-214410</v>
          </cell>
          <cell r="J9615">
            <v>9</v>
          </cell>
        </row>
        <row r="9616">
          <cell r="B9616" t="str">
            <v>Greece</v>
          </cell>
          <cell r="C9616" t="str">
            <v>Chairs</v>
          </cell>
          <cell r="D9616">
            <v>50241.883999999991</v>
          </cell>
          <cell r="E9616">
            <v>-8001.1259999999993</v>
          </cell>
          <cell r="I9616">
            <v>-236060</v>
          </cell>
          <cell r="J9616">
            <v>9</v>
          </cell>
        </row>
        <row r="9617">
          <cell r="B9617" t="str">
            <v>Greece</v>
          </cell>
          <cell r="C9617" t="str">
            <v>Tables</v>
          </cell>
          <cell r="D9617">
            <v>111738.48</v>
          </cell>
          <cell r="E9617">
            <v>-30841.418999999998</v>
          </cell>
          <cell r="I9617">
            <v>-310710</v>
          </cell>
          <cell r="J9617">
            <v>9</v>
          </cell>
        </row>
        <row r="9618">
          <cell r="B9618" t="str">
            <v>Greece</v>
          </cell>
          <cell r="C9618" t="str">
            <v>Kitchen</v>
          </cell>
          <cell r="D9618">
            <v>28545.145999999997</v>
          </cell>
          <cell r="E9618">
            <v>-17040.912</v>
          </cell>
          <cell r="I9618">
            <v>-128510</v>
          </cell>
          <cell r="J9618">
            <v>9</v>
          </cell>
        </row>
        <row r="9619">
          <cell r="B9619" t="str">
            <v>Greece</v>
          </cell>
          <cell r="C9619" t="str">
            <v>Chairs</v>
          </cell>
          <cell r="D9619">
            <v>198712.37399999998</v>
          </cell>
          <cell r="E9619">
            <v>-80603.25</v>
          </cell>
          <cell r="I9619">
            <v>-169650</v>
          </cell>
          <cell r="J9619">
            <v>9</v>
          </cell>
        </row>
        <row r="9620">
          <cell r="B9620" t="str">
            <v>Greece</v>
          </cell>
          <cell r="C9620" t="str">
            <v>Chairs</v>
          </cell>
          <cell r="D9620">
            <v>198693.614</v>
          </cell>
          <cell r="E9620">
            <v>-82258.161999999997</v>
          </cell>
          <cell r="I9620">
            <v>-217970</v>
          </cell>
          <cell r="J9620">
            <v>9</v>
          </cell>
        </row>
        <row r="9621">
          <cell r="B9621" t="str">
            <v>Greece</v>
          </cell>
          <cell r="C9621" t="str">
            <v>Tables</v>
          </cell>
          <cell r="D9621">
            <v>38441.416999999994</v>
          </cell>
          <cell r="E9621">
            <v>-12926.998</v>
          </cell>
          <cell r="I9621">
            <v>-187780</v>
          </cell>
          <cell r="J9621">
            <v>9</v>
          </cell>
        </row>
        <row r="9622">
          <cell r="B9622" t="str">
            <v>Greece</v>
          </cell>
          <cell r="C9622" t="str">
            <v>Kitchen</v>
          </cell>
          <cell r="D9622">
            <v>459768.08500000002</v>
          </cell>
          <cell r="E9622">
            <v>-60945.688999999998</v>
          </cell>
          <cell r="I9622">
            <v>-143390</v>
          </cell>
          <cell r="J9622">
            <v>9</v>
          </cell>
        </row>
        <row r="9623">
          <cell r="B9623" t="str">
            <v>Greece</v>
          </cell>
          <cell r="C9623" t="str">
            <v>Chairs</v>
          </cell>
          <cell r="D9623">
            <v>2822955.2259999998</v>
          </cell>
          <cell r="E9623">
            <v>-327046.04800000001</v>
          </cell>
          <cell r="I9623">
            <v>-162240</v>
          </cell>
          <cell r="J9623">
            <v>9</v>
          </cell>
        </row>
        <row r="9624">
          <cell r="B9624" t="str">
            <v>Greece</v>
          </cell>
          <cell r="C9624" t="str">
            <v>Chairs</v>
          </cell>
          <cell r="D9624">
            <v>123727.303</v>
          </cell>
          <cell r="E9624">
            <v>-50973.377</v>
          </cell>
          <cell r="I9624">
            <v>-149150</v>
          </cell>
          <cell r="J9624">
            <v>9</v>
          </cell>
        </row>
        <row r="9625">
          <cell r="B9625" t="str">
            <v>Greece</v>
          </cell>
          <cell r="C9625" t="str">
            <v>Chairs</v>
          </cell>
          <cell r="D9625">
            <v>144594.821</v>
          </cell>
          <cell r="E9625">
            <v>-113867.327</v>
          </cell>
          <cell r="I9625">
            <v>-182830</v>
          </cell>
          <cell r="J9625">
            <v>9</v>
          </cell>
        </row>
        <row r="9626">
          <cell r="B9626" t="str">
            <v>Greece</v>
          </cell>
          <cell r="C9626" t="str">
            <v>Tables</v>
          </cell>
          <cell r="D9626">
            <v>144602.815</v>
          </cell>
          <cell r="E9626">
            <v>-208824.10499999995</v>
          </cell>
          <cell r="I9626">
            <v>-190790</v>
          </cell>
          <cell r="J9626">
            <v>9</v>
          </cell>
        </row>
        <row r="9627">
          <cell r="B9627" t="str">
            <v>Italy</v>
          </cell>
          <cell r="C9627" t="str">
            <v>Kitchen</v>
          </cell>
          <cell r="D9627">
            <v>173749.905</v>
          </cell>
          <cell r="E9627">
            <v>-281490.13899999997</v>
          </cell>
          <cell r="I9627">
            <v>-238780</v>
          </cell>
          <cell r="J9627">
            <v>9</v>
          </cell>
        </row>
        <row r="9628">
          <cell r="B9628" t="str">
            <v>Italy</v>
          </cell>
          <cell r="C9628" t="str">
            <v>Accessories</v>
          </cell>
          <cell r="D9628">
            <v>1471318.1489999997</v>
          </cell>
          <cell r="E9628">
            <v>-150688.00599999999</v>
          </cell>
          <cell r="I9628">
            <v>-190330</v>
          </cell>
          <cell r="J9628">
            <v>9</v>
          </cell>
        </row>
        <row r="9629">
          <cell r="B9629" t="str">
            <v>Italy</v>
          </cell>
          <cell r="C9629" t="str">
            <v>Chairs</v>
          </cell>
          <cell r="D9629">
            <v>2512969.8019999997</v>
          </cell>
          <cell r="E9629">
            <v>-1568411.362</v>
          </cell>
          <cell r="I9629">
            <v>-208430</v>
          </cell>
          <cell r="J9629">
            <v>9</v>
          </cell>
        </row>
        <row r="9630">
          <cell r="B9630" t="str">
            <v>Italy</v>
          </cell>
          <cell r="C9630" t="str">
            <v>Tables</v>
          </cell>
          <cell r="D9630">
            <v>129789.04399999999</v>
          </cell>
          <cell r="E9630">
            <v>-141774.26199999999</v>
          </cell>
          <cell r="I9630">
            <v>-101730</v>
          </cell>
          <cell r="J9630">
            <v>9</v>
          </cell>
        </row>
        <row r="9631">
          <cell r="B9631" t="str">
            <v>Italy</v>
          </cell>
          <cell r="C9631" t="str">
            <v>Kitchen</v>
          </cell>
          <cell r="D9631">
            <v>326644.19899999996</v>
          </cell>
          <cell r="E9631">
            <v>-333857.86699999997</v>
          </cell>
          <cell r="I9631">
            <v>-233080</v>
          </cell>
          <cell r="J9631">
            <v>9</v>
          </cell>
        </row>
        <row r="9632">
          <cell r="B9632" t="str">
            <v>Italy</v>
          </cell>
          <cell r="C9632" t="str">
            <v>Accessories</v>
          </cell>
          <cell r="D9632">
            <v>957858.92999999982</v>
          </cell>
          <cell r="E9632">
            <v>-1087508.9539999999</v>
          </cell>
          <cell r="I9632">
            <v>-157410</v>
          </cell>
          <cell r="J9632">
            <v>9</v>
          </cell>
        </row>
        <row r="9633">
          <cell r="B9633" t="str">
            <v>Italy</v>
          </cell>
          <cell r="C9633" t="str">
            <v>Chairs</v>
          </cell>
          <cell r="D9633">
            <v>136510.598</v>
          </cell>
          <cell r="E9633">
            <v>-139349.50399999999</v>
          </cell>
          <cell r="I9633">
            <v>-196970</v>
          </cell>
          <cell r="J9633">
            <v>9</v>
          </cell>
        </row>
        <row r="9634">
          <cell r="B9634" t="str">
            <v>Italy</v>
          </cell>
          <cell r="C9634" t="str">
            <v>Tables</v>
          </cell>
          <cell r="D9634">
            <v>298753.42699999997</v>
          </cell>
          <cell r="E9634">
            <v>-341285.83999999997</v>
          </cell>
          <cell r="I9634">
            <v>-196060</v>
          </cell>
          <cell r="J9634">
            <v>9</v>
          </cell>
        </row>
        <row r="9635">
          <cell r="B9635" t="str">
            <v>Italy</v>
          </cell>
          <cell r="C9635" t="str">
            <v>Kitchen</v>
          </cell>
          <cell r="D9635">
            <v>-50116.331999999995</v>
          </cell>
          <cell r="E9635">
            <v>36807.000999999997</v>
          </cell>
          <cell r="I9635">
            <v>-202150</v>
          </cell>
          <cell r="J9635">
            <v>9</v>
          </cell>
        </row>
        <row r="9636">
          <cell r="B9636" t="str">
            <v>Italy</v>
          </cell>
          <cell r="C9636" t="str">
            <v>Accessories</v>
          </cell>
          <cell r="D9636">
            <v>-174523.986</v>
          </cell>
          <cell r="E9636">
            <v>149738.19699999999</v>
          </cell>
          <cell r="I9636">
            <v>-143920</v>
          </cell>
          <cell r="J9636">
            <v>9</v>
          </cell>
        </row>
        <row r="9637">
          <cell r="B9637" t="str">
            <v>Italy</v>
          </cell>
          <cell r="C9637" t="str">
            <v>Chairs</v>
          </cell>
          <cell r="D9637">
            <v>353303.40499999997</v>
          </cell>
          <cell r="E9637">
            <v>-69845.320999999996</v>
          </cell>
          <cell r="I9637">
            <v>-170460</v>
          </cell>
          <cell r="J9637">
            <v>9</v>
          </cell>
        </row>
        <row r="9638">
          <cell r="B9638" t="str">
            <v>Italy</v>
          </cell>
          <cell r="C9638" t="str">
            <v>Tables</v>
          </cell>
          <cell r="D9638">
            <v>1629800.13</v>
          </cell>
          <cell r="E9638">
            <v>-459363.08599999995</v>
          </cell>
          <cell r="I9638">
            <v>-232430</v>
          </cell>
          <cell r="J9638">
            <v>9</v>
          </cell>
        </row>
        <row r="9639">
          <cell r="B9639" t="str">
            <v>Italy</v>
          </cell>
          <cell r="C9639" t="str">
            <v>Kitchen</v>
          </cell>
          <cell r="D9639">
            <v>109022.375</v>
          </cell>
          <cell r="E9639">
            <v>-17483.018</v>
          </cell>
          <cell r="I9639">
            <v>-177530</v>
          </cell>
          <cell r="J9639">
            <v>9</v>
          </cell>
        </row>
        <row r="9640">
          <cell r="B9640" t="str">
            <v>Italy</v>
          </cell>
          <cell r="C9640" t="str">
            <v>Accessories</v>
          </cell>
          <cell r="D9640">
            <v>-11427.779999999999</v>
          </cell>
          <cell r="E9640">
            <v>5933.2840000000006</v>
          </cell>
          <cell r="I9640">
            <v>-125770</v>
          </cell>
          <cell r="J9640">
            <v>9</v>
          </cell>
        </row>
        <row r="9641">
          <cell r="B9641" t="str">
            <v>Italy</v>
          </cell>
          <cell r="C9641" t="str">
            <v>Chairs</v>
          </cell>
          <cell r="D9641">
            <v>903243.06099999999</v>
          </cell>
          <cell r="E9641">
            <v>-746986.94699999993</v>
          </cell>
          <cell r="I9641">
            <v>-161150</v>
          </cell>
          <cell r="J9641">
            <v>9</v>
          </cell>
        </row>
        <row r="9642">
          <cell r="B9642" t="str">
            <v>Italy</v>
          </cell>
          <cell r="C9642" t="str">
            <v>Chairs</v>
          </cell>
          <cell r="D9642">
            <v>-149092.734</v>
          </cell>
          <cell r="E9642">
            <v>120678.215</v>
          </cell>
          <cell r="I9642">
            <v>-199670</v>
          </cell>
          <cell r="J9642">
            <v>9</v>
          </cell>
        </row>
        <row r="9643">
          <cell r="B9643" t="str">
            <v>Italy</v>
          </cell>
          <cell r="C9643" t="str">
            <v>Tables</v>
          </cell>
          <cell r="D9643">
            <v>2228876.7760000001</v>
          </cell>
          <cell r="E9643">
            <v>-1155934.2969999998</v>
          </cell>
          <cell r="I9643">
            <v>-264350</v>
          </cell>
          <cell r="J9643">
            <v>9</v>
          </cell>
        </row>
        <row r="9644">
          <cell r="B9644" t="str">
            <v>Italy</v>
          </cell>
          <cell r="C9644" t="str">
            <v>Kitchen</v>
          </cell>
          <cell r="D9644">
            <v>58789.108</v>
          </cell>
          <cell r="E9644">
            <v>-53329.374000000003</v>
          </cell>
          <cell r="I9644">
            <v>-254020</v>
          </cell>
          <cell r="J9644">
            <v>9</v>
          </cell>
        </row>
        <row r="9645">
          <cell r="B9645" t="str">
            <v>Italy</v>
          </cell>
          <cell r="C9645" t="str">
            <v>Chairs</v>
          </cell>
          <cell r="D9645">
            <v>409184.93699999998</v>
          </cell>
          <cell r="E9645">
            <v>-79545.535999999993</v>
          </cell>
          <cell r="I9645">
            <v>-221130</v>
          </cell>
          <cell r="J9645">
            <v>9</v>
          </cell>
        </row>
        <row r="9646">
          <cell r="B9646" t="str">
            <v>Italy</v>
          </cell>
          <cell r="C9646" t="str">
            <v>Tables</v>
          </cell>
          <cell r="D9646">
            <v>321929.18099999998</v>
          </cell>
          <cell r="E9646">
            <v>-83321.293999999994</v>
          </cell>
          <cell r="I9646">
            <v>-255490</v>
          </cell>
          <cell r="J9646">
            <v>9</v>
          </cell>
        </row>
        <row r="9647">
          <cell r="B9647" t="str">
            <v>Italy</v>
          </cell>
          <cell r="C9647" t="str">
            <v>Kitchen</v>
          </cell>
          <cell r="D9647">
            <v>3249381.352</v>
          </cell>
          <cell r="E9647">
            <v>-5814281.2349999994</v>
          </cell>
          <cell r="I9647">
            <v>-171720</v>
          </cell>
          <cell r="J9647">
            <v>9</v>
          </cell>
        </row>
        <row r="9648">
          <cell r="B9648" t="str">
            <v>Italy</v>
          </cell>
          <cell r="C9648" t="str">
            <v>Chairs</v>
          </cell>
          <cell r="D9648">
            <v>4993346.2389999991</v>
          </cell>
          <cell r="E9648">
            <v>-145993.95300000001</v>
          </cell>
          <cell r="I9648">
            <v>-179640</v>
          </cell>
          <cell r="J9648">
            <v>9</v>
          </cell>
        </row>
        <row r="9649">
          <cell r="B9649" t="str">
            <v>Italy</v>
          </cell>
          <cell r="C9649" t="str">
            <v>Tables</v>
          </cell>
          <cell r="D9649">
            <v>347306.15499999997</v>
          </cell>
          <cell r="E9649">
            <v>-17663.855999999996</v>
          </cell>
          <cell r="I9649">
            <v>-96840</v>
          </cell>
          <cell r="J9649">
            <v>9</v>
          </cell>
        </row>
        <row r="9650">
          <cell r="B9650" t="str">
            <v>Italy</v>
          </cell>
          <cell r="C9650" t="str">
            <v>Kitchen</v>
          </cell>
          <cell r="D9650">
            <v>967760.80099999986</v>
          </cell>
          <cell r="E9650">
            <v>-34109.494999999995</v>
          </cell>
          <cell r="I9650">
            <v>-249330</v>
          </cell>
          <cell r="J9650">
            <v>9</v>
          </cell>
        </row>
        <row r="9651">
          <cell r="B9651" t="str">
            <v>Italy</v>
          </cell>
          <cell r="C9651" t="str">
            <v>Chairs</v>
          </cell>
          <cell r="D9651">
            <v>5434814.8959999997</v>
          </cell>
          <cell r="E9651">
            <v>-455310.28200000001</v>
          </cell>
          <cell r="I9651">
            <v>-200730</v>
          </cell>
          <cell r="J9651">
            <v>9</v>
          </cell>
        </row>
        <row r="9652">
          <cell r="B9652" t="str">
            <v>Italy</v>
          </cell>
          <cell r="C9652" t="str">
            <v>Chairs</v>
          </cell>
          <cell r="D9652">
            <v>115492.41899999999</v>
          </cell>
          <cell r="E9652">
            <v>-26431.845999999998</v>
          </cell>
          <cell r="I9652">
            <v>-260190</v>
          </cell>
          <cell r="J9652">
            <v>9</v>
          </cell>
        </row>
        <row r="9653">
          <cell r="B9653" t="str">
            <v>Italy</v>
          </cell>
          <cell r="C9653" t="str">
            <v>Chairs</v>
          </cell>
          <cell r="D9653">
            <v>-57831.472999999998</v>
          </cell>
          <cell r="E9653">
            <v>4452.8329999999996</v>
          </cell>
          <cell r="I9653">
            <v>-133080</v>
          </cell>
          <cell r="J9653">
            <v>9</v>
          </cell>
        </row>
        <row r="9654">
          <cell r="B9654" t="str">
            <v>Italy</v>
          </cell>
          <cell r="C9654" t="str">
            <v>Chairs</v>
          </cell>
          <cell r="D9654">
            <v>4564082.943</v>
          </cell>
          <cell r="E9654">
            <v>-381444.88199999998</v>
          </cell>
          <cell r="I9654">
            <v>-103400</v>
          </cell>
          <cell r="J9654">
            <v>9</v>
          </cell>
        </row>
        <row r="9655">
          <cell r="B9655" t="str">
            <v>Italy</v>
          </cell>
          <cell r="C9655" t="str">
            <v>Chairs</v>
          </cell>
          <cell r="D9655">
            <v>240891.37799999997</v>
          </cell>
          <cell r="E9655">
            <v>-19578.670999999998</v>
          </cell>
          <cell r="I9655">
            <v>-147810</v>
          </cell>
          <cell r="J9655">
            <v>9</v>
          </cell>
        </row>
        <row r="9656">
          <cell r="B9656" t="str">
            <v>Italy</v>
          </cell>
          <cell r="C9656" t="str">
            <v>Chairs</v>
          </cell>
          <cell r="D9656">
            <v>1610570.8709999998</v>
          </cell>
          <cell r="E9656">
            <v>-138076.65900000001</v>
          </cell>
          <cell r="I9656">
            <v>-234320</v>
          </cell>
          <cell r="J9656">
            <v>9</v>
          </cell>
        </row>
        <row r="9657">
          <cell r="B9657" t="str">
            <v>Italy</v>
          </cell>
          <cell r="C9657" t="str">
            <v>Chairs</v>
          </cell>
          <cell r="D9657">
            <v>674287.64899999998</v>
          </cell>
          <cell r="E9657">
            <v>-48693.714999999997</v>
          </cell>
          <cell r="I9657">
            <v>-205550</v>
          </cell>
          <cell r="J9657">
            <v>9</v>
          </cell>
        </row>
        <row r="9658">
          <cell r="B9658" t="str">
            <v>Italy</v>
          </cell>
          <cell r="C9658" t="str">
            <v>Chairs</v>
          </cell>
          <cell r="D9658">
            <v>1757372.7219999998</v>
          </cell>
          <cell r="E9658">
            <v>-105823.43100000001</v>
          </cell>
          <cell r="I9658">
            <v>-242910</v>
          </cell>
          <cell r="J9658">
            <v>9</v>
          </cell>
        </row>
        <row r="9659">
          <cell r="B9659" t="str">
            <v>Italy</v>
          </cell>
          <cell r="C9659" t="str">
            <v>Chairs</v>
          </cell>
          <cell r="D9659">
            <v>80682.258999999991</v>
          </cell>
          <cell r="E9659">
            <v>-22733.983999999997</v>
          </cell>
          <cell r="I9659">
            <v>-174960</v>
          </cell>
          <cell r="J9659">
            <v>9</v>
          </cell>
        </row>
        <row r="9660">
          <cell r="B9660" t="str">
            <v>Italy</v>
          </cell>
          <cell r="C9660" t="str">
            <v>Chairs</v>
          </cell>
          <cell r="D9660">
            <v>27466.487999999998</v>
          </cell>
          <cell r="E9660">
            <v>-12582.359999999999</v>
          </cell>
          <cell r="I9660">
            <v>-157010</v>
          </cell>
          <cell r="J9660">
            <v>9</v>
          </cell>
        </row>
        <row r="9661">
          <cell r="B9661" t="str">
            <v>Italy</v>
          </cell>
          <cell r="C9661" t="str">
            <v>Chairs</v>
          </cell>
          <cell r="D9661">
            <v>100653.69299999998</v>
          </cell>
          <cell r="E9661">
            <v>-64036.608999999989</v>
          </cell>
          <cell r="I9661">
            <v>-148630</v>
          </cell>
          <cell r="J9661">
            <v>9</v>
          </cell>
        </row>
        <row r="9662">
          <cell r="B9662" t="str">
            <v>Italy</v>
          </cell>
          <cell r="C9662" t="str">
            <v>Chairs</v>
          </cell>
          <cell r="D9662">
            <v>217029.67300000001</v>
          </cell>
          <cell r="E9662">
            <v>-242126.05899999998</v>
          </cell>
          <cell r="I9662">
            <v>-243130</v>
          </cell>
          <cell r="J9662">
            <v>9</v>
          </cell>
        </row>
        <row r="9663">
          <cell r="B9663" t="str">
            <v>Italy</v>
          </cell>
          <cell r="C9663" t="str">
            <v>Chairs</v>
          </cell>
          <cell r="D9663">
            <v>74877.536999999997</v>
          </cell>
          <cell r="E9663">
            <v>-221785.389</v>
          </cell>
          <cell r="I9663">
            <v>-236760</v>
          </cell>
          <cell r="J9663">
            <v>9</v>
          </cell>
        </row>
        <row r="9664">
          <cell r="B9664" t="str">
            <v>Italy</v>
          </cell>
          <cell r="C9664" t="str">
            <v>Chairs</v>
          </cell>
          <cell r="D9664">
            <v>368409.08299999993</v>
          </cell>
          <cell r="E9664">
            <v>-452532.39499999996</v>
          </cell>
          <cell r="I9664">
            <v>-100710</v>
          </cell>
          <cell r="J9664">
            <v>9</v>
          </cell>
        </row>
        <row r="9665">
          <cell r="B9665" t="str">
            <v>Italy</v>
          </cell>
          <cell r="C9665" t="str">
            <v>Chairs</v>
          </cell>
          <cell r="D9665">
            <v>340071.45899999997</v>
          </cell>
          <cell r="E9665">
            <v>-656744.26299999992</v>
          </cell>
          <cell r="I9665">
            <v>-161400</v>
          </cell>
          <cell r="J9665">
            <v>9</v>
          </cell>
        </row>
        <row r="9666">
          <cell r="B9666" t="str">
            <v>Italy</v>
          </cell>
          <cell r="C9666" t="str">
            <v>Chairs</v>
          </cell>
          <cell r="D9666">
            <v>94815.279999999984</v>
          </cell>
          <cell r="E9666">
            <v>-53189.030999999995</v>
          </cell>
          <cell r="I9666">
            <v>-162420</v>
          </cell>
          <cell r="J9666">
            <v>9</v>
          </cell>
        </row>
        <row r="9667">
          <cell r="B9667" t="str">
            <v>Italy</v>
          </cell>
          <cell r="C9667" t="str">
            <v>Chairs</v>
          </cell>
          <cell r="D9667">
            <v>471309.57999999996</v>
          </cell>
          <cell r="E9667">
            <v>-249463.40999999997</v>
          </cell>
          <cell r="I9667">
            <v>-150900</v>
          </cell>
          <cell r="J9667">
            <v>9</v>
          </cell>
        </row>
        <row r="9668">
          <cell r="B9668" t="str">
            <v>Italy</v>
          </cell>
          <cell r="C9668" t="str">
            <v>Chairs</v>
          </cell>
          <cell r="D9668">
            <v>191458.82699999999</v>
          </cell>
          <cell r="E9668">
            <v>-126508.571</v>
          </cell>
          <cell r="I9668">
            <v>-186580</v>
          </cell>
          <cell r="J9668">
            <v>9</v>
          </cell>
        </row>
        <row r="9669">
          <cell r="B9669" t="str">
            <v>Italy</v>
          </cell>
          <cell r="C9669" t="str">
            <v>Chairs</v>
          </cell>
          <cell r="D9669">
            <v>229690.965</v>
          </cell>
          <cell r="E9669">
            <v>-150252.55699999997</v>
          </cell>
          <cell r="I9669">
            <v>-115830</v>
          </cell>
          <cell r="J9669">
            <v>9</v>
          </cell>
        </row>
        <row r="9670">
          <cell r="B9670" t="str">
            <v>Italy</v>
          </cell>
          <cell r="C9670" t="str">
            <v>Chairs</v>
          </cell>
          <cell r="D9670">
            <v>40186.866999999998</v>
          </cell>
          <cell r="E9670">
            <v>-38925.768000000004</v>
          </cell>
          <cell r="I9670">
            <v>-88290</v>
          </cell>
          <cell r="J9670">
            <v>9</v>
          </cell>
        </row>
        <row r="9671">
          <cell r="B9671" t="str">
            <v>Italy</v>
          </cell>
          <cell r="C9671" t="str">
            <v>Chairs</v>
          </cell>
          <cell r="D9671">
            <v>181911.18399999998</v>
          </cell>
          <cell r="E9671">
            <v>-124505.95499999999</v>
          </cell>
          <cell r="I9671">
            <v>-135160</v>
          </cell>
          <cell r="J9671">
            <v>9</v>
          </cell>
        </row>
        <row r="9672">
          <cell r="B9672" t="str">
            <v>Italy</v>
          </cell>
          <cell r="C9672" t="str">
            <v>Chairs</v>
          </cell>
          <cell r="D9672">
            <v>130181.11399999999</v>
          </cell>
          <cell r="E9672">
            <v>-98177.799999999988</v>
          </cell>
          <cell r="I9672">
            <v>-237870</v>
          </cell>
          <cell r="J9672">
            <v>9</v>
          </cell>
        </row>
        <row r="9673">
          <cell r="B9673" t="str">
            <v>Italy</v>
          </cell>
          <cell r="C9673" t="str">
            <v>Chairs</v>
          </cell>
          <cell r="D9673">
            <v>20785.596999999998</v>
          </cell>
          <cell r="E9673">
            <v>-18205.32</v>
          </cell>
          <cell r="I9673">
            <v>-194560</v>
          </cell>
          <cell r="J9673">
            <v>9</v>
          </cell>
        </row>
        <row r="9674">
          <cell r="B9674" t="str">
            <v>Italy</v>
          </cell>
          <cell r="C9674" t="str">
            <v>Chairs</v>
          </cell>
          <cell r="D9674">
            <v>334910.98199999996</v>
          </cell>
          <cell r="E9674">
            <v>-255257.32399999999</v>
          </cell>
          <cell r="I9674">
            <v>-155330</v>
          </cell>
          <cell r="J9674">
            <v>9</v>
          </cell>
        </row>
        <row r="9675">
          <cell r="B9675" t="str">
            <v>Italy</v>
          </cell>
          <cell r="C9675" t="str">
            <v>Chairs</v>
          </cell>
          <cell r="D9675">
            <v>154721.29399999999</v>
          </cell>
          <cell r="E9675">
            <v>-111153.40599999999</v>
          </cell>
          <cell r="I9675">
            <v>-138290</v>
          </cell>
          <cell r="J9675">
            <v>9</v>
          </cell>
        </row>
        <row r="9676">
          <cell r="B9676" t="str">
            <v>Italy</v>
          </cell>
          <cell r="C9676" t="str">
            <v>Chairs</v>
          </cell>
          <cell r="D9676">
            <v>21189.181999999997</v>
          </cell>
          <cell r="E9676">
            <v>-49889.637000000002</v>
          </cell>
          <cell r="I9676">
            <v>-219950</v>
          </cell>
          <cell r="J9676">
            <v>9</v>
          </cell>
        </row>
        <row r="9677">
          <cell r="B9677" t="str">
            <v>Italy</v>
          </cell>
          <cell r="C9677" t="str">
            <v>Tables</v>
          </cell>
          <cell r="D9677">
            <v>70466.22099999999</v>
          </cell>
          <cell r="E9677">
            <v>-46321.772000000004</v>
          </cell>
          <cell r="I9677">
            <v>-260080</v>
          </cell>
          <cell r="J9677">
            <v>9</v>
          </cell>
        </row>
        <row r="9678">
          <cell r="B9678" t="str">
            <v>Italy</v>
          </cell>
          <cell r="C9678" t="str">
            <v>Kitchen</v>
          </cell>
          <cell r="D9678">
            <v>218876.20299999998</v>
          </cell>
          <cell r="E9678">
            <v>-46509.224999999999</v>
          </cell>
          <cell r="I9678">
            <v>-198660</v>
          </cell>
          <cell r="J9678">
            <v>9</v>
          </cell>
        </row>
        <row r="9679">
          <cell r="B9679" t="str">
            <v>Italy</v>
          </cell>
          <cell r="C9679" t="str">
            <v>Chairs</v>
          </cell>
          <cell r="D9679">
            <v>490901.85199999996</v>
          </cell>
          <cell r="E9679">
            <v>-155704.11499999999</v>
          </cell>
          <cell r="I9679">
            <v>-163820</v>
          </cell>
          <cell r="J9679">
            <v>9</v>
          </cell>
        </row>
        <row r="9680">
          <cell r="B9680" t="str">
            <v>Italy</v>
          </cell>
          <cell r="C9680" t="str">
            <v>Chairs</v>
          </cell>
          <cell r="D9680">
            <v>14009.625</v>
          </cell>
          <cell r="E9680">
            <v>-2053.107</v>
          </cell>
          <cell r="I9680">
            <v>-192160</v>
          </cell>
          <cell r="J9680">
            <v>9</v>
          </cell>
        </row>
        <row r="9681">
          <cell r="B9681" t="str">
            <v>Italy</v>
          </cell>
          <cell r="C9681" t="str">
            <v>Chairs</v>
          </cell>
          <cell r="D9681">
            <v>28660.373</v>
          </cell>
          <cell r="E9681">
            <v>-25531.078999999998</v>
          </cell>
          <cell r="I9681">
            <v>-185680</v>
          </cell>
          <cell r="J9681">
            <v>9</v>
          </cell>
        </row>
        <row r="9682">
          <cell r="B9682" t="str">
            <v>Italy</v>
          </cell>
          <cell r="C9682" t="str">
            <v>Chairs</v>
          </cell>
          <cell r="D9682">
            <v>46959.758999999991</v>
          </cell>
          <cell r="E9682">
            <v>-38523.576000000001</v>
          </cell>
          <cell r="I9682">
            <v>-122750</v>
          </cell>
          <cell r="J9682">
            <v>9</v>
          </cell>
        </row>
        <row r="9683">
          <cell r="B9683" t="str">
            <v>Italy</v>
          </cell>
          <cell r="C9683" t="str">
            <v>Chairs</v>
          </cell>
          <cell r="D9683">
            <v>61510.168999999994</v>
          </cell>
          <cell r="E9683">
            <v>-42423.093999999997</v>
          </cell>
          <cell r="I9683">
            <v>-73980</v>
          </cell>
          <cell r="J9683">
            <v>9</v>
          </cell>
        </row>
        <row r="9684">
          <cell r="B9684" t="str">
            <v>Italy</v>
          </cell>
          <cell r="C9684" t="str">
            <v>Tables</v>
          </cell>
          <cell r="D9684">
            <v>303338.098</v>
          </cell>
          <cell r="E9684">
            <v>-207644.18499999997</v>
          </cell>
          <cell r="I9684">
            <v>-157800</v>
          </cell>
          <cell r="J9684">
            <v>9</v>
          </cell>
        </row>
        <row r="9685">
          <cell r="B9685" t="str">
            <v>Italy</v>
          </cell>
          <cell r="C9685" t="str">
            <v>Kitchen</v>
          </cell>
          <cell r="D9685">
            <v>677345.52199999988</v>
          </cell>
          <cell r="E9685">
            <v>-465348.42899999995</v>
          </cell>
          <cell r="I9685">
            <v>-106390</v>
          </cell>
          <cell r="J9685">
            <v>9</v>
          </cell>
        </row>
        <row r="9686">
          <cell r="B9686" t="str">
            <v>Italy</v>
          </cell>
          <cell r="C9686" t="str">
            <v>Chairs</v>
          </cell>
          <cell r="D9686">
            <v>250570.83100000001</v>
          </cell>
          <cell r="E9686">
            <v>-189688.91200000001</v>
          </cell>
          <cell r="I9686">
            <v>-181880</v>
          </cell>
          <cell r="J9686">
            <v>9</v>
          </cell>
        </row>
        <row r="9687">
          <cell r="B9687" t="str">
            <v>Italy</v>
          </cell>
          <cell r="C9687" t="str">
            <v>Chairs</v>
          </cell>
          <cell r="D9687">
            <v>62725.760999999991</v>
          </cell>
          <cell r="E9687">
            <v>-51893.968000000001</v>
          </cell>
          <cell r="I9687">
            <v>-157630</v>
          </cell>
          <cell r="J9687">
            <v>9</v>
          </cell>
        </row>
        <row r="9688">
          <cell r="B9688" t="str">
            <v>Italy</v>
          </cell>
          <cell r="C9688" t="str">
            <v>Chairs</v>
          </cell>
          <cell r="D9688">
            <v>959129.08699999982</v>
          </cell>
          <cell r="E9688">
            <v>-539053.19999999995</v>
          </cell>
          <cell r="I9688">
            <v>-207190</v>
          </cell>
          <cell r="J9688">
            <v>9</v>
          </cell>
        </row>
        <row r="9689">
          <cell r="B9689" t="str">
            <v>Italy</v>
          </cell>
          <cell r="C9689" t="str">
            <v>Tables</v>
          </cell>
          <cell r="D9689">
            <v>362607.99399999995</v>
          </cell>
          <cell r="E9689">
            <v>-192383.03699999998</v>
          </cell>
          <cell r="I9689">
            <v>-126860</v>
          </cell>
          <cell r="J9689">
            <v>9</v>
          </cell>
        </row>
        <row r="9690">
          <cell r="B9690" t="str">
            <v>Italy</v>
          </cell>
          <cell r="C9690" t="str">
            <v>Kitchen</v>
          </cell>
          <cell r="D9690">
            <v>371194.90799999994</v>
          </cell>
          <cell r="E9690">
            <v>-134653.04999999999</v>
          </cell>
          <cell r="I9690">
            <v>-264560</v>
          </cell>
          <cell r="J9690">
            <v>9</v>
          </cell>
        </row>
        <row r="9691">
          <cell r="B9691" t="str">
            <v>Italy</v>
          </cell>
          <cell r="C9691" t="str">
            <v>Chairs</v>
          </cell>
          <cell r="D9691">
            <v>60306.063999999998</v>
          </cell>
          <cell r="E9691">
            <v>-219797.43100000001</v>
          </cell>
          <cell r="I9691">
            <v>-173280</v>
          </cell>
          <cell r="J9691">
            <v>9</v>
          </cell>
        </row>
        <row r="9692">
          <cell r="B9692" t="str">
            <v>Italy</v>
          </cell>
          <cell r="C9692" t="str">
            <v>Chairs</v>
          </cell>
          <cell r="D9692">
            <v>146432.88099999999</v>
          </cell>
          <cell r="E9692">
            <v>-17780.069999999996</v>
          </cell>
          <cell r="I9692">
            <v>-254970</v>
          </cell>
          <cell r="J9692">
            <v>9</v>
          </cell>
        </row>
        <row r="9693">
          <cell r="B9693" t="str">
            <v>Italy</v>
          </cell>
          <cell r="C9693" t="str">
            <v>Tables</v>
          </cell>
          <cell r="D9693">
            <v>155293.85199999998</v>
          </cell>
          <cell r="E9693">
            <v>-285135.80199999997</v>
          </cell>
          <cell r="I9693">
            <v>-66540</v>
          </cell>
          <cell r="J9693">
            <v>9</v>
          </cell>
        </row>
        <row r="9694">
          <cell r="B9694" t="str">
            <v>Italy</v>
          </cell>
          <cell r="C9694" t="str">
            <v>Kitchen</v>
          </cell>
          <cell r="D9694">
            <v>314429.58399999997</v>
          </cell>
          <cell r="E9694">
            <v>-376353.86599999998</v>
          </cell>
          <cell r="I9694">
            <v>-96190</v>
          </cell>
          <cell r="J9694">
            <v>9</v>
          </cell>
        </row>
        <row r="9695">
          <cell r="B9695" t="str">
            <v>Italy</v>
          </cell>
          <cell r="C9695" t="str">
            <v>Chairs</v>
          </cell>
          <cell r="D9695">
            <v>51645.201999999997</v>
          </cell>
          <cell r="E9695">
            <v>-64400.440999999999</v>
          </cell>
          <cell r="I9695">
            <v>-200400</v>
          </cell>
          <cell r="J9695">
            <v>9</v>
          </cell>
        </row>
        <row r="9696">
          <cell r="B9696" t="str">
            <v>Italy</v>
          </cell>
          <cell r="C9696" t="str">
            <v>Chairs</v>
          </cell>
          <cell r="D9696">
            <v>144594.15599999999</v>
          </cell>
          <cell r="E9696">
            <v>-171822.30099999998</v>
          </cell>
          <cell r="I9696">
            <v>-105900</v>
          </cell>
          <cell r="J9696">
            <v>9</v>
          </cell>
        </row>
        <row r="9697">
          <cell r="B9697" t="str">
            <v>Italy</v>
          </cell>
          <cell r="C9697" t="str">
            <v>Chairs</v>
          </cell>
          <cell r="D9697">
            <v>1105359.57</v>
          </cell>
          <cell r="E9697">
            <v>-55209.889000000003</v>
          </cell>
          <cell r="I9697">
            <v>-221690</v>
          </cell>
          <cell r="J9697">
            <v>9</v>
          </cell>
        </row>
        <row r="9698">
          <cell r="B9698" t="str">
            <v>Italy</v>
          </cell>
          <cell r="C9698" t="str">
            <v>Tables</v>
          </cell>
          <cell r="D9698">
            <v>3693084.4019999998</v>
          </cell>
          <cell r="E9698">
            <v>-204856.28099999999</v>
          </cell>
          <cell r="I9698">
            <v>-177660</v>
          </cell>
          <cell r="J9698">
            <v>9</v>
          </cell>
        </row>
        <row r="9699">
          <cell r="B9699" t="str">
            <v>Italy</v>
          </cell>
          <cell r="C9699" t="str">
            <v>Kitchen</v>
          </cell>
          <cell r="D9699">
            <v>783163.93400000001</v>
          </cell>
          <cell r="E9699">
            <v>-127637.81099999997</v>
          </cell>
          <cell r="I9699">
            <v>-204540</v>
          </cell>
          <cell r="J9699">
            <v>9</v>
          </cell>
        </row>
        <row r="9700">
          <cell r="B9700" t="str">
            <v>Italy</v>
          </cell>
          <cell r="C9700" t="str">
            <v>Accessories</v>
          </cell>
          <cell r="D9700">
            <v>157156.68499999997</v>
          </cell>
          <cell r="E9700">
            <v>-32618.481</v>
          </cell>
          <cell r="I9700">
            <v>-218190</v>
          </cell>
          <cell r="J9700">
            <v>9</v>
          </cell>
        </row>
        <row r="9701">
          <cell r="B9701" t="str">
            <v>Italy</v>
          </cell>
          <cell r="C9701" t="str">
            <v>Chairs</v>
          </cell>
          <cell r="D9701">
            <v>101602.48</v>
          </cell>
          <cell r="E9701">
            <v>-9595.74</v>
          </cell>
          <cell r="I9701">
            <v>-201390</v>
          </cell>
          <cell r="J9701">
            <v>9</v>
          </cell>
        </row>
        <row r="9702">
          <cell r="B9702" t="str">
            <v>Italy</v>
          </cell>
          <cell r="C9702" t="str">
            <v>Tables</v>
          </cell>
          <cell r="D9702">
            <v>427840.30799999996</v>
          </cell>
          <cell r="E9702">
            <v>-64961.189999999995</v>
          </cell>
          <cell r="I9702">
            <v>-149130</v>
          </cell>
          <cell r="J9702">
            <v>9</v>
          </cell>
        </row>
        <row r="9703">
          <cell r="B9703" t="str">
            <v>Italy</v>
          </cell>
          <cell r="C9703" t="str">
            <v>Kitchen</v>
          </cell>
          <cell r="D9703">
            <v>156408.29399999999</v>
          </cell>
          <cell r="E9703">
            <v>-33118.533000000003</v>
          </cell>
          <cell r="I9703">
            <v>-287950</v>
          </cell>
          <cell r="J9703">
            <v>9</v>
          </cell>
        </row>
        <row r="9704">
          <cell r="B9704" t="str">
            <v>Italy</v>
          </cell>
          <cell r="C9704" t="str">
            <v>Accessories</v>
          </cell>
          <cell r="D9704">
            <v>280242.89999999997</v>
          </cell>
          <cell r="E9704">
            <v>-95287.611999999994</v>
          </cell>
          <cell r="I9704">
            <v>-225250</v>
          </cell>
          <cell r="J9704">
            <v>9</v>
          </cell>
        </row>
        <row r="9705">
          <cell r="B9705" t="str">
            <v>Italy</v>
          </cell>
          <cell r="C9705" t="str">
            <v>Chairs</v>
          </cell>
          <cell r="D9705">
            <v>485914.61799999996</v>
          </cell>
          <cell r="E9705">
            <v>-104039.27799999998</v>
          </cell>
          <cell r="I9705">
            <v>-212120</v>
          </cell>
          <cell r="J9705">
            <v>9</v>
          </cell>
        </row>
        <row r="9706">
          <cell r="B9706" t="str">
            <v>Italy</v>
          </cell>
          <cell r="C9706" t="str">
            <v>Tables</v>
          </cell>
          <cell r="D9706">
            <v>19123.488999999998</v>
          </cell>
          <cell r="E9706">
            <v>-9845.9830000000002</v>
          </cell>
          <cell r="I9706">
            <v>-218780</v>
          </cell>
          <cell r="J9706">
            <v>9</v>
          </cell>
        </row>
        <row r="9707">
          <cell r="B9707" t="str">
            <v>Italy</v>
          </cell>
          <cell r="C9707" t="str">
            <v>Kitchen</v>
          </cell>
          <cell r="D9707">
            <v>181765.31799999997</v>
          </cell>
          <cell r="E9707">
            <v>-19804.686999999998</v>
          </cell>
          <cell r="I9707">
            <v>-167750</v>
          </cell>
          <cell r="J9707">
            <v>9</v>
          </cell>
        </row>
        <row r="9708">
          <cell r="B9708" t="str">
            <v>Italy</v>
          </cell>
          <cell r="C9708" t="str">
            <v>Accessories</v>
          </cell>
          <cell r="D9708">
            <v>375082.57499999995</v>
          </cell>
          <cell r="E9708">
            <v>-216745.90700000001</v>
          </cell>
          <cell r="I9708">
            <v>-169830</v>
          </cell>
          <cell r="J9708">
            <v>9</v>
          </cell>
        </row>
        <row r="9709">
          <cell r="B9709" t="str">
            <v>Italy</v>
          </cell>
          <cell r="C9709" t="str">
            <v>Chairs</v>
          </cell>
          <cell r="D9709">
            <v>282004.772</v>
          </cell>
          <cell r="E9709">
            <v>-163815.82699999999</v>
          </cell>
          <cell r="I9709">
            <v>-181620</v>
          </cell>
          <cell r="J9709">
            <v>9</v>
          </cell>
        </row>
        <row r="9710">
          <cell r="B9710" t="str">
            <v>Italy</v>
          </cell>
          <cell r="C9710" t="str">
            <v>Tables</v>
          </cell>
          <cell r="D9710">
            <v>361642.092</v>
          </cell>
          <cell r="E9710">
            <v>-159768</v>
          </cell>
          <cell r="I9710">
            <v>-246710</v>
          </cell>
          <cell r="J9710">
            <v>9</v>
          </cell>
        </row>
        <row r="9711">
          <cell r="B9711" t="str">
            <v>Italy</v>
          </cell>
          <cell r="C9711" t="str">
            <v>Kitchen</v>
          </cell>
          <cell r="D9711">
            <v>7661967.6069999989</v>
          </cell>
          <cell r="E9711">
            <v>-44696.68</v>
          </cell>
          <cell r="I9711">
            <v>-163720</v>
          </cell>
          <cell r="J9711">
            <v>9</v>
          </cell>
        </row>
        <row r="9712">
          <cell r="B9712" t="str">
            <v>Italy</v>
          </cell>
          <cell r="C9712" t="str">
            <v>Accessories</v>
          </cell>
          <cell r="D9712">
            <v>1238.5589999999997</v>
          </cell>
          <cell r="E9712">
            <v>-1579.9419999999998</v>
          </cell>
          <cell r="I9712">
            <v>-135540</v>
          </cell>
          <cell r="J9712">
            <v>9</v>
          </cell>
        </row>
        <row r="9713">
          <cell r="B9713" t="str">
            <v>Italy</v>
          </cell>
          <cell r="C9713" t="str">
            <v>Chairs</v>
          </cell>
          <cell r="D9713">
            <v>1531263.4959999998</v>
          </cell>
          <cell r="E9713">
            <v>-583301.64199999999</v>
          </cell>
          <cell r="I9713">
            <v>-237710</v>
          </cell>
          <cell r="J9713">
            <v>9</v>
          </cell>
        </row>
        <row r="9714">
          <cell r="B9714" t="str">
            <v>Italy</v>
          </cell>
          <cell r="C9714" t="str">
            <v>Chairs</v>
          </cell>
          <cell r="D9714">
            <v>2846019.0430000001</v>
          </cell>
          <cell r="E9714">
            <v>-68430.193999999989</v>
          </cell>
          <cell r="I9714">
            <v>-187340</v>
          </cell>
          <cell r="J9714">
            <v>9</v>
          </cell>
        </row>
        <row r="9715">
          <cell r="B9715" t="str">
            <v>Italy</v>
          </cell>
          <cell r="C9715" t="str">
            <v>Tables</v>
          </cell>
          <cell r="D9715">
            <v>405323.47100000002</v>
          </cell>
          <cell r="E9715">
            <v>-38695.180999999997</v>
          </cell>
          <cell r="I9715">
            <v>-93800</v>
          </cell>
          <cell r="J9715">
            <v>9</v>
          </cell>
        </row>
        <row r="9716">
          <cell r="B9716" t="str">
            <v>Italy</v>
          </cell>
          <cell r="C9716" t="str">
            <v>Kitchen</v>
          </cell>
          <cell r="D9716">
            <v>4540793.8729999997</v>
          </cell>
          <cell r="E9716">
            <v>-429749.25</v>
          </cell>
          <cell r="I9716">
            <v>-236040</v>
          </cell>
          <cell r="J9716">
            <v>9</v>
          </cell>
        </row>
        <row r="9717">
          <cell r="B9717" t="str">
            <v>Italy</v>
          </cell>
          <cell r="C9717" t="str">
            <v>Chairs</v>
          </cell>
          <cell r="D9717">
            <v>1947138.3819999998</v>
          </cell>
          <cell r="E9717">
            <v>-566864.46600000001</v>
          </cell>
          <cell r="I9717">
            <v>-248020</v>
          </cell>
          <cell r="J9717">
            <v>9</v>
          </cell>
        </row>
        <row r="9718">
          <cell r="B9718" t="str">
            <v>Italy</v>
          </cell>
          <cell r="C9718" t="str">
            <v>Tables</v>
          </cell>
          <cell r="D9718">
            <v>490434.67199999996</v>
          </cell>
          <cell r="E9718">
            <v>-516619.16599999997</v>
          </cell>
          <cell r="I9718">
            <v>-210640</v>
          </cell>
          <cell r="J9718">
            <v>9</v>
          </cell>
        </row>
        <row r="9719">
          <cell r="B9719" t="str">
            <v>Japan</v>
          </cell>
          <cell r="C9719" t="str">
            <v>Kitchen</v>
          </cell>
          <cell r="D9719">
            <v>73370.25499999999</v>
          </cell>
          <cell r="E9719">
            <v>-30525.746999999996</v>
          </cell>
          <cell r="I9719">
            <v>-194720</v>
          </cell>
          <cell r="J9719">
            <v>9</v>
          </cell>
        </row>
        <row r="9720">
          <cell r="B9720" t="str">
            <v>Japan</v>
          </cell>
          <cell r="C9720" t="str">
            <v>Chairs</v>
          </cell>
          <cell r="D9720">
            <v>891839.43799999997</v>
          </cell>
          <cell r="E9720">
            <v>-20521.718000000001</v>
          </cell>
          <cell r="I9720">
            <v>-190760</v>
          </cell>
          <cell r="J9720">
            <v>9</v>
          </cell>
        </row>
        <row r="9721">
          <cell r="B9721" t="str">
            <v>Japan</v>
          </cell>
          <cell r="C9721" t="str">
            <v>Tables</v>
          </cell>
          <cell r="D9721">
            <v>396908.68699999998</v>
          </cell>
          <cell r="E9721">
            <v>-158886.43399999998</v>
          </cell>
          <cell r="I9721">
            <v>-192470</v>
          </cell>
          <cell r="J9721">
            <v>9</v>
          </cell>
        </row>
        <row r="9722">
          <cell r="B9722" t="str">
            <v>Japan</v>
          </cell>
          <cell r="C9722" t="str">
            <v>Kitchen</v>
          </cell>
          <cell r="D9722">
            <v>22532.293000000001</v>
          </cell>
          <cell r="E9722">
            <v>-29720.187000000002</v>
          </cell>
          <cell r="I9722">
            <v>-247470</v>
          </cell>
          <cell r="J9722">
            <v>9</v>
          </cell>
        </row>
        <row r="9723">
          <cell r="B9723" t="str">
            <v>Japan</v>
          </cell>
          <cell r="C9723" t="str">
            <v>Chairs</v>
          </cell>
          <cell r="D9723">
            <v>502361.93699999998</v>
          </cell>
          <cell r="E9723">
            <v>-176870.39999999999</v>
          </cell>
          <cell r="I9723">
            <v>-242710</v>
          </cell>
          <cell r="J9723">
            <v>9</v>
          </cell>
        </row>
        <row r="9724">
          <cell r="B9724" t="str">
            <v>Japan</v>
          </cell>
          <cell r="C9724" t="str">
            <v>Chairs</v>
          </cell>
          <cell r="D9724">
            <v>111804.20299999999</v>
          </cell>
          <cell r="E9724">
            <v>-60566.407999999996</v>
          </cell>
          <cell r="I9724">
            <v>-225360</v>
          </cell>
          <cell r="J9724">
            <v>9</v>
          </cell>
        </row>
        <row r="9725">
          <cell r="B9725" t="str">
            <v>Japan</v>
          </cell>
          <cell r="C9725" t="str">
            <v>Chairs</v>
          </cell>
          <cell r="D9725">
            <v>14678725.473999999</v>
          </cell>
          <cell r="E9725">
            <v>-5231737</v>
          </cell>
          <cell r="I9725">
            <v>-175960</v>
          </cell>
          <cell r="J9725">
            <v>9</v>
          </cell>
        </row>
        <row r="9726">
          <cell r="B9726" t="str">
            <v>Japan</v>
          </cell>
          <cell r="C9726" t="str">
            <v>Chairs</v>
          </cell>
          <cell r="D9726">
            <v>1840613.0889999999</v>
          </cell>
          <cell r="E9726">
            <v>-658451.06599999999</v>
          </cell>
          <cell r="I9726">
            <v>-81670</v>
          </cell>
          <cell r="J9726">
            <v>9</v>
          </cell>
        </row>
        <row r="9727">
          <cell r="B9727" t="str">
            <v>Japan</v>
          </cell>
          <cell r="C9727" t="str">
            <v>Chairs</v>
          </cell>
          <cell r="D9727">
            <v>1363521.145</v>
          </cell>
          <cell r="E9727">
            <v>-742743.39999999991</v>
          </cell>
          <cell r="I9727">
            <v>-148230</v>
          </cell>
          <cell r="J9727">
            <v>9</v>
          </cell>
        </row>
        <row r="9728">
          <cell r="B9728" t="str">
            <v>Japan</v>
          </cell>
          <cell r="C9728" t="str">
            <v>Chairs</v>
          </cell>
          <cell r="D9728">
            <v>704609.56299999997</v>
          </cell>
          <cell r="E9728">
            <v>-185447.09400000001</v>
          </cell>
          <cell r="I9728">
            <v>-94130</v>
          </cell>
          <cell r="J9728">
            <v>9</v>
          </cell>
        </row>
        <row r="9729">
          <cell r="B9729" t="str">
            <v>Japan</v>
          </cell>
          <cell r="C9729" t="str">
            <v>Chairs</v>
          </cell>
          <cell r="D9729">
            <v>325780.364</v>
          </cell>
          <cell r="E9729">
            <v>-18985.218000000001</v>
          </cell>
          <cell r="I9729">
            <v>-258980</v>
          </cell>
          <cell r="J9729">
            <v>9</v>
          </cell>
        </row>
        <row r="9730">
          <cell r="B9730" t="str">
            <v>Japan</v>
          </cell>
          <cell r="C9730" t="str">
            <v>Chairs</v>
          </cell>
          <cell r="D9730">
            <v>4190505.8439999996</v>
          </cell>
          <cell r="E9730">
            <v>-234443.965</v>
          </cell>
          <cell r="I9730">
            <v>-164560</v>
          </cell>
          <cell r="J9730">
            <v>9</v>
          </cell>
        </row>
        <row r="9731">
          <cell r="B9731" t="str">
            <v>Japan</v>
          </cell>
          <cell r="C9731" t="str">
            <v>Chairs</v>
          </cell>
          <cell r="D9731">
            <v>10028126.766000001</v>
          </cell>
          <cell r="E9731">
            <v>-504088.03199999995</v>
          </cell>
          <cell r="I9731">
            <v>-167270</v>
          </cell>
          <cell r="J9731">
            <v>9</v>
          </cell>
        </row>
        <row r="9732">
          <cell r="B9732" t="str">
            <v>Japan</v>
          </cell>
          <cell r="C9732" t="str">
            <v>Chairs</v>
          </cell>
          <cell r="D9732">
            <v>2312375.1489999997</v>
          </cell>
          <cell r="E9732">
            <v>-119192.02399999999</v>
          </cell>
          <cell r="I9732">
            <v>-156820</v>
          </cell>
          <cell r="J9732">
            <v>9</v>
          </cell>
        </row>
        <row r="9733">
          <cell r="B9733" t="str">
            <v>Japan</v>
          </cell>
          <cell r="C9733" t="str">
            <v>Chairs</v>
          </cell>
          <cell r="D9733">
            <v>2793.8960000000002</v>
          </cell>
          <cell r="E9733">
            <v>-98.132999999999996</v>
          </cell>
          <cell r="I9733">
            <v>-181000</v>
          </cell>
          <cell r="J9733">
            <v>9</v>
          </cell>
        </row>
        <row r="9734">
          <cell r="B9734" t="str">
            <v>Japan</v>
          </cell>
          <cell r="C9734" t="str">
            <v>Chairs</v>
          </cell>
          <cell r="D9734">
            <v>63671.565999999999</v>
          </cell>
          <cell r="E9734">
            <v>-84178.731</v>
          </cell>
          <cell r="I9734">
            <v>-160510</v>
          </cell>
          <cell r="J9734">
            <v>9</v>
          </cell>
        </row>
        <row r="9735">
          <cell r="B9735" t="str">
            <v>Japan</v>
          </cell>
          <cell r="C9735" t="str">
            <v>Chairs</v>
          </cell>
          <cell r="D9735">
            <v>814995.32799999998</v>
          </cell>
          <cell r="E9735">
            <v>-124039.10399999999</v>
          </cell>
          <cell r="I9735">
            <v>-174230</v>
          </cell>
          <cell r="J9735">
            <v>9</v>
          </cell>
        </row>
        <row r="9736">
          <cell r="B9736" t="str">
            <v>Japan</v>
          </cell>
          <cell r="C9736" t="str">
            <v>Chairs</v>
          </cell>
          <cell r="D9736">
            <v>1533310.1629999997</v>
          </cell>
          <cell r="E9736">
            <v>-169420.93700000001</v>
          </cell>
          <cell r="I9736">
            <v>-204160</v>
          </cell>
          <cell r="J9736">
            <v>9</v>
          </cell>
        </row>
        <row r="9737">
          <cell r="B9737" t="str">
            <v>Japan</v>
          </cell>
          <cell r="C9737" t="str">
            <v>Chairs</v>
          </cell>
          <cell r="D9737">
            <v>1152227.125</v>
          </cell>
          <cell r="E9737">
            <v>-298630.22699999996</v>
          </cell>
          <cell r="I9737">
            <v>-158550</v>
          </cell>
          <cell r="J9737">
            <v>9</v>
          </cell>
        </row>
        <row r="9738">
          <cell r="B9738" t="str">
            <v>Japan</v>
          </cell>
          <cell r="C9738" t="str">
            <v>Chairs</v>
          </cell>
          <cell r="D9738">
            <v>2031271.5639999998</v>
          </cell>
          <cell r="E9738">
            <v>-593694.62600000005</v>
          </cell>
          <cell r="I9738">
            <v>-147640</v>
          </cell>
          <cell r="J9738">
            <v>9</v>
          </cell>
        </row>
        <row r="9739">
          <cell r="B9739" t="str">
            <v>Japan</v>
          </cell>
          <cell r="C9739" t="str">
            <v>Chairs</v>
          </cell>
          <cell r="D9739">
            <v>314636.56699999998</v>
          </cell>
          <cell r="E9739">
            <v>-82548.837</v>
          </cell>
          <cell r="I9739">
            <v>-174010</v>
          </cell>
          <cell r="J9739">
            <v>9</v>
          </cell>
        </row>
        <row r="9740">
          <cell r="B9740" t="str">
            <v>Japan</v>
          </cell>
          <cell r="C9740" t="str">
            <v>Chairs</v>
          </cell>
          <cell r="D9740">
            <v>303010.68</v>
          </cell>
          <cell r="E9740">
            <v>-80298.399999999994</v>
          </cell>
          <cell r="I9740">
            <v>-211450</v>
          </cell>
          <cell r="J9740">
            <v>9</v>
          </cell>
        </row>
        <row r="9741">
          <cell r="B9741" t="str">
            <v>Japan</v>
          </cell>
          <cell r="C9741" t="str">
            <v>Chairs</v>
          </cell>
          <cell r="D9741">
            <v>451854.80199999997</v>
          </cell>
          <cell r="E9741">
            <v>-82488</v>
          </cell>
          <cell r="I9741">
            <v>-82880</v>
          </cell>
          <cell r="J9741">
            <v>9</v>
          </cell>
        </row>
        <row r="9742">
          <cell r="B9742" t="str">
            <v>Japan</v>
          </cell>
          <cell r="C9742" t="str">
            <v>Chairs</v>
          </cell>
          <cell r="D9742">
            <v>378947.77899999998</v>
          </cell>
          <cell r="E9742">
            <v>-213594.96199999997</v>
          </cell>
          <cell r="I9742">
            <v>-194740</v>
          </cell>
          <cell r="J9742">
            <v>9</v>
          </cell>
        </row>
        <row r="9743">
          <cell r="B9743" t="str">
            <v>Japan</v>
          </cell>
          <cell r="C9743" t="str">
            <v>Chairs</v>
          </cell>
          <cell r="D9743">
            <v>540663.76699999999</v>
          </cell>
          <cell r="E9743">
            <v>-266340.08100000001</v>
          </cell>
          <cell r="I9743">
            <v>-199910</v>
          </cell>
          <cell r="J9743">
            <v>9</v>
          </cell>
        </row>
        <row r="9744">
          <cell r="B9744" t="str">
            <v>Japan</v>
          </cell>
          <cell r="C9744" t="str">
            <v>Chairs</v>
          </cell>
          <cell r="D9744">
            <v>234707.24899999998</v>
          </cell>
          <cell r="E9744">
            <v>-125900.59299999998</v>
          </cell>
          <cell r="I9744">
            <v>-240950</v>
          </cell>
          <cell r="J9744">
            <v>9</v>
          </cell>
        </row>
        <row r="9745">
          <cell r="B9745" t="str">
            <v>Japan</v>
          </cell>
          <cell r="C9745" t="str">
            <v>Chairs</v>
          </cell>
          <cell r="D9745">
            <v>1215544.8479999998</v>
          </cell>
          <cell r="E9745">
            <v>-649953.83599999989</v>
          </cell>
          <cell r="I9745">
            <v>-199310</v>
          </cell>
          <cell r="J9745">
            <v>9</v>
          </cell>
        </row>
        <row r="9746">
          <cell r="B9746" t="str">
            <v>Japan</v>
          </cell>
          <cell r="C9746" t="str">
            <v>Chairs</v>
          </cell>
          <cell r="D9746">
            <v>338957.815</v>
          </cell>
          <cell r="E9746">
            <v>-190935.16399999999</v>
          </cell>
          <cell r="I9746">
            <v>-191800</v>
          </cell>
          <cell r="J9746">
            <v>9</v>
          </cell>
        </row>
        <row r="9747">
          <cell r="B9747" t="str">
            <v>Japan</v>
          </cell>
          <cell r="C9747" t="str">
            <v>Chairs</v>
          </cell>
          <cell r="D9747">
            <v>259121.87699999998</v>
          </cell>
          <cell r="E9747">
            <v>-138374.74699999997</v>
          </cell>
          <cell r="I9747">
            <v>-246260</v>
          </cell>
          <cell r="J9747">
            <v>9</v>
          </cell>
        </row>
        <row r="9748">
          <cell r="B9748" t="str">
            <v>Japan</v>
          </cell>
          <cell r="C9748" t="str">
            <v>Chairs</v>
          </cell>
          <cell r="D9748">
            <v>1178604.8329999999</v>
          </cell>
          <cell r="E9748">
            <v>-626000.92799999996</v>
          </cell>
          <cell r="I9748">
            <v>-210930</v>
          </cell>
          <cell r="J9748">
            <v>9</v>
          </cell>
        </row>
        <row r="9749">
          <cell r="B9749" t="str">
            <v>Japan</v>
          </cell>
          <cell r="C9749" t="str">
            <v>Tables</v>
          </cell>
          <cell r="D9749">
            <v>17347821.232000001</v>
          </cell>
          <cell r="E9749">
            <v>-486352.17399999994</v>
          </cell>
          <cell r="I9749">
            <v>-111200</v>
          </cell>
          <cell r="J9749">
            <v>9</v>
          </cell>
        </row>
        <row r="9750">
          <cell r="B9750" t="str">
            <v>Japan</v>
          </cell>
          <cell r="C9750" t="str">
            <v>Kitchen</v>
          </cell>
          <cell r="D9750">
            <v>1187748.1979999999</v>
          </cell>
          <cell r="E9750">
            <v>-685245.55399999989</v>
          </cell>
          <cell r="I9750">
            <v>-239010</v>
          </cell>
          <cell r="J9750">
            <v>9</v>
          </cell>
        </row>
        <row r="9751">
          <cell r="B9751" t="str">
            <v>Japan</v>
          </cell>
          <cell r="C9751" t="str">
            <v>Chairs</v>
          </cell>
          <cell r="D9751">
            <v>3057563.8589999997</v>
          </cell>
          <cell r="E9751">
            <v>-665582.61</v>
          </cell>
          <cell r="I9751">
            <v>-196650</v>
          </cell>
          <cell r="J9751">
            <v>9</v>
          </cell>
        </row>
        <row r="9752">
          <cell r="B9752" t="str">
            <v>Japan</v>
          </cell>
          <cell r="C9752" t="str">
            <v>Chairs</v>
          </cell>
          <cell r="D9752">
            <v>296050.29299999995</v>
          </cell>
          <cell r="E9752">
            <v>-56382.774000000005</v>
          </cell>
          <cell r="I9752">
            <v>-131430</v>
          </cell>
          <cell r="J9752">
            <v>9</v>
          </cell>
        </row>
        <row r="9753">
          <cell r="B9753" t="str">
            <v>Japan</v>
          </cell>
          <cell r="C9753" t="str">
            <v>Chairs</v>
          </cell>
          <cell r="D9753">
            <v>2977353.7990000001</v>
          </cell>
          <cell r="E9753">
            <v>-383382.67099999997</v>
          </cell>
          <cell r="I9753">
            <v>-191750</v>
          </cell>
          <cell r="J9753">
            <v>9</v>
          </cell>
        </row>
        <row r="9754">
          <cell r="B9754" t="str">
            <v>Japan</v>
          </cell>
          <cell r="C9754" t="str">
            <v>Chairs</v>
          </cell>
          <cell r="D9754">
            <v>738607.72999999986</v>
          </cell>
          <cell r="E9754">
            <v>-102348.519</v>
          </cell>
          <cell r="I9754">
            <v>-202210</v>
          </cell>
          <cell r="J9754">
            <v>9</v>
          </cell>
        </row>
        <row r="9755">
          <cell r="B9755" t="str">
            <v>Japan</v>
          </cell>
          <cell r="C9755" t="str">
            <v>Chairs</v>
          </cell>
          <cell r="D9755">
            <v>1347615.0799999998</v>
          </cell>
          <cell r="E9755">
            <v>-119605.84999999999</v>
          </cell>
          <cell r="I9755">
            <v>-266110</v>
          </cell>
          <cell r="J9755">
            <v>9</v>
          </cell>
        </row>
        <row r="9756">
          <cell r="B9756" t="str">
            <v>Japan</v>
          </cell>
          <cell r="C9756" t="str">
            <v>Tables</v>
          </cell>
          <cell r="D9756">
            <v>4094185.8369999998</v>
          </cell>
          <cell r="E9756">
            <v>-419414.98199999996</v>
          </cell>
          <cell r="I9756">
            <v>-225570</v>
          </cell>
          <cell r="J9756">
            <v>9</v>
          </cell>
        </row>
        <row r="9757">
          <cell r="B9757" t="str">
            <v>Japan</v>
          </cell>
          <cell r="C9757" t="str">
            <v>Kitchen</v>
          </cell>
          <cell r="D9757">
            <v>1550193.4349999998</v>
          </cell>
          <cell r="E9757">
            <v>-158989.74</v>
          </cell>
          <cell r="I9757">
            <v>-254330</v>
          </cell>
          <cell r="J9757">
            <v>9</v>
          </cell>
        </row>
        <row r="9758">
          <cell r="B9758" t="str">
            <v>Japan</v>
          </cell>
          <cell r="C9758" t="str">
            <v>Chairs</v>
          </cell>
          <cell r="D9758">
            <v>-16258.346999999998</v>
          </cell>
          <cell r="E9758">
            <v>2785.125</v>
          </cell>
          <cell r="I9758">
            <v>-128610</v>
          </cell>
          <cell r="J9758">
            <v>9</v>
          </cell>
        </row>
        <row r="9759">
          <cell r="B9759" t="str">
            <v>Japan</v>
          </cell>
          <cell r="C9759" t="str">
            <v>Chairs</v>
          </cell>
          <cell r="D9759">
            <v>1462547.149</v>
          </cell>
          <cell r="E9759">
            <v>-273065.94699999999</v>
          </cell>
          <cell r="I9759">
            <v>-153280</v>
          </cell>
          <cell r="J9759">
            <v>9</v>
          </cell>
        </row>
        <row r="9760">
          <cell r="B9760" t="str">
            <v>Japan</v>
          </cell>
          <cell r="C9760" t="str">
            <v>Chairs</v>
          </cell>
          <cell r="D9760">
            <v>3548.9299999999994</v>
          </cell>
          <cell r="E9760">
            <v>-2072.2449999999999</v>
          </cell>
          <cell r="I9760">
            <v>-138080</v>
          </cell>
          <cell r="J9760">
            <v>9</v>
          </cell>
        </row>
        <row r="9761">
          <cell r="B9761" t="str">
            <v>Japan</v>
          </cell>
          <cell r="C9761" t="str">
            <v>Tables</v>
          </cell>
          <cell r="D9761">
            <v>723.226</v>
          </cell>
          <cell r="E9761">
            <v>-552.60099999999989</v>
          </cell>
          <cell r="I9761">
            <v>-271860</v>
          </cell>
          <cell r="J9761">
            <v>9</v>
          </cell>
        </row>
        <row r="9762">
          <cell r="B9762" t="str">
            <v>South Korea</v>
          </cell>
          <cell r="C9762" t="str">
            <v>Kitchen</v>
          </cell>
          <cell r="D9762">
            <v>1205281.7209999999</v>
          </cell>
          <cell r="E9762">
            <v>-115288.79599999999</v>
          </cell>
          <cell r="I9762">
            <v>-224440</v>
          </cell>
          <cell r="J9762">
            <v>9</v>
          </cell>
        </row>
        <row r="9763">
          <cell r="B9763" t="str">
            <v>South Korea</v>
          </cell>
          <cell r="C9763" t="str">
            <v>Chairs</v>
          </cell>
          <cell r="D9763">
            <v>3071905.0669999993</v>
          </cell>
          <cell r="E9763">
            <v>-3905080.284</v>
          </cell>
          <cell r="I9763">
            <v>-204310</v>
          </cell>
          <cell r="J9763">
            <v>9</v>
          </cell>
        </row>
        <row r="9764">
          <cell r="B9764" t="str">
            <v>South Korea</v>
          </cell>
          <cell r="C9764" t="str">
            <v>Chairs</v>
          </cell>
          <cell r="D9764">
            <v>191750.69899999999</v>
          </cell>
          <cell r="E9764">
            <v>-101752.644</v>
          </cell>
          <cell r="I9764">
            <v>-222690</v>
          </cell>
          <cell r="J9764">
            <v>9</v>
          </cell>
        </row>
        <row r="9765">
          <cell r="B9765" t="str">
            <v>South Korea</v>
          </cell>
          <cell r="C9765" t="str">
            <v>Tables</v>
          </cell>
          <cell r="D9765">
            <v>1490647.8370000001</v>
          </cell>
          <cell r="E9765">
            <v>-2249328.1230000001</v>
          </cell>
          <cell r="I9765">
            <v>-230280</v>
          </cell>
          <cell r="J9765">
            <v>9</v>
          </cell>
        </row>
        <row r="9766">
          <cell r="B9766" t="str">
            <v>South Korea</v>
          </cell>
          <cell r="C9766" t="str">
            <v>Kitchen</v>
          </cell>
          <cell r="D9766">
            <v>456781.22</v>
          </cell>
          <cell r="E9766">
            <v>-237221.83799999999</v>
          </cell>
          <cell r="I9766">
            <v>-267540</v>
          </cell>
          <cell r="J9766">
            <v>9</v>
          </cell>
        </row>
        <row r="9767">
          <cell r="B9767" t="str">
            <v>South Korea</v>
          </cell>
          <cell r="C9767" t="str">
            <v>Chairs</v>
          </cell>
          <cell r="D9767">
            <v>53343.381000000001</v>
          </cell>
          <cell r="E9767">
            <v>-23635.450999999997</v>
          </cell>
          <cell r="I9767">
            <v>-219610</v>
          </cell>
          <cell r="J9767">
            <v>9</v>
          </cell>
        </row>
        <row r="9768">
          <cell r="B9768" t="str">
            <v>South Korea</v>
          </cell>
          <cell r="C9768" t="str">
            <v>Chairs</v>
          </cell>
          <cell r="D9768">
            <v>875755.01300000004</v>
          </cell>
          <cell r="E9768">
            <v>-1092004.4380000001</v>
          </cell>
          <cell r="I9768">
            <v>-238820</v>
          </cell>
          <cell r="J9768">
            <v>9</v>
          </cell>
        </row>
        <row r="9769">
          <cell r="B9769" t="str">
            <v>South Korea</v>
          </cell>
          <cell r="C9769" t="str">
            <v>Chairs</v>
          </cell>
          <cell r="D9769">
            <v>538462.10599999991</v>
          </cell>
          <cell r="E9769">
            <v>-340919.07499999995</v>
          </cell>
          <cell r="I9769">
            <v>-139830</v>
          </cell>
          <cell r="J9769">
            <v>9</v>
          </cell>
        </row>
        <row r="9770">
          <cell r="B9770" t="str">
            <v>South Korea</v>
          </cell>
          <cell r="C9770" t="str">
            <v>Tables</v>
          </cell>
          <cell r="D9770">
            <v>95039.21699999999</v>
          </cell>
          <cell r="E9770">
            <v>-19541.360999999997</v>
          </cell>
          <cell r="I9770">
            <v>-180820</v>
          </cell>
          <cell r="J9770">
            <v>9</v>
          </cell>
        </row>
        <row r="9771">
          <cell r="B9771" t="str">
            <v>South Korea</v>
          </cell>
          <cell r="C9771" t="str">
            <v>Kitchen</v>
          </cell>
          <cell r="D9771">
            <v>623639.70899999992</v>
          </cell>
          <cell r="E9771">
            <v>-48175.582000000002</v>
          </cell>
          <cell r="I9771">
            <v>-223620</v>
          </cell>
          <cell r="J9771">
            <v>9</v>
          </cell>
        </row>
        <row r="9772">
          <cell r="B9772" t="str">
            <v>South Korea</v>
          </cell>
          <cell r="C9772" t="str">
            <v>Accessories</v>
          </cell>
          <cell r="D9772">
            <v>569409.82699999993</v>
          </cell>
          <cell r="E9772">
            <v>-46763.583999999995</v>
          </cell>
          <cell r="I9772">
            <v>-215760</v>
          </cell>
          <cell r="J9772">
            <v>9</v>
          </cell>
        </row>
        <row r="9773">
          <cell r="B9773" t="str">
            <v>South Korea</v>
          </cell>
          <cell r="C9773" t="str">
            <v>Chairs</v>
          </cell>
          <cell r="D9773">
            <v>117145.58799999999</v>
          </cell>
          <cell r="E9773">
            <v>-55914.585999999996</v>
          </cell>
          <cell r="I9773">
            <v>-99160</v>
          </cell>
          <cell r="J9773">
            <v>9</v>
          </cell>
        </row>
        <row r="9774">
          <cell r="B9774" t="str">
            <v>South Korea</v>
          </cell>
          <cell r="C9774" t="str">
            <v>Tables</v>
          </cell>
          <cell r="D9774">
            <v>51560.32</v>
          </cell>
          <cell r="E9774">
            <v>-25179.538999999997</v>
          </cell>
          <cell r="I9774">
            <v>-152780</v>
          </cell>
          <cell r="J9774">
            <v>9</v>
          </cell>
        </row>
        <row r="9775">
          <cell r="B9775" t="str">
            <v>South Korea</v>
          </cell>
          <cell r="C9775" t="str">
            <v>Kitchen</v>
          </cell>
          <cell r="D9775">
            <v>270833.22699999996</v>
          </cell>
          <cell r="E9775">
            <v>-198442.71300000002</v>
          </cell>
          <cell r="I9775">
            <v>-266630</v>
          </cell>
          <cell r="J9775">
            <v>9</v>
          </cell>
        </row>
        <row r="9776">
          <cell r="B9776" t="str">
            <v>South Korea</v>
          </cell>
          <cell r="C9776" t="str">
            <v>Accessories</v>
          </cell>
          <cell r="D9776">
            <v>304124.20500000002</v>
          </cell>
          <cell r="E9776">
            <v>-223105.715</v>
          </cell>
          <cell r="I9776">
            <v>-246530</v>
          </cell>
          <cell r="J9776">
            <v>9</v>
          </cell>
        </row>
        <row r="9777">
          <cell r="B9777" t="str">
            <v>South Korea</v>
          </cell>
          <cell r="C9777" t="str">
            <v>Chairs</v>
          </cell>
          <cell r="D9777">
            <v>164492.44</v>
          </cell>
          <cell r="E9777">
            <v>-115821.79699999999</v>
          </cell>
          <cell r="I9777">
            <v>-67150</v>
          </cell>
          <cell r="J9777">
            <v>9</v>
          </cell>
        </row>
        <row r="9778">
          <cell r="B9778" t="str">
            <v>South Korea</v>
          </cell>
          <cell r="C9778" t="str">
            <v>Tables</v>
          </cell>
          <cell r="D9778">
            <v>35113.966999999997</v>
          </cell>
          <cell r="E9778">
            <v>-16020.885999999999</v>
          </cell>
          <cell r="I9778">
            <v>-180910</v>
          </cell>
          <cell r="J9778">
            <v>9</v>
          </cell>
        </row>
        <row r="9779">
          <cell r="B9779" t="str">
            <v>South Korea</v>
          </cell>
          <cell r="C9779" t="str">
            <v>Kitchen</v>
          </cell>
          <cell r="D9779">
            <v>237852.24399999998</v>
          </cell>
          <cell r="E9779">
            <v>-122171.03499999999</v>
          </cell>
          <cell r="I9779">
            <v>-211830</v>
          </cell>
          <cell r="J9779">
            <v>9</v>
          </cell>
        </row>
        <row r="9780">
          <cell r="B9780" t="str">
            <v>South Korea</v>
          </cell>
          <cell r="C9780" t="str">
            <v>Accessories</v>
          </cell>
          <cell r="D9780">
            <v>1334379.564</v>
          </cell>
          <cell r="E9780">
            <v>-448333.83699999994</v>
          </cell>
          <cell r="I9780">
            <v>-190760</v>
          </cell>
          <cell r="J9780">
            <v>9</v>
          </cell>
        </row>
        <row r="9781">
          <cell r="B9781" t="str">
            <v>South Korea</v>
          </cell>
          <cell r="C9781" t="str">
            <v>Chairs</v>
          </cell>
          <cell r="D9781">
            <v>160410.73299999998</v>
          </cell>
          <cell r="E9781">
            <v>-62873.810999999994</v>
          </cell>
          <cell r="I9781">
            <v>-157920</v>
          </cell>
          <cell r="J9781">
            <v>9</v>
          </cell>
        </row>
        <row r="9782">
          <cell r="B9782" t="str">
            <v>South Korea</v>
          </cell>
          <cell r="C9782" t="str">
            <v>Tables</v>
          </cell>
          <cell r="D9782">
            <v>31851.742999999995</v>
          </cell>
          <cell r="E9782">
            <v>-32922.519</v>
          </cell>
          <cell r="I9782">
            <v>-107310</v>
          </cell>
          <cell r="J9782">
            <v>9</v>
          </cell>
        </row>
        <row r="9783">
          <cell r="B9783" t="str">
            <v>South Korea</v>
          </cell>
          <cell r="C9783" t="str">
            <v>Kitchen</v>
          </cell>
          <cell r="D9783">
            <v>373264.63999999996</v>
          </cell>
          <cell r="E9783">
            <v>-292382.92300000001</v>
          </cell>
          <cell r="I9783">
            <v>-264420</v>
          </cell>
          <cell r="J9783">
            <v>9</v>
          </cell>
        </row>
        <row r="9784">
          <cell r="B9784" t="str">
            <v>South Korea</v>
          </cell>
          <cell r="C9784" t="str">
            <v>Accessories</v>
          </cell>
          <cell r="D9784">
            <v>1192741.9909999999</v>
          </cell>
          <cell r="E9784">
            <v>-496177.89899999992</v>
          </cell>
          <cell r="I9784">
            <v>-250330</v>
          </cell>
          <cell r="J9784">
            <v>9</v>
          </cell>
        </row>
        <row r="9785">
          <cell r="B9785" t="str">
            <v>South Korea</v>
          </cell>
          <cell r="C9785" t="str">
            <v>Chairs</v>
          </cell>
          <cell r="D9785">
            <v>999357.07199999993</v>
          </cell>
          <cell r="E9785">
            <v>-601498.55499999993</v>
          </cell>
          <cell r="I9785">
            <v>-190730</v>
          </cell>
          <cell r="J9785">
            <v>9</v>
          </cell>
        </row>
        <row r="9786">
          <cell r="B9786" t="str">
            <v>South Korea</v>
          </cell>
          <cell r="C9786" t="str">
            <v>Chairs</v>
          </cell>
          <cell r="D9786">
            <v>393726.45199999999</v>
          </cell>
          <cell r="E9786">
            <v>-225403.18499999997</v>
          </cell>
          <cell r="I9786">
            <v>-116280</v>
          </cell>
          <cell r="J9786">
            <v>9</v>
          </cell>
        </row>
        <row r="9787">
          <cell r="B9787" t="str">
            <v>South Korea</v>
          </cell>
          <cell r="C9787" t="str">
            <v>Tables</v>
          </cell>
          <cell r="D9787">
            <v>248845.87699999998</v>
          </cell>
          <cell r="E9787">
            <v>-166522.67799999999</v>
          </cell>
          <cell r="I9787">
            <v>-162260</v>
          </cell>
          <cell r="J9787">
            <v>9</v>
          </cell>
        </row>
        <row r="9788">
          <cell r="B9788" t="str">
            <v>South Korea</v>
          </cell>
          <cell r="C9788" t="str">
            <v>Kitchen</v>
          </cell>
          <cell r="D9788">
            <v>231235.59899999999</v>
          </cell>
          <cell r="E9788">
            <v>-159056.98899999997</v>
          </cell>
          <cell r="I9788">
            <v>-195780</v>
          </cell>
          <cell r="J9788">
            <v>9</v>
          </cell>
        </row>
        <row r="9789">
          <cell r="B9789" t="str">
            <v>South Korea</v>
          </cell>
          <cell r="C9789" t="str">
            <v>Chairs</v>
          </cell>
          <cell r="D9789">
            <v>111310.67499999999</v>
          </cell>
          <cell r="E9789">
            <v>-82572.917000000001</v>
          </cell>
          <cell r="I9789">
            <v>-186840</v>
          </cell>
          <cell r="J9789">
            <v>9</v>
          </cell>
        </row>
        <row r="9790">
          <cell r="B9790" t="str">
            <v>South Korea</v>
          </cell>
          <cell r="C9790" t="str">
            <v>Tables</v>
          </cell>
          <cell r="D9790">
            <v>267050.42699999997</v>
          </cell>
          <cell r="E9790">
            <v>-262424.44199999998</v>
          </cell>
          <cell r="I9790">
            <v>-155080</v>
          </cell>
          <cell r="J9790">
            <v>9</v>
          </cell>
        </row>
        <row r="9791">
          <cell r="B9791" t="str">
            <v>South Korea</v>
          </cell>
          <cell r="C9791" t="str">
            <v>Kitchen</v>
          </cell>
          <cell r="D9791">
            <v>330508.07299999997</v>
          </cell>
          <cell r="E9791">
            <v>-284208.98099999997</v>
          </cell>
          <cell r="I9791">
            <v>-133200</v>
          </cell>
          <cell r="J9791">
            <v>9</v>
          </cell>
        </row>
        <row r="9792">
          <cell r="B9792" t="str">
            <v>South Korea</v>
          </cell>
          <cell r="C9792" t="str">
            <v>Chairs</v>
          </cell>
          <cell r="D9792">
            <v>16488.436999999998</v>
          </cell>
          <cell r="E9792">
            <v>-7204.9389999999994</v>
          </cell>
          <cell r="I9792">
            <v>-137460</v>
          </cell>
          <cell r="J9792">
            <v>9</v>
          </cell>
        </row>
        <row r="9793">
          <cell r="B9793" t="str">
            <v>South Korea</v>
          </cell>
          <cell r="C9793" t="str">
            <v>Tables</v>
          </cell>
          <cell r="D9793">
            <v>297273.92099999997</v>
          </cell>
          <cell r="E9793">
            <v>-317729.32099999994</v>
          </cell>
          <cell r="I9793">
            <v>-209090</v>
          </cell>
          <cell r="J9793">
            <v>9</v>
          </cell>
        </row>
        <row r="9794">
          <cell r="B9794" t="str">
            <v>South Korea</v>
          </cell>
          <cell r="C9794" t="str">
            <v>Kitchen</v>
          </cell>
          <cell r="D9794">
            <v>10936.414999999999</v>
          </cell>
          <cell r="E9794">
            <v>-4649.7989999999991</v>
          </cell>
          <cell r="I9794">
            <v>-246420</v>
          </cell>
          <cell r="J9794">
            <v>9</v>
          </cell>
        </row>
        <row r="9795">
          <cell r="B9795" t="str">
            <v>South Korea</v>
          </cell>
          <cell r="C9795" t="str">
            <v>Chairs</v>
          </cell>
          <cell r="D9795">
            <v>10323.32</v>
          </cell>
          <cell r="E9795">
            <v>-8791.2789999999986</v>
          </cell>
          <cell r="I9795">
            <v>-143590</v>
          </cell>
          <cell r="J9795">
            <v>9</v>
          </cell>
        </row>
        <row r="9796">
          <cell r="B9796" t="str">
            <v>South Korea</v>
          </cell>
          <cell r="C9796" t="str">
            <v>Chairs</v>
          </cell>
          <cell r="D9796">
            <v>37664.528999999995</v>
          </cell>
          <cell r="E9796">
            <v>-9428.8950000000004</v>
          </cell>
          <cell r="I9796">
            <v>-216070</v>
          </cell>
          <cell r="J9796">
            <v>9</v>
          </cell>
        </row>
        <row r="9797">
          <cell r="B9797" t="str">
            <v>South Korea</v>
          </cell>
          <cell r="C9797" t="str">
            <v>Chairs</v>
          </cell>
          <cell r="D9797">
            <v>24335.5</v>
          </cell>
          <cell r="E9797">
            <v>-2760.52</v>
          </cell>
          <cell r="I9797">
            <v>-184940</v>
          </cell>
          <cell r="J9797">
            <v>9</v>
          </cell>
        </row>
        <row r="9798">
          <cell r="B9798" t="str">
            <v>South Korea</v>
          </cell>
          <cell r="C9798" t="str">
            <v>Chairs</v>
          </cell>
          <cell r="D9798">
            <v>659181.75399999996</v>
          </cell>
          <cell r="E9798">
            <v>-327948.60699999996</v>
          </cell>
          <cell r="I9798">
            <v>-157800</v>
          </cell>
          <cell r="J9798">
            <v>9</v>
          </cell>
        </row>
        <row r="9799">
          <cell r="B9799" t="str">
            <v>South Korea</v>
          </cell>
          <cell r="C9799" t="str">
            <v>Chairs</v>
          </cell>
          <cell r="D9799">
            <v>100617.03399999999</v>
          </cell>
          <cell r="E9799">
            <v>-3331.5099999999998</v>
          </cell>
          <cell r="I9799">
            <v>-144230</v>
          </cell>
          <cell r="J9799">
            <v>9</v>
          </cell>
        </row>
        <row r="9800">
          <cell r="B9800" t="str">
            <v>South Korea</v>
          </cell>
          <cell r="C9800" t="str">
            <v>Chairs</v>
          </cell>
          <cell r="D9800">
            <v>169384.348</v>
          </cell>
          <cell r="E9800">
            <v>-215819.26799999998</v>
          </cell>
          <cell r="I9800">
            <v>-194090</v>
          </cell>
          <cell r="J9800">
            <v>9</v>
          </cell>
        </row>
        <row r="9801">
          <cell r="B9801" t="str">
            <v>Netherlands</v>
          </cell>
          <cell r="C9801" t="str">
            <v>Chairs</v>
          </cell>
          <cell r="D9801">
            <v>48795.964</v>
          </cell>
          <cell r="E9801">
            <v>-29261.637999999995</v>
          </cell>
          <cell r="I9801">
            <v>-180460</v>
          </cell>
          <cell r="J9801">
            <v>9</v>
          </cell>
        </row>
        <row r="9802">
          <cell r="B9802" t="str">
            <v>Netherlands</v>
          </cell>
          <cell r="C9802" t="str">
            <v>Chairs</v>
          </cell>
          <cell r="D9802">
            <v>-260.38600000000002</v>
          </cell>
          <cell r="E9802">
            <v>63.391999999999996</v>
          </cell>
          <cell r="I9802">
            <v>-198560</v>
          </cell>
          <cell r="J9802">
            <v>9</v>
          </cell>
        </row>
        <row r="9803">
          <cell r="B9803" t="str">
            <v>Netherlands</v>
          </cell>
          <cell r="C9803" t="str">
            <v>Chairs</v>
          </cell>
          <cell r="D9803">
            <v>1158547.9849999999</v>
          </cell>
          <cell r="E9803">
            <v>-545777.16899999999</v>
          </cell>
          <cell r="I9803">
            <v>-184870</v>
          </cell>
          <cell r="J9803">
            <v>9</v>
          </cell>
        </row>
        <row r="9804">
          <cell r="B9804" t="str">
            <v>Netherlands</v>
          </cell>
          <cell r="C9804" t="str">
            <v>Chairs</v>
          </cell>
          <cell r="D9804">
            <v>-1832983.88</v>
          </cell>
          <cell r="E9804">
            <v>127794.45</v>
          </cell>
          <cell r="I9804">
            <v>-214830</v>
          </cell>
          <cell r="J9804">
            <v>9</v>
          </cell>
        </row>
        <row r="9805">
          <cell r="B9805" t="str">
            <v>Netherlands</v>
          </cell>
          <cell r="C9805" t="str">
            <v>Chairs</v>
          </cell>
          <cell r="D9805">
            <v>416215.56199999998</v>
          </cell>
          <cell r="E9805">
            <v>-317900.64600000001</v>
          </cell>
          <cell r="I9805">
            <v>-204800</v>
          </cell>
          <cell r="J9805">
            <v>9</v>
          </cell>
        </row>
        <row r="9806">
          <cell r="B9806" t="str">
            <v>Netherlands</v>
          </cell>
          <cell r="C9806" t="str">
            <v>Chairs</v>
          </cell>
          <cell r="D9806">
            <v>649288.57699999993</v>
          </cell>
          <cell r="E9806">
            <v>-89444.137999999992</v>
          </cell>
          <cell r="I9806">
            <v>-171250</v>
          </cell>
          <cell r="J9806">
            <v>9</v>
          </cell>
        </row>
        <row r="9807">
          <cell r="B9807" t="str">
            <v>Netherlands</v>
          </cell>
          <cell r="C9807" t="str">
            <v>Chairs</v>
          </cell>
          <cell r="D9807">
            <v>-13032.844999999998</v>
          </cell>
          <cell r="E9807">
            <v>7609.9519999999984</v>
          </cell>
          <cell r="I9807">
            <v>-214670</v>
          </cell>
          <cell r="J9807">
            <v>9</v>
          </cell>
        </row>
        <row r="9808">
          <cell r="B9808" t="str">
            <v>Netherlands</v>
          </cell>
          <cell r="C9808" t="str">
            <v>Chairs</v>
          </cell>
          <cell r="D9808">
            <v>877491.36300000001</v>
          </cell>
          <cell r="E9808">
            <v>-336602.06300000002</v>
          </cell>
          <cell r="I9808">
            <v>-125680</v>
          </cell>
          <cell r="J9808">
            <v>9</v>
          </cell>
        </row>
        <row r="9809">
          <cell r="B9809" t="str">
            <v>Netherlands</v>
          </cell>
          <cell r="C9809" t="str">
            <v>Chairs</v>
          </cell>
          <cell r="D9809">
            <v>193364.59099999999</v>
          </cell>
          <cell r="E9809">
            <v>-295776.84499999997</v>
          </cell>
          <cell r="I9809">
            <v>-203550</v>
          </cell>
          <cell r="J9809">
            <v>9</v>
          </cell>
        </row>
        <row r="9810">
          <cell r="B9810" t="str">
            <v>Netherlands</v>
          </cell>
          <cell r="C9810" t="str">
            <v>Chairs</v>
          </cell>
          <cell r="D9810">
            <v>25496.387000000002</v>
          </cell>
          <cell r="E9810">
            <v>-33470.639999999999</v>
          </cell>
          <cell r="I9810">
            <v>-116730</v>
          </cell>
          <cell r="J9810">
            <v>9</v>
          </cell>
        </row>
        <row r="9811">
          <cell r="B9811" t="str">
            <v>Netherlands</v>
          </cell>
          <cell r="C9811" t="str">
            <v>Chairs</v>
          </cell>
          <cell r="D9811">
            <v>1105301.372</v>
          </cell>
          <cell r="E9811">
            <v>-23346.525999999998</v>
          </cell>
          <cell r="I9811">
            <v>-286340</v>
          </cell>
          <cell r="J9811">
            <v>9</v>
          </cell>
        </row>
        <row r="9812">
          <cell r="B9812" t="str">
            <v>Netherlands</v>
          </cell>
          <cell r="C9812" t="str">
            <v>Chairs</v>
          </cell>
          <cell r="D9812">
            <v>53571.860999999997</v>
          </cell>
          <cell r="E9812">
            <v>-2062.9489999999996</v>
          </cell>
          <cell r="I9812">
            <v>-140400</v>
          </cell>
          <cell r="J9812">
            <v>9</v>
          </cell>
        </row>
        <row r="9813">
          <cell r="B9813" t="str">
            <v>Netherlands</v>
          </cell>
          <cell r="C9813" t="str">
            <v>Chairs</v>
          </cell>
          <cell r="D9813">
            <v>769607.37</v>
          </cell>
          <cell r="E9813">
            <v>-33009.612999999998</v>
          </cell>
          <cell r="I9813">
            <v>-211810</v>
          </cell>
          <cell r="J9813">
            <v>9</v>
          </cell>
        </row>
        <row r="9814">
          <cell r="B9814" t="str">
            <v>Netherlands</v>
          </cell>
          <cell r="C9814" t="str">
            <v>Chairs</v>
          </cell>
          <cell r="D9814">
            <v>201388.35500000001</v>
          </cell>
          <cell r="E9814">
            <v>-24668.041999999998</v>
          </cell>
          <cell r="I9814">
            <v>-243790</v>
          </cell>
          <cell r="J9814">
            <v>9</v>
          </cell>
        </row>
        <row r="9815">
          <cell r="B9815" t="str">
            <v>Netherlands</v>
          </cell>
          <cell r="C9815" t="str">
            <v>Chairs</v>
          </cell>
          <cell r="D9815">
            <v>-99064.623000000007</v>
          </cell>
          <cell r="E9815">
            <v>29179.800999999999</v>
          </cell>
          <cell r="I9815">
            <v>-209710</v>
          </cell>
          <cell r="J9815">
            <v>9</v>
          </cell>
        </row>
        <row r="9816">
          <cell r="B9816" t="str">
            <v>Netherlands</v>
          </cell>
          <cell r="C9816" t="str">
            <v>Chairs</v>
          </cell>
          <cell r="D9816">
            <v>-10773.986999999999</v>
          </cell>
          <cell r="E9816">
            <v>3655.2529999999997</v>
          </cell>
          <cell r="I9816">
            <v>-155780</v>
          </cell>
          <cell r="J9816">
            <v>9</v>
          </cell>
        </row>
        <row r="9817">
          <cell r="B9817" t="str">
            <v>Netherlands</v>
          </cell>
          <cell r="C9817" t="str">
            <v>Chairs</v>
          </cell>
          <cell r="D9817">
            <v>620642.18299999996</v>
          </cell>
          <cell r="E9817">
            <v>-27087.305</v>
          </cell>
          <cell r="I9817">
            <v>-176240</v>
          </cell>
          <cell r="J9817">
            <v>9</v>
          </cell>
        </row>
        <row r="9818">
          <cell r="B9818" t="str">
            <v>Netherlands</v>
          </cell>
          <cell r="C9818" t="str">
            <v>Chairs</v>
          </cell>
          <cell r="D9818">
            <v>183440.87999999998</v>
          </cell>
          <cell r="E9818">
            <v>-208005.23099999997</v>
          </cell>
          <cell r="I9818">
            <v>-158100</v>
          </cell>
          <cell r="J9818">
            <v>9</v>
          </cell>
        </row>
        <row r="9819">
          <cell r="B9819" t="str">
            <v>Netherlands</v>
          </cell>
          <cell r="C9819" t="str">
            <v>Chairs</v>
          </cell>
          <cell r="D9819">
            <v>42962.772999999994</v>
          </cell>
          <cell r="E9819">
            <v>-29629.991999999995</v>
          </cell>
          <cell r="I9819">
            <v>-108530</v>
          </cell>
          <cell r="J9819">
            <v>9</v>
          </cell>
        </row>
        <row r="9820">
          <cell r="B9820" t="str">
            <v>Netherlands</v>
          </cell>
          <cell r="C9820" t="str">
            <v>Chairs</v>
          </cell>
          <cell r="D9820">
            <v>29246.706999999999</v>
          </cell>
          <cell r="E9820">
            <v>-15328.564999999999</v>
          </cell>
          <cell r="I9820">
            <v>-191280</v>
          </cell>
          <cell r="J9820">
            <v>9</v>
          </cell>
        </row>
        <row r="9821">
          <cell r="B9821" t="str">
            <v>Netherlands</v>
          </cell>
          <cell r="C9821" t="str">
            <v>Tables</v>
          </cell>
          <cell r="D9821">
            <v>40439.412999999993</v>
          </cell>
          <cell r="E9821">
            <v>-23056.949999999997</v>
          </cell>
          <cell r="I9821">
            <v>-153260</v>
          </cell>
          <cell r="J9821">
            <v>9</v>
          </cell>
        </row>
        <row r="9822">
          <cell r="B9822" t="str">
            <v>Netherlands</v>
          </cell>
          <cell r="C9822" t="str">
            <v>Kitchen</v>
          </cell>
          <cell r="D9822">
            <v>81280.513999999996</v>
          </cell>
          <cell r="E9822">
            <v>-16874.297999999999</v>
          </cell>
          <cell r="I9822">
            <v>-277870</v>
          </cell>
          <cell r="J9822">
            <v>9</v>
          </cell>
        </row>
        <row r="9823">
          <cell r="B9823" t="str">
            <v>Netherlands</v>
          </cell>
          <cell r="C9823" t="str">
            <v>Chairs</v>
          </cell>
          <cell r="D9823">
            <v>13723.898999999999</v>
          </cell>
          <cell r="E9823">
            <v>-5174.7640000000001</v>
          </cell>
          <cell r="I9823">
            <v>-269400</v>
          </cell>
          <cell r="J9823">
            <v>9</v>
          </cell>
        </row>
        <row r="9824">
          <cell r="B9824" t="str">
            <v>Netherlands</v>
          </cell>
          <cell r="C9824" t="str">
            <v>Chairs</v>
          </cell>
          <cell r="D9824">
            <v>1948.9259999999997</v>
          </cell>
          <cell r="E9824">
            <v>-3089.7999999999997</v>
          </cell>
          <cell r="I9824">
            <v>-184200</v>
          </cell>
          <cell r="J9824">
            <v>9</v>
          </cell>
        </row>
        <row r="9825">
          <cell r="B9825" t="str">
            <v>Netherlands</v>
          </cell>
          <cell r="C9825" t="str">
            <v>Chairs</v>
          </cell>
          <cell r="D9825">
            <v>2810.7869999999998</v>
          </cell>
          <cell r="E9825">
            <v>-745.04499999999985</v>
          </cell>
          <cell r="I9825">
            <v>-237430</v>
          </cell>
          <cell r="J9825">
            <v>9</v>
          </cell>
        </row>
        <row r="9826">
          <cell r="B9826" t="str">
            <v>Netherlands</v>
          </cell>
          <cell r="C9826" t="str">
            <v>Chairs</v>
          </cell>
          <cell r="D9826">
            <v>466364.04499999993</v>
          </cell>
          <cell r="E9826">
            <v>-148641.99699999997</v>
          </cell>
          <cell r="I9826">
            <v>-259910</v>
          </cell>
          <cell r="J9826">
            <v>9</v>
          </cell>
        </row>
        <row r="9827">
          <cell r="B9827" t="str">
            <v>Netherlands</v>
          </cell>
          <cell r="C9827" t="str">
            <v>Chairs</v>
          </cell>
          <cell r="D9827">
            <v>148479.73699999999</v>
          </cell>
          <cell r="E9827">
            <v>-37915.534999999996</v>
          </cell>
          <cell r="I9827">
            <v>-176300</v>
          </cell>
          <cell r="J9827">
            <v>9</v>
          </cell>
        </row>
        <row r="9828">
          <cell r="B9828" t="str">
            <v>Netherlands</v>
          </cell>
          <cell r="C9828" t="str">
            <v>Tables</v>
          </cell>
          <cell r="D9828">
            <v>443364.13099999994</v>
          </cell>
          <cell r="E9828">
            <v>-63120.721999999987</v>
          </cell>
          <cell r="I9828">
            <v>-236880</v>
          </cell>
          <cell r="J9828">
            <v>9</v>
          </cell>
        </row>
        <row r="9829">
          <cell r="B9829" t="str">
            <v>Netherlands</v>
          </cell>
          <cell r="C9829" t="str">
            <v>Kitchen</v>
          </cell>
          <cell r="D9829">
            <v>56356.320999999996</v>
          </cell>
          <cell r="E9829">
            <v>-23630.215</v>
          </cell>
          <cell r="I9829">
            <v>-102030</v>
          </cell>
          <cell r="J9829">
            <v>9</v>
          </cell>
        </row>
        <row r="9830">
          <cell r="B9830" t="str">
            <v>Netherlands</v>
          </cell>
          <cell r="C9830" t="str">
            <v>Chairs</v>
          </cell>
          <cell r="D9830">
            <v>144609.073</v>
          </cell>
          <cell r="E9830">
            <v>-110526.19899999999</v>
          </cell>
          <cell r="I9830">
            <v>-125870</v>
          </cell>
          <cell r="J9830">
            <v>9</v>
          </cell>
        </row>
        <row r="9831">
          <cell r="B9831" t="str">
            <v>Netherlands</v>
          </cell>
          <cell r="C9831" t="str">
            <v>Chairs</v>
          </cell>
          <cell r="D9831">
            <v>77338.162999999986</v>
          </cell>
          <cell r="E9831">
            <v>-27704.880000000001</v>
          </cell>
          <cell r="I9831">
            <v>-250360</v>
          </cell>
          <cell r="J9831">
            <v>9</v>
          </cell>
        </row>
        <row r="9832">
          <cell r="B9832" t="str">
            <v>Netherlands</v>
          </cell>
          <cell r="C9832" t="str">
            <v>Chairs</v>
          </cell>
          <cell r="D9832">
            <v>24773.545999999998</v>
          </cell>
          <cell r="E9832">
            <v>-7777.1749999999993</v>
          </cell>
          <cell r="I9832">
            <v>-128840</v>
          </cell>
          <cell r="J9832">
            <v>9</v>
          </cell>
        </row>
        <row r="9833">
          <cell r="B9833" t="str">
            <v>Netherlands</v>
          </cell>
          <cell r="C9833" t="str">
            <v>Tables</v>
          </cell>
          <cell r="D9833">
            <v>17579.464</v>
          </cell>
          <cell r="E9833">
            <v>-5434.4219999999996</v>
          </cell>
          <cell r="I9833">
            <v>-189470</v>
          </cell>
          <cell r="J9833">
            <v>9</v>
          </cell>
        </row>
        <row r="9834">
          <cell r="B9834" t="str">
            <v>Netherlands</v>
          </cell>
          <cell r="C9834" t="str">
            <v>Kitchen</v>
          </cell>
          <cell r="D9834">
            <v>252573.3</v>
          </cell>
          <cell r="E9834">
            <v>-33453.574000000001</v>
          </cell>
          <cell r="I9834">
            <v>-214520</v>
          </cell>
          <cell r="J9834">
            <v>9</v>
          </cell>
        </row>
        <row r="9835">
          <cell r="B9835" t="str">
            <v>Netherlands</v>
          </cell>
          <cell r="C9835" t="str">
            <v>Chairs</v>
          </cell>
          <cell r="D9835">
            <v>-44786.643999999993</v>
          </cell>
          <cell r="E9835">
            <v>5569.3540000000003</v>
          </cell>
          <cell r="I9835">
            <v>-204920</v>
          </cell>
          <cell r="J9835">
            <v>9</v>
          </cell>
        </row>
        <row r="9836">
          <cell r="B9836" t="str">
            <v>Netherlands</v>
          </cell>
          <cell r="C9836" t="str">
            <v>Chairs</v>
          </cell>
          <cell r="D9836">
            <v>57278.192999999999</v>
          </cell>
          <cell r="E9836">
            <v>-9244.9979999999996</v>
          </cell>
          <cell r="I9836">
            <v>-174190</v>
          </cell>
          <cell r="J9836">
            <v>9</v>
          </cell>
        </row>
        <row r="9837">
          <cell r="B9837" t="str">
            <v>Netherlands</v>
          </cell>
          <cell r="C9837" t="str">
            <v>Tables</v>
          </cell>
          <cell r="D9837">
            <v>2143.8409999999999</v>
          </cell>
          <cell r="E9837">
            <v>-430.64</v>
          </cell>
          <cell r="I9837">
            <v>-204030</v>
          </cell>
          <cell r="J9837">
            <v>9</v>
          </cell>
        </row>
        <row r="9838">
          <cell r="B9838" t="str">
            <v>Netherlands</v>
          </cell>
          <cell r="C9838" t="str">
            <v>Kitchen</v>
          </cell>
          <cell r="D9838">
            <v>85165.408999999985</v>
          </cell>
          <cell r="E9838">
            <v>-14510.356</v>
          </cell>
          <cell r="I9838">
            <v>-133700</v>
          </cell>
          <cell r="J9838">
            <v>9</v>
          </cell>
        </row>
        <row r="9839">
          <cell r="B9839" t="str">
            <v>Netherlands</v>
          </cell>
          <cell r="C9839" t="str">
            <v>Chairs</v>
          </cell>
          <cell r="D9839">
            <v>292577.78899999999</v>
          </cell>
          <cell r="E9839">
            <v>-66584.692999999999</v>
          </cell>
          <cell r="I9839">
            <v>-171900</v>
          </cell>
          <cell r="J9839">
            <v>9</v>
          </cell>
        </row>
        <row r="9840">
          <cell r="B9840" t="str">
            <v>Netherlands</v>
          </cell>
          <cell r="C9840" t="str">
            <v>Chairs</v>
          </cell>
          <cell r="D9840">
            <v>467557.587</v>
          </cell>
          <cell r="E9840">
            <v>-114639.01399999998</v>
          </cell>
          <cell r="I9840">
            <v>-151480</v>
          </cell>
          <cell r="J9840">
            <v>9</v>
          </cell>
        </row>
        <row r="9841">
          <cell r="B9841" t="str">
            <v>Netherlands</v>
          </cell>
          <cell r="C9841" t="str">
            <v>Chairs</v>
          </cell>
          <cell r="D9841">
            <v>1226383.6409999998</v>
          </cell>
          <cell r="E9841">
            <v>-21118.831999999999</v>
          </cell>
          <cell r="I9841">
            <v>-195910</v>
          </cell>
          <cell r="J9841">
            <v>9</v>
          </cell>
        </row>
        <row r="9842">
          <cell r="B9842" t="str">
            <v>Netherlands</v>
          </cell>
          <cell r="C9842" t="str">
            <v>Tables</v>
          </cell>
          <cell r="D9842">
            <v>3663387.1889999993</v>
          </cell>
          <cell r="E9842">
            <v>-233533.94399999996</v>
          </cell>
          <cell r="I9842">
            <v>-250730</v>
          </cell>
          <cell r="J9842">
            <v>9</v>
          </cell>
        </row>
        <row r="9843">
          <cell r="B9843" t="str">
            <v>Netherlands</v>
          </cell>
          <cell r="C9843" t="str">
            <v>Kitchen</v>
          </cell>
          <cell r="D9843">
            <v>506116.1</v>
          </cell>
          <cell r="E9843">
            <v>-201359.11599999998</v>
          </cell>
          <cell r="I9843">
            <v>-164140</v>
          </cell>
          <cell r="J9843">
            <v>9</v>
          </cell>
        </row>
        <row r="9844">
          <cell r="B9844" t="str">
            <v>Netherlands</v>
          </cell>
          <cell r="C9844" t="str">
            <v>Accessories</v>
          </cell>
          <cell r="D9844">
            <v>1144331.6429999999</v>
          </cell>
          <cell r="E9844">
            <v>-888681.75199999998</v>
          </cell>
          <cell r="I9844">
            <v>-145850</v>
          </cell>
          <cell r="J9844">
            <v>9</v>
          </cell>
        </row>
        <row r="9845">
          <cell r="B9845" t="str">
            <v>India</v>
          </cell>
          <cell r="C9845" t="str">
            <v>Chairs</v>
          </cell>
          <cell r="D9845">
            <v>19873.468999999997</v>
          </cell>
          <cell r="E9845">
            <v>-28268.512999999995</v>
          </cell>
          <cell r="I9845">
            <v>-137400</v>
          </cell>
          <cell r="J9845">
            <v>9</v>
          </cell>
        </row>
        <row r="9846">
          <cell r="B9846" t="str">
            <v>India</v>
          </cell>
          <cell r="C9846" t="str">
            <v>Tables</v>
          </cell>
          <cell r="D9846">
            <v>1694.8539999999998</v>
          </cell>
          <cell r="E9846">
            <v>-3424.2249999999999</v>
          </cell>
          <cell r="I9846">
            <v>-174180</v>
          </cell>
          <cell r="J9846">
            <v>9</v>
          </cell>
        </row>
        <row r="9847">
          <cell r="B9847" t="str">
            <v>India</v>
          </cell>
          <cell r="C9847" t="str">
            <v>Kitchen</v>
          </cell>
          <cell r="D9847">
            <v>1260366.996</v>
          </cell>
          <cell r="E9847">
            <v>-763631.28800000006</v>
          </cell>
          <cell r="I9847">
            <v>-122330</v>
          </cell>
          <cell r="J9847">
            <v>9</v>
          </cell>
        </row>
        <row r="9848">
          <cell r="B9848" t="str">
            <v>India</v>
          </cell>
          <cell r="C9848" t="str">
            <v>Accessories</v>
          </cell>
          <cell r="D9848">
            <v>1518915.2299999997</v>
          </cell>
          <cell r="E9848">
            <v>-1303495.9979999999</v>
          </cell>
          <cell r="I9848">
            <v>-150850</v>
          </cell>
          <cell r="J9848">
            <v>9</v>
          </cell>
        </row>
        <row r="9849">
          <cell r="B9849" t="str">
            <v>India</v>
          </cell>
          <cell r="C9849" t="str">
            <v>Chairs</v>
          </cell>
          <cell r="D9849">
            <v>1434180.7829999998</v>
          </cell>
          <cell r="E9849">
            <v>-588622.87399999995</v>
          </cell>
          <cell r="I9849">
            <v>-205770</v>
          </cell>
          <cell r="J9849">
            <v>9</v>
          </cell>
        </row>
        <row r="9850">
          <cell r="B9850" t="str">
            <v>India</v>
          </cell>
          <cell r="C9850" t="str">
            <v>Tables</v>
          </cell>
          <cell r="D9850">
            <v>140088.03200000001</v>
          </cell>
          <cell r="E9850">
            <v>-28416.597999999998</v>
          </cell>
          <cell r="I9850">
            <v>-138610</v>
          </cell>
          <cell r="J9850">
            <v>9</v>
          </cell>
        </row>
        <row r="9851">
          <cell r="B9851" t="str">
            <v>India</v>
          </cell>
          <cell r="C9851" t="str">
            <v>Kitchen</v>
          </cell>
          <cell r="D9851">
            <v>763521.19200000004</v>
          </cell>
          <cell r="E9851">
            <v>-628794.78200000001</v>
          </cell>
          <cell r="I9851">
            <v>-228670</v>
          </cell>
          <cell r="J9851">
            <v>9</v>
          </cell>
        </row>
        <row r="9852">
          <cell r="B9852" t="str">
            <v>India</v>
          </cell>
          <cell r="C9852" t="str">
            <v>Accessories</v>
          </cell>
          <cell r="D9852">
            <v>235651.68899999998</v>
          </cell>
          <cell r="E9852">
            <v>-11787.705999999998</v>
          </cell>
          <cell r="I9852">
            <v>-172300</v>
          </cell>
          <cell r="J9852">
            <v>9</v>
          </cell>
        </row>
        <row r="9853">
          <cell r="B9853" t="str">
            <v>India</v>
          </cell>
          <cell r="C9853" t="str">
            <v>Chairs</v>
          </cell>
          <cell r="D9853">
            <v>1968036.7069999997</v>
          </cell>
          <cell r="E9853">
            <v>-38525.052999999993</v>
          </cell>
          <cell r="I9853">
            <v>-196140</v>
          </cell>
          <cell r="J9853">
            <v>9</v>
          </cell>
        </row>
        <row r="9854">
          <cell r="B9854" t="str">
            <v>India</v>
          </cell>
          <cell r="C9854" t="str">
            <v>Tables</v>
          </cell>
          <cell r="D9854">
            <v>479166.63899999997</v>
          </cell>
          <cell r="E9854">
            <v>-10948.707</v>
          </cell>
          <cell r="I9854">
            <v>-138930</v>
          </cell>
          <cell r="J9854">
            <v>9</v>
          </cell>
        </row>
        <row r="9855">
          <cell r="B9855" t="str">
            <v>India</v>
          </cell>
          <cell r="C9855" t="str">
            <v>Kitchen</v>
          </cell>
          <cell r="D9855">
            <v>298710.95799999998</v>
          </cell>
          <cell r="E9855">
            <v>-52132.983</v>
          </cell>
          <cell r="I9855">
            <v>-276820</v>
          </cell>
          <cell r="J9855">
            <v>9</v>
          </cell>
        </row>
        <row r="9856">
          <cell r="B9856" t="str">
            <v>India</v>
          </cell>
          <cell r="C9856" t="str">
            <v>Accessories</v>
          </cell>
          <cell r="D9856">
            <v>69896.210999999996</v>
          </cell>
          <cell r="E9856">
            <v>-3734.1429999999996</v>
          </cell>
          <cell r="I9856">
            <v>-138290</v>
          </cell>
          <cell r="J9856">
            <v>9</v>
          </cell>
        </row>
        <row r="9857">
          <cell r="B9857" t="str">
            <v>India</v>
          </cell>
          <cell r="C9857" t="str">
            <v>Chairs</v>
          </cell>
          <cell r="D9857">
            <v>480644.21299999993</v>
          </cell>
          <cell r="E9857">
            <v>-26800.962999999996</v>
          </cell>
          <cell r="I9857">
            <v>-280620</v>
          </cell>
          <cell r="J9857">
            <v>9</v>
          </cell>
        </row>
        <row r="9858">
          <cell r="B9858" t="str">
            <v>India</v>
          </cell>
          <cell r="C9858" t="str">
            <v>Chairs</v>
          </cell>
          <cell r="D9858">
            <v>276529.25999999995</v>
          </cell>
          <cell r="E9858">
            <v>-8597.1409999999996</v>
          </cell>
          <cell r="I9858">
            <v>-299240</v>
          </cell>
          <cell r="J9858">
            <v>9</v>
          </cell>
        </row>
        <row r="9859">
          <cell r="B9859" t="str">
            <v>India</v>
          </cell>
          <cell r="C9859" t="str">
            <v>Tables</v>
          </cell>
          <cell r="D9859">
            <v>150585.43499999997</v>
          </cell>
          <cell r="E9859">
            <v>-5878.3339999999998</v>
          </cell>
          <cell r="I9859">
            <v>-278020</v>
          </cell>
          <cell r="J9859">
            <v>9</v>
          </cell>
        </row>
        <row r="9860">
          <cell r="B9860" t="str">
            <v>India</v>
          </cell>
          <cell r="C9860" t="str">
            <v>Kitchen</v>
          </cell>
          <cell r="D9860">
            <v>89046.027000000002</v>
          </cell>
          <cell r="E9860">
            <v>-38713.667999999998</v>
          </cell>
          <cell r="I9860">
            <v>-156410</v>
          </cell>
          <cell r="J9860">
            <v>9</v>
          </cell>
        </row>
        <row r="9861">
          <cell r="B9861" t="str">
            <v>India</v>
          </cell>
          <cell r="C9861" t="str">
            <v>Chairs</v>
          </cell>
          <cell r="D9861">
            <v>41584.850999999995</v>
          </cell>
          <cell r="E9861">
            <v>-19883.646999999997</v>
          </cell>
          <cell r="I9861">
            <v>-160180</v>
          </cell>
          <cell r="J9861">
            <v>9</v>
          </cell>
        </row>
        <row r="9862">
          <cell r="B9862" t="str">
            <v>India</v>
          </cell>
          <cell r="C9862" t="str">
            <v>Tables</v>
          </cell>
          <cell r="D9862">
            <v>34003.375</v>
          </cell>
          <cell r="E9862">
            <v>-40956.096999999994</v>
          </cell>
          <cell r="I9862">
            <v>-183880</v>
          </cell>
          <cell r="J9862">
            <v>9</v>
          </cell>
        </row>
        <row r="9863">
          <cell r="B9863" t="str">
            <v>India</v>
          </cell>
          <cell r="C9863" t="str">
            <v>Kitchen</v>
          </cell>
          <cell r="D9863">
            <v>138102.89499999999</v>
          </cell>
          <cell r="E9863">
            <v>-86707.599999999991</v>
          </cell>
          <cell r="I9863">
            <v>-103310</v>
          </cell>
          <cell r="J9863">
            <v>9</v>
          </cell>
        </row>
        <row r="9864">
          <cell r="B9864" t="str">
            <v>India</v>
          </cell>
          <cell r="C9864" t="str">
            <v>Chairs</v>
          </cell>
          <cell r="D9864">
            <v>108873.84199999999</v>
          </cell>
          <cell r="E9864">
            <v>-66979.135999999999</v>
          </cell>
          <cell r="I9864">
            <v>-181420</v>
          </cell>
          <cell r="J9864">
            <v>9</v>
          </cell>
        </row>
        <row r="9865">
          <cell r="B9865" t="str">
            <v>India</v>
          </cell>
          <cell r="C9865" t="str">
            <v>Tables</v>
          </cell>
          <cell r="D9865">
            <v>36722.42</v>
          </cell>
          <cell r="E9865">
            <v>-40854.589999999997</v>
          </cell>
          <cell r="I9865">
            <v>-213850</v>
          </cell>
          <cell r="J9865">
            <v>9</v>
          </cell>
        </row>
        <row r="9866">
          <cell r="B9866" t="str">
            <v>India</v>
          </cell>
          <cell r="C9866" t="str">
            <v>Kitchen</v>
          </cell>
          <cell r="D9866">
            <v>15963.654</v>
          </cell>
          <cell r="E9866">
            <v>-19106.394999999997</v>
          </cell>
          <cell r="I9866">
            <v>-225310</v>
          </cell>
          <cell r="J9866">
            <v>9</v>
          </cell>
        </row>
        <row r="9867">
          <cell r="B9867" t="str">
            <v>India</v>
          </cell>
          <cell r="C9867" t="str">
            <v>Chairs</v>
          </cell>
          <cell r="D9867">
            <v>13448.078</v>
          </cell>
          <cell r="E9867">
            <v>-16604.755999999998</v>
          </cell>
          <cell r="I9867">
            <v>-78780</v>
          </cell>
          <cell r="J9867">
            <v>9</v>
          </cell>
        </row>
        <row r="9868">
          <cell r="B9868" t="str">
            <v>India</v>
          </cell>
          <cell r="C9868" t="str">
            <v>Chairs</v>
          </cell>
          <cell r="D9868">
            <v>40515.629000000001</v>
          </cell>
          <cell r="E9868">
            <v>-46100.243000000002</v>
          </cell>
          <cell r="I9868">
            <v>-220300</v>
          </cell>
          <cell r="J9868">
            <v>9</v>
          </cell>
        </row>
        <row r="9869">
          <cell r="B9869" t="str">
            <v>India</v>
          </cell>
          <cell r="C9869" t="str">
            <v>Chairs</v>
          </cell>
          <cell r="D9869">
            <v>218341.48699999996</v>
          </cell>
          <cell r="E9869">
            <v>-39312.902999999998</v>
          </cell>
          <cell r="I9869">
            <v>-130250</v>
          </cell>
          <cell r="J9869">
            <v>9</v>
          </cell>
        </row>
        <row r="9870">
          <cell r="B9870" t="str">
            <v>India</v>
          </cell>
          <cell r="C9870" t="str">
            <v>Chairs</v>
          </cell>
          <cell r="D9870">
            <v>92511.173999999999</v>
          </cell>
          <cell r="E9870">
            <v>-64107.099000000002</v>
          </cell>
          <cell r="I9870">
            <v>-181830</v>
          </cell>
          <cell r="J9870">
            <v>9</v>
          </cell>
        </row>
        <row r="9871">
          <cell r="B9871" t="str">
            <v>India</v>
          </cell>
          <cell r="C9871" t="str">
            <v>Chairs</v>
          </cell>
          <cell r="D9871">
            <v>25527.88</v>
          </cell>
          <cell r="E9871">
            <v>-22620.282999999999</v>
          </cell>
          <cell r="I9871">
            <v>-228570</v>
          </cell>
          <cell r="J9871">
            <v>9</v>
          </cell>
        </row>
        <row r="9872">
          <cell r="B9872" t="str">
            <v>India</v>
          </cell>
          <cell r="C9872" t="str">
            <v>Chairs</v>
          </cell>
          <cell r="D9872">
            <v>62707.50499999999</v>
          </cell>
          <cell r="E9872">
            <v>-50185.701999999997</v>
          </cell>
          <cell r="I9872">
            <v>-214930</v>
          </cell>
          <cell r="J9872">
            <v>9</v>
          </cell>
        </row>
        <row r="9873">
          <cell r="B9873" t="str">
            <v>India</v>
          </cell>
          <cell r="C9873" t="str">
            <v>Chairs</v>
          </cell>
          <cell r="D9873">
            <v>2185795.9549999996</v>
          </cell>
          <cell r="E9873">
            <v>-60053.811999999998</v>
          </cell>
          <cell r="I9873">
            <v>-127310</v>
          </cell>
          <cell r="J9873">
            <v>9</v>
          </cell>
        </row>
        <row r="9874">
          <cell r="B9874" t="str">
            <v>India</v>
          </cell>
          <cell r="C9874" t="str">
            <v>Chairs</v>
          </cell>
          <cell r="D9874">
            <v>225018.682</v>
          </cell>
          <cell r="E9874">
            <v>-80745.72099999999</v>
          </cell>
          <cell r="I9874">
            <v>-96300</v>
          </cell>
          <cell r="J9874">
            <v>9</v>
          </cell>
        </row>
        <row r="9875">
          <cell r="B9875" t="str">
            <v>India</v>
          </cell>
          <cell r="C9875" t="str">
            <v>Chairs</v>
          </cell>
          <cell r="D9875">
            <v>111039.537</v>
          </cell>
          <cell r="E9875">
            <v>-12388.879999999997</v>
          </cell>
          <cell r="I9875">
            <v>-178220</v>
          </cell>
          <cell r="J9875">
            <v>9</v>
          </cell>
        </row>
        <row r="9876">
          <cell r="B9876" t="str">
            <v>India</v>
          </cell>
          <cell r="C9876" t="str">
            <v>Chairs</v>
          </cell>
          <cell r="D9876">
            <v>141544.21399999998</v>
          </cell>
          <cell r="E9876">
            <v>-19124.28</v>
          </cell>
          <cell r="I9876">
            <v>-274820</v>
          </cell>
          <cell r="J9876">
            <v>9</v>
          </cell>
        </row>
        <row r="9877">
          <cell r="B9877" t="str">
            <v>India</v>
          </cell>
          <cell r="C9877" t="str">
            <v>Chairs</v>
          </cell>
          <cell r="D9877">
            <v>10348.457</v>
          </cell>
          <cell r="E9877">
            <v>-1552.32</v>
          </cell>
          <cell r="I9877">
            <v>-134170</v>
          </cell>
          <cell r="J9877">
            <v>9</v>
          </cell>
        </row>
        <row r="9878">
          <cell r="B9878" t="str">
            <v>India</v>
          </cell>
          <cell r="C9878" t="str">
            <v>Chairs</v>
          </cell>
          <cell r="D9878">
            <v>59967.081999999995</v>
          </cell>
          <cell r="E9878">
            <v>-13410.662999999999</v>
          </cell>
          <cell r="I9878">
            <v>-148600</v>
          </cell>
          <cell r="J9878">
            <v>9</v>
          </cell>
        </row>
        <row r="9879">
          <cell r="B9879" t="str">
            <v>India</v>
          </cell>
          <cell r="C9879" t="str">
            <v>Chairs</v>
          </cell>
          <cell r="D9879">
            <v>15793.112999999999</v>
          </cell>
          <cell r="E9879">
            <v>-3205.636</v>
          </cell>
          <cell r="I9879">
            <v>-195480</v>
          </cell>
          <cell r="J9879">
            <v>9</v>
          </cell>
        </row>
        <row r="9880">
          <cell r="B9880" t="str">
            <v>India</v>
          </cell>
          <cell r="C9880" t="str">
            <v>Chairs</v>
          </cell>
          <cell r="D9880">
            <v>265909.74900000001</v>
          </cell>
          <cell r="E9880">
            <v>-17146.212999999996</v>
          </cell>
          <cell r="I9880">
            <v>-97110</v>
          </cell>
          <cell r="J9880">
            <v>9</v>
          </cell>
        </row>
        <row r="9881">
          <cell r="B9881" t="str">
            <v>India</v>
          </cell>
          <cell r="C9881" t="str">
            <v>Chairs</v>
          </cell>
          <cell r="D9881">
            <v>10619.126</v>
          </cell>
          <cell r="E9881">
            <v>-1003.7369999999999</v>
          </cell>
          <cell r="I9881">
            <v>-175180</v>
          </cell>
          <cell r="J9881">
            <v>9</v>
          </cell>
        </row>
        <row r="9882">
          <cell r="B9882" t="str">
            <v>India</v>
          </cell>
          <cell r="C9882" t="str">
            <v>Chairs</v>
          </cell>
          <cell r="D9882">
            <v>163754.63999999998</v>
          </cell>
          <cell r="E9882">
            <v>-32346.572999999997</v>
          </cell>
          <cell r="I9882">
            <v>-199810</v>
          </cell>
          <cell r="J9882">
            <v>9</v>
          </cell>
        </row>
        <row r="9883">
          <cell r="B9883" t="str">
            <v>India</v>
          </cell>
          <cell r="C9883" t="str">
            <v>Chairs</v>
          </cell>
          <cell r="D9883">
            <v>31929.786</v>
          </cell>
          <cell r="E9883">
            <v>-8750.3709999999992</v>
          </cell>
          <cell r="I9883">
            <v>-213500</v>
          </cell>
          <cell r="J9883">
            <v>9</v>
          </cell>
        </row>
        <row r="9884">
          <cell r="B9884" t="str">
            <v>India</v>
          </cell>
          <cell r="C9884" t="str">
            <v>Chairs</v>
          </cell>
          <cell r="D9884">
            <v>168096.63499999998</v>
          </cell>
          <cell r="E9884">
            <v>-115106.67699999998</v>
          </cell>
          <cell r="I9884">
            <v>-231390</v>
          </cell>
          <cell r="J9884">
            <v>9</v>
          </cell>
        </row>
        <row r="9885">
          <cell r="B9885" t="str">
            <v>India</v>
          </cell>
          <cell r="C9885" t="str">
            <v>Chairs</v>
          </cell>
          <cell r="D9885">
            <v>158079.215</v>
          </cell>
          <cell r="E9885">
            <v>-80649.862999999998</v>
          </cell>
          <cell r="I9885">
            <v>-175840</v>
          </cell>
          <cell r="J9885">
            <v>9</v>
          </cell>
        </row>
        <row r="9886">
          <cell r="B9886" t="str">
            <v>India</v>
          </cell>
          <cell r="C9886" t="str">
            <v>Chairs</v>
          </cell>
          <cell r="D9886">
            <v>1720450.7040000001</v>
          </cell>
          <cell r="E9886">
            <v>-383391.82699999999</v>
          </cell>
          <cell r="I9886">
            <v>-129920</v>
          </cell>
          <cell r="J9886">
            <v>9</v>
          </cell>
        </row>
        <row r="9887">
          <cell r="B9887" t="str">
            <v>India</v>
          </cell>
          <cell r="C9887" t="str">
            <v>Chairs</v>
          </cell>
          <cell r="D9887">
            <v>2397811.6819999996</v>
          </cell>
          <cell r="E9887">
            <v>-12576.592000000001</v>
          </cell>
          <cell r="I9887">
            <v>-198700</v>
          </cell>
          <cell r="J9887">
            <v>9</v>
          </cell>
        </row>
        <row r="9888">
          <cell r="B9888" t="str">
            <v>India</v>
          </cell>
          <cell r="C9888" t="str">
            <v>Chairs</v>
          </cell>
          <cell r="D9888">
            <v>129067.90399999999</v>
          </cell>
          <cell r="E9888">
            <v>-21066.583999999999</v>
          </cell>
          <cell r="I9888">
            <v>-146930</v>
          </cell>
          <cell r="J9888">
            <v>9</v>
          </cell>
        </row>
        <row r="9889">
          <cell r="B9889" t="str">
            <v>Russia</v>
          </cell>
          <cell r="C9889" t="str">
            <v>Chairs</v>
          </cell>
          <cell r="D9889">
            <v>143720.10799999998</v>
          </cell>
          <cell r="E9889">
            <v>-10955.412999999999</v>
          </cell>
          <cell r="I9889">
            <v>-132700</v>
          </cell>
          <cell r="J9889">
            <v>9</v>
          </cell>
        </row>
        <row r="9890">
          <cell r="B9890" t="str">
            <v>Russia</v>
          </cell>
          <cell r="C9890" t="str">
            <v>Chairs</v>
          </cell>
          <cell r="D9890">
            <v>336669.49399999995</v>
          </cell>
          <cell r="E9890">
            <v>-320105.13499999995</v>
          </cell>
          <cell r="I9890">
            <v>-255030</v>
          </cell>
          <cell r="J9890">
            <v>9</v>
          </cell>
        </row>
        <row r="9891">
          <cell r="B9891" t="str">
            <v>Russia</v>
          </cell>
          <cell r="C9891" t="str">
            <v>Chairs</v>
          </cell>
          <cell r="D9891">
            <v>232935.47200000001</v>
          </cell>
          <cell r="E9891">
            <v>-24688.103999999999</v>
          </cell>
          <cell r="I9891">
            <v>-193150</v>
          </cell>
          <cell r="J9891">
            <v>9</v>
          </cell>
        </row>
        <row r="9892">
          <cell r="B9892" t="str">
            <v>Russia</v>
          </cell>
          <cell r="C9892" t="str">
            <v>Chairs</v>
          </cell>
          <cell r="D9892">
            <v>94324.467999999993</v>
          </cell>
          <cell r="E9892">
            <v>-47820.864000000001</v>
          </cell>
          <cell r="I9892">
            <v>-250940</v>
          </cell>
          <cell r="J9892">
            <v>9</v>
          </cell>
        </row>
        <row r="9893">
          <cell r="B9893" t="str">
            <v>Russia</v>
          </cell>
          <cell r="C9893" t="str">
            <v>Tables</v>
          </cell>
          <cell r="D9893">
            <v>171208.46399999998</v>
          </cell>
          <cell r="E9893">
            <v>-173446.40599999999</v>
          </cell>
          <cell r="I9893">
            <v>-231010</v>
          </cell>
          <cell r="J9893">
            <v>9</v>
          </cell>
        </row>
        <row r="9894">
          <cell r="B9894" t="str">
            <v>Russia</v>
          </cell>
          <cell r="C9894" t="str">
            <v>Kitchen</v>
          </cell>
          <cell r="D9894">
            <v>800884.77</v>
          </cell>
          <cell r="E9894">
            <v>-47461.189999999995</v>
          </cell>
          <cell r="I9894">
            <v>-80960</v>
          </cell>
          <cell r="J9894">
            <v>9</v>
          </cell>
        </row>
        <row r="9895">
          <cell r="B9895" t="str">
            <v>Russia</v>
          </cell>
          <cell r="C9895" t="str">
            <v>Chairs</v>
          </cell>
          <cell r="D9895">
            <v>10880959.25</v>
          </cell>
          <cell r="E9895">
            <v>-14688280.613999998</v>
          </cell>
          <cell r="I9895">
            <v>-238480</v>
          </cell>
          <cell r="J9895">
            <v>9</v>
          </cell>
        </row>
        <row r="9896">
          <cell r="B9896" t="str">
            <v>Russia</v>
          </cell>
          <cell r="C9896" t="str">
            <v>Chairs</v>
          </cell>
          <cell r="D9896">
            <v>464366.364</v>
          </cell>
          <cell r="E9896">
            <v>-85301.208999999988</v>
          </cell>
          <cell r="I9896">
            <v>-144110</v>
          </cell>
          <cell r="J9896">
            <v>9</v>
          </cell>
        </row>
        <row r="9897">
          <cell r="B9897" t="str">
            <v>Russia</v>
          </cell>
          <cell r="C9897" t="str">
            <v>Chairs</v>
          </cell>
          <cell r="D9897">
            <v>1925434.0559999999</v>
          </cell>
          <cell r="E9897">
            <v>-493191.16</v>
          </cell>
          <cell r="I9897">
            <v>-111930</v>
          </cell>
          <cell r="J9897">
            <v>9</v>
          </cell>
        </row>
        <row r="9898">
          <cell r="B9898" t="str">
            <v>Russia</v>
          </cell>
          <cell r="C9898" t="str">
            <v>Chairs</v>
          </cell>
          <cell r="D9898">
            <v>297176.39</v>
          </cell>
          <cell r="E9898">
            <v>-10255.286999999998</v>
          </cell>
          <cell r="I9898">
            <v>-134950</v>
          </cell>
          <cell r="J9898">
            <v>9</v>
          </cell>
        </row>
        <row r="9899">
          <cell r="B9899" t="str">
            <v>Russia</v>
          </cell>
          <cell r="C9899" t="str">
            <v>Chairs</v>
          </cell>
          <cell r="D9899">
            <v>1680191.2749999999</v>
          </cell>
          <cell r="E9899">
            <v>-58913.511999999995</v>
          </cell>
          <cell r="I9899">
            <v>-188550</v>
          </cell>
          <cell r="J9899">
            <v>9</v>
          </cell>
        </row>
        <row r="9900">
          <cell r="B9900" t="str">
            <v>Russia</v>
          </cell>
          <cell r="C9900" t="str">
            <v>Tables</v>
          </cell>
          <cell r="D9900">
            <v>5913728.7230000002</v>
          </cell>
          <cell r="E9900">
            <v>-561208.95599999989</v>
          </cell>
          <cell r="I9900">
            <v>-198120</v>
          </cell>
          <cell r="J9900">
            <v>9</v>
          </cell>
        </row>
        <row r="9901">
          <cell r="B9901" t="str">
            <v>Russia</v>
          </cell>
          <cell r="C9901" t="str">
            <v>Kitchen</v>
          </cell>
          <cell r="D9901">
            <v>3073452.5989999999</v>
          </cell>
          <cell r="E9901">
            <v>-347734.8</v>
          </cell>
          <cell r="I9901">
            <v>-203390</v>
          </cell>
          <cell r="J9901">
            <v>9</v>
          </cell>
        </row>
        <row r="9902">
          <cell r="B9902" t="str">
            <v>Russia</v>
          </cell>
          <cell r="C9902" t="str">
            <v>Chairs</v>
          </cell>
          <cell r="D9902">
            <v>2372052.3679999998</v>
          </cell>
          <cell r="E9902">
            <v>-3772125.1259999997</v>
          </cell>
          <cell r="I9902">
            <v>-150700</v>
          </cell>
          <cell r="J9902">
            <v>9</v>
          </cell>
        </row>
        <row r="9903">
          <cell r="B9903" t="str">
            <v>Russia</v>
          </cell>
          <cell r="C9903" t="str">
            <v>Chairs</v>
          </cell>
          <cell r="D9903">
            <v>131032.944</v>
          </cell>
          <cell r="E9903">
            <v>-85453.731999999989</v>
          </cell>
          <cell r="I9903">
            <v>-287490</v>
          </cell>
          <cell r="J9903">
            <v>9</v>
          </cell>
        </row>
        <row r="9904">
          <cell r="B9904" t="str">
            <v>Russia</v>
          </cell>
          <cell r="C9904" t="str">
            <v>Chairs</v>
          </cell>
          <cell r="D9904">
            <v>43547.545999999995</v>
          </cell>
          <cell r="E9904">
            <v>-12812.302999999998</v>
          </cell>
          <cell r="I9904">
            <v>-254670</v>
          </cell>
          <cell r="J9904">
            <v>9</v>
          </cell>
        </row>
        <row r="9905">
          <cell r="B9905" t="str">
            <v>Russia</v>
          </cell>
          <cell r="C9905" t="str">
            <v>Tables</v>
          </cell>
          <cell r="D9905">
            <v>94741.5</v>
          </cell>
          <cell r="E9905">
            <v>-61975.836999999985</v>
          </cell>
          <cell r="I9905">
            <v>-204470</v>
          </cell>
          <cell r="J9905">
            <v>9</v>
          </cell>
        </row>
        <row r="9906">
          <cell r="B9906" t="str">
            <v>Russia</v>
          </cell>
          <cell r="C9906" t="str">
            <v>Kitchen</v>
          </cell>
          <cell r="D9906">
            <v>12005.258999999998</v>
          </cell>
          <cell r="E9906">
            <v>-15110.262999999999</v>
          </cell>
          <cell r="I9906">
            <v>-167290</v>
          </cell>
          <cell r="J9906">
            <v>9</v>
          </cell>
        </row>
        <row r="9907">
          <cell r="B9907" t="str">
            <v>Russia</v>
          </cell>
          <cell r="C9907" t="str">
            <v>Chairs</v>
          </cell>
          <cell r="D9907">
            <v>15201.612999999999</v>
          </cell>
          <cell r="E9907">
            <v>-17546.858</v>
          </cell>
          <cell r="I9907">
            <v>-223960</v>
          </cell>
          <cell r="J9907">
            <v>9</v>
          </cell>
        </row>
        <row r="9908">
          <cell r="B9908" t="str">
            <v>Russia</v>
          </cell>
          <cell r="C9908" t="str">
            <v>Chairs</v>
          </cell>
          <cell r="D9908">
            <v>73521.804999999993</v>
          </cell>
          <cell r="E9908">
            <v>-4434.6400000000003</v>
          </cell>
          <cell r="I9908">
            <v>-186560</v>
          </cell>
          <cell r="J9908">
            <v>9</v>
          </cell>
        </row>
        <row r="9909">
          <cell r="B9909" t="str">
            <v>Russia</v>
          </cell>
          <cell r="C9909" t="str">
            <v>Tables</v>
          </cell>
          <cell r="D9909">
            <v>8316.3780000000006</v>
          </cell>
          <cell r="E9909">
            <v>-26655.096999999998</v>
          </cell>
          <cell r="I9909">
            <v>-203850</v>
          </cell>
          <cell r="J9909">
            <v>9</v>
          </cell>
        </row>
        <row r="9910">
          <cell r="B9910" t="str">
            <v>Russia</v>
          </cell>
          <cell r="C9910" t="str">
            <v>Kitchen</v>
          </cell>
          <cell r="D9910">
            <v>22687.559999999998</v>
          </cell>
          <cell r="E9910">
            <v>-30898.741999999995</v>
          </cell>
          <cell r="I9910">
            <v>-127650</v>
          </cell>
          <cell r="J9910">
            <v>9</v>
          </cell>
        </row>
        <row r="9911">
          <cell r="B9911" t="str">
            <v>Russia</v>
          </cell>
          <cell r="C9911" t="str">
            <v>Chairs</v>
          </cell>
          <cell r="D9911">
            <v>64041.116999999991</v>
          </cell>
          <cell r="E9911">
            <v>-48649.839</v>
          </cell>
          <cell r="I9911">
            <v>-205550</v>
          </cell>
          <cell r="J9911">
            <v>9</v>
          </cell>
        </row>
        <row r="9912">
          <cell r="B9912" t="str">
            <v>Russia</v>
          </cell>
          <cell r="C9912" t="str">
            <v>Chairs</v>
          </cell>
          <cell r="D9912">
            <v>61761.125999999989</v>
          </cell>
          <cell r="E9912">
            <v>-69744.331999999995</v>
          </cell>
          <cell r="I9912">
            <v>-195360</v>
          </cell>
          <cell r="J9912">
            <v>9</v>
          </cell>
        </row>
        <row r="9913">
          <cell r="B9913" t="str">
            <v>Russia</v>
          </cell>
          <cell r="C9913" t="str">
            <v>Chairs</v>
          </cell>
          <cell r="D9913">
            <v>84911.26</v>
          </cell>
          <cell r="E9913">
            <v>-85612.456999999995</v>
          </cell>
          <cell r="I9913">
            <v>-222270</v>
          </cell>
          <cell r="J9913">
            <v>9</v>
          </cell>
        </row>
        <row r="9914">
          <cell r="B9914" t="str">
            <v>Russia</v>
          </cell>
          <cell r="C9914" t="str">
            <v>Tables</v>
          </cell>
          <cell r="D9914">
            <v>49454.629000000001</v>
          </cell>
          <cell r="E9914">
            <v>-49464.155999999995</v>
          </cell>
          <cell r="I9914">
            <v>-139970</v>
          </cell>
          <cell r="J9914">
            <v>9</v>
          </cell>
        </row>
        <row r="9915">
          <cell r="B9915" t="str">
            <v>Russia</v>
          </cell>
          <cell r="C9915" t="str">
            <v>Kitchen</v>
          </cell>
          <cell r="D9915">
            <v>158488.81299999999</v>
          </cell>
          <cell r="E9915">
            <v>-72617.285999999993</v>
          </cell>
          <cell r="I9915">
            <v>-203500</v>
          </cell>
          <cell r="J9915">
            <v>9</v>
          </cell>
        </row>
        <row r="9916">
          <cell r="B9916" t="str">
            <v>Russia</v>
          </cell>
          <cell r="C9916" t="str">
            <v>Accessories</v>
          </cell>
          <cell r="D9916">
            <v>96849.346999999994</v>
          </cell>
          <cell r="E9916">
            <v>-68854.982000000004</v>
          </cell>
          <cell r="I9916">
            <v>-120290</v>
          </cell>
          <cell r="J9916">
            <v>9</v>
          </cell>
        </row>
        <row r="9917">
          <cell r="B9917" t="str">
            <v>Russia</v>
          </cell>
          <cell r="C9917" t="str">
            <v>Chairs</v>
          </cell>
          <cell r="D9917">
            <v>467574.31</v>
          </cell>
          <cell r="E9917">
            <v>-136355.05099999998</v>
          </cell>
          <cell r="I9917">
            <v>-135400</v>
          </cell>
          <cell r="J9917">
            <v>9</v>
          </cell>
        </row>
        <row r="9918">
          <cell r="B9918" t="str">
            <v>Russia</v>
          </cell>
          <cell r="C9918" t="str">
            <v>Tables</v>
          </cell>
          <cell r="D9918">
            <v>220714.72499999998</v>
          </cell>
          <cell r="E9918">
            <v>-56395.156999999992</v>
          </cell>
          <cell r="I9918">
            <v>-118850</v>
          </cell>
          <cell r="J9918">
            <v>9</v>
          </cell>
        </row>
        <row r="9919">
          <cell r="B9919" t="str">
            <v>Russia</v>
          </cell>
          <cell r="C9919" t="str">
            <v>Kitchen</v>
          </cell>
          <cell r="D9919">
            <v>67495.59599999999</v>
          </cell>
          <cell r="E9919">
            <v>-18557.252</v>
          </cell>
          <cell r="I9919">
            <v>-164310</v>
          </cell>
          <cell r="J9919">
            <v>9</v>
          </cell>
        </row>
        <row r="9920">
          <cell r="B9920" t="str">
            <v>Russia</v>
          </cell>
          <cell r="C9920" t="str">
            <v>Accessories</v>
          </cell>
          <cell r="D9920">
            <v>24422.587</v>
          </cell>
          <cell r="E9920">
            <v>-10017.475999999999</v>
          </cell>
          <cell r="I9920">
            <v>-83560</v>
          </cell>
          <cell r="J9920">
            <v>9</v>
          </cell>
        </row>
        <row r="9921">
          <cell r="B9921" t="str">
            <v>Russia</v>
          </cell>
          <cell r="C9921" t="str">
            <v>Chairs</v>
          </cell>
          <cell r="D9921">
            <v>62048.300999999992</v>
          </cell>
          <cell r="E9921">
            <v>-14186.368</v>
          </cell>
          <cell r="I9921">
            <v>-111680</v>
          </cell>
          <cell r="J9921">
            <v>9</v>
          </cell>
        </row>
        <row r="9922">
          <cell r="B9922" t="str">
            <v>Russia</v>
          </cell>
          <cell r="C9922" t="str">
            <v>Tables</v>
          </cell>
          <cell r="D9922">
            <v>335877.46499999997</v>
          </cell>
          <cell r="E9922">
            <v>-53388.103999999999</v>
          </cell>
          <cell r="I9922">
            <v>-162510</v>
          </cell>
          <cell r="J9922">
            <v>9</v>
          </cell>
        </row>
        <row r="9923">
          <cell r="B9923" t="str">
            <v>Russia</v>
          </cell>
          <cell r="C9923" t="str">
            <v>Kitchen</v>
          </cell>
          <cell r="D9923">
            <v>43182.845999999998</v>
          </cell>
          <cell r="E9923">
            <v>-20193.242999999999</v>
          </cell>
          <cell r="I9923">
            <v>-198980</v>
          </cell>
          <cell r="J9923">
            <v>9</v>
          </cell>
        </row>
        <row r="9924">
          <cell r="B9924" t="str">
            <v>Russia</v>
          </cell>
          <cell r="C9924" t="str">
            <v>Accessories</v>
          </cell>
          <cell r="D9924">
            <v>202981.68100000001</v>
          </cell>
          <cell r="E9924">
            <v>-49521.604999999996</v>
          </cell>
          <cell r="I9924">
            <v>-184180</v>
          </cell>
          <cell r="J9924">
            <v>9</v>
          </cell>
        </row>
        <row r="9925">
          <cell r="B9925" t="str">
            <v>Russia</v>
          </cell>
          <cell r="C9925" t="str">
            <v>Chairs</v>
          </cell>
          <cell r="D9925">
            <v>328465.99099999998</v>
          </cell>
          <cell r="E9925">
            <v>-85607.543000000005</v>
          </cell>
          <cell r="I9925">
            <v>-93540</v>
          </cell>
          <cell r="J9925">
            <v>9</v>
          </cell>
        </row>
        <row r="9926">
          <cell r="B9926" t="str">
            <v>Russia</v>
          </cell>
          <cell r="C9926" t="str">
            <v>Tables</v>
          </cell>
          <cell r="D9926">
            <v>91191.87</v>
          </cell>
          <cell r="E9926">
            <v>-10586.877</v>
          </cell>
          <cell r="I9926">
            <v>-220450</v>
          </cell>
          <cell r="J9926">
            <v>9</v>
          </cell>
        </row>
        <row r="9927">
          <cell r="B9927" t="str">
            <v>Russia</v>
          </cell>
          <cell r="C9927" t="str">
            <v>Kitchen</v>
          </cell>
          <cell r="D9927">
            <v>114535.89699999998</v>
          </cell>
          <cell r="E9927">
            <v>-17454.072999999997</v>
          </cell>
          <cell r="I9927">
            <v>-179790</v>
          </cell>
          <cell r="J9927">
            <v>9</v>
          </cell>
        </row>
        <row r="9928">
          <cell r="B9928" t="str">
            <v>Russia</v>
          </cell>
          <cell r="C9928" t="str">
            <v>Accessories</v>
          </cell>
          <cell r="D9928">
            <v>138798.33799999999</v>
          </cell>
          <cell r="E9928">
            <v>-46073.755000000005</v>
          </cell>
          <cell r="I9928">
            <v>-234020</v>
          </cell>
          <cell r="J9928">
            <v>9</v>
          </cell>
        </row>
        <row r="9929">
          <cell r="B9929" t="str">
            <v>Russia</v>
          </cell>
          <cell r="C9929" t="str">
            <v>Chairs</v>
          </cell>
          <cell r="D9929">
            <v>100862.57999999999</v>
          </cell>
          <cell r="E9929">
            <v>-52317.629000000001</v>
          </cell>
          <cell r="I9929">
            <v>-94520</v>
          </cell>
          <cell r="J9929">
            <v>9</v>
          </cell>
        </row>
        <row r="9930">
          <cell r="B9930" t="str">
            <v>Russia</v>
          </cell>
          <cell r="C9930" t="str">
            <v>Chairs</v>
          </cell>
          <cell r="D9930">
            <v>349027.11899999995</v>
          </cell>
          <cell r="E9930">
            <v>-2290.2739999999999</v>
          </cell>
          <cell r="I9930">
            <v>-262550</v>
          </cell>
          <cell r="J9930">
            <v>9</v>
          </cell>
        </row>
        <row r="9931">
          <cell r="B9931" t="str">
            <v>Russia</v>
          </cell>
          <cell r="C9931" t="str">
            <v>Tables</v>
          </cell>
          <cell r="D9931">
            <v>3591299.2919999994</v>
          </cell>
          <cell r="E9931">
            <v>-177948.554</v>
          </cell>
          <cell r="I9931">
            <v>-109160</v>
          </cell>
          <cell r="J9931">
            <v>9</v>
          </cell>
        </row>
        <row r="9932">
          <cell r="B9932" t="str">
            <v>Russia</v>
          </cell>
          <cell r="C9932" t="str">
            <v>Kitchen</v>
          </cell>
          <cell r="D9932">
            <v>2121780.787</v>
          </cell>
          <cell r="E9932">
            <v>-1750161.5879999998</v>
          </cell>
          <cell r="I9932">
            <v>-108060</v>
          </cell>
          <cell r="J9932">
            <v>9</v>
          </cell>
        </row>
        <row r="9933">
          <cell r="B9933" t="str">
            <v>Singapore</v>
          </cell>
          <cell r="C9933" t="str">
            <v>Chairs</v>
          </cell>
          <cell r="D9933">
            <v>504111.26499999996</v>
          </cell>
          <cell r="E9933">
            <v>-260387.72200000001</v>
          </cell>
          <cell r="I9933">
            <v>-219070</v>
          </cell>
          <cell r="J9933">
            <v>9</v>
          </cell>
        </row>
        <row r="9934">
          <cell r="B9934" t="str">
            <v>Singapore</v>
          </cell>
          <cell r="C9934" t="str">
            <v>Tables</v>
          </cell>
          <cell r="D9934">
            <v>78805.271999999997</v>
          </cell>
          <cell r="E9934">
            <v>-62752.62</v>
          </cell>
          <cell r="I9934">
            <v>-156350</v>
          </cell>
          <cell r="J9934">
            <v>9</v>
          </cell>
        </row>
        <row r="9935">
          <cell r="B9935" t="str">
            <v>Singapore</v>
          </cell>
          <cell r="C9935" t="str">
            <v>Kitchen</v>
          </cell>
          <cell r="D9935">
            <v>197766.065</v>
          </cell>
          <cell r="E9935">
            <v>-296260.65700000001</v>
          </cell>
          <cell r="I9935">
            <v>-153640</v>
          </cell>
          <cell r="J9935">
            <v>9</v>
          </cell>
        </row>
        <row r="9936">
          <cell r="B9936" t="str">
            <v>Singapore</v>
          </cell>
          <cell r="C9936" t="str">
            <v>Chairs</v>
          </cell>
          <cell r="D9936">
            <v>27359080.441</v>
          </cell>
          <cell r="E9936">
            <v>-30859579.085999995</v>
          </cell>
          <cell r="I9936">
            <v>-158490</v>
          </cell>
          <cell r="J9936">
            <v>9</v>
          </cell>
        </row>
        <row r="9937">
          <cell r="B9937" t="str">
            <v>Singapore</v>
          </cell>
          <cell r="C9937" t="str">
            <v>Tables</v>
          </cell>
          <cell r="D9937">
            <v>38510.317999999999</v>
          </cell>
          <cell r="E9937">
            <v>-2243.5839999999998</v>
          </cell>
          <cell r="I9937">
            <v>-194370</v>
          </cell>
          <cell r="J9937">
            <v>9</v>
          </cell>
        </row>
        <row r="9938">
          <cell r="B9938" t="str">
            <v>Singapore</v>
          </cell>
          <cell r="C9938" t="str">
            <v>Kitchen</v>
          </cell>
          <cell r="D9938">
            <v>9669.771999999999</v>
          </cell>
          <cell r="E9938">
            <v>-3737.6149999999998</v>
          </cell>
          <cell r="I9938">
            <v>-195360</v>
          </cell>
          <cell r="J9938">
            <v>9</v>
          </cell>
        </row>
        <row r="9939">
          <cell r="B9939" t="str">
            <v>Singapore</v>
          </cell>
          <cell r="C9939" t="str">
            <v>Chairs</v>
          </cell>
          <cell r="D9939">
            <v>16607633.958999999</v>
          </cell>
          <cell r="E9939">
            <v>-943481.85399999993</v>
          </cell>
          <cell r="I9939">
            <v>-189500</v>
          </cell>
          <cell r="J9939">
            <v>9</v>
          </cell>
        </row>
        <row r="9940">
          <cell r="B9940" t="str">
            <v>Singapore</v>
          </cell>
          <cell r="C9940" t="str">
            <v>Chairs</v>
          </cell>
          <cell r="D9940">
            <v>280691.59999999998</v>
          </cell>
          <cell r="E9940">
            <v>-14312.9</v>
          </cell>
          <cell r="I9940">
            <v>-182230</v>
          </cell>
          <cell r="J9940">
            <v>9</v>
          </cell>
        </row>
        <row r="9941">
          <cell r="B9941" t="str">
            <v>Singapore</v>
          </cell>
          <cell r="C9941" t="str">
            <v>Chairs</v>
          </cell>
          <cell r="D9941">
            <v>38203.129999999997</v>
          </cell>
          <cell r="E9941">
            <v>-9969.0149999999994</v>
          </cell>
          <cell r="I9941">
            <v>-208430</v>
          </cell>
          <cell r="J9941">
            <v>9</v>
          </cell>
        </row>
        <row r="9942">
          <cell r="B9942" t="str">
            <v>Singapore</v>
          </cell>
          <cell r="C9942" t="str">
            <v>Chairs</v>
          </cell>
          <cell r="D9942">
            <v>10233.306999999999</v>
          </cell>
          <cell r="E9942">
            <v>-11336.108</v>
          </cell>
          <cell r="I9942">
            <v>-147290</v>
          </cell>
          <cell r="J9942">
            <v>9</v>
          </cell>
        </row>
        <row r="9943">
          <cell r="B9943" t="str">
            <v>Singapore</v>
          </cell>
          <cell r="C9943" t="str">
            <v>Chairs</v>
          </cell>
          <cell r="D9943">
            <v>23471.398999999998</v>
          </cell>
          <cell r="E9943">
            <v>-11582.403</v>
          </cell>
          <cell r="I9943">
            <v>-217550</v>
          </cell>
          <cell r="J9943">
            <v>9</v>
          </cell>
        </row>
        <row r="9944">
          <cell r="B9944" t="str">
            <v>Singapore</v>
          </cell>
          <cell r="C9944" t="str">
            <v>Chairs</v>
          </cell>
          <cell r="D9944">
            <v>158785.73199999999</v>
          </cell>
          <cell r="E9944">
            <v>-68717.11</v>
          </cell>
          <cell r="I9944">
            <v>-182320</v>
          </cell>
          <cell r="J9944">
            <v>9</v>
          </cell>
        </row>
        <row r="9945">
          <cell r="B9945" t="str">
            <v>Singapore</v>
          </cell>
          <cell r="C9945" t="str">
            <v>Chairs</v>
          </cell>
          <cell r="D9945">
            <v>81801.551999999996</v>
          </cell>
          <cell r="E9945">
            <v>-37650.731999999996</v>
          </cell>
          <cell r="I9945">
            <v>-173430</v>
          </cell>
          <cell r="J9945">
            <v>9</v>
          </cell>
        </row>
        <row r="9946">
          <cell r="B9946" t="str">
            <v>Singapore</v>
          </cell>
          <cell r="C9946" t="str">
            <v>Chairs</v>
          </cell>
          <cell r="D9946">
            <v>51325.420999999995</v>
          </cell>
          <cell r="E9946">
            <v>-35447.461000000003</v>
          </cell>
          <cell r="I9946">
            <v>-151600</v>
          </cell>
          <cell r="J9946">
            <v>9</v>
          </cell>
        </row>
        <row r="9947">
          <cell r="B9947" t="str">
            <v>Singapore</v>
          </cell>
          <cell r="C9947" t="str">
            <v>Chairs</v>
          </cell>
          <cell r="D9947">
            <v>84928.837</v>
          </cell>
          <cell r="E9947">
            <v>-26004.755000000001</v>
          </cell>
          <cell r="I9947">
            <v>-104740</v>
          </cell>
          <cell r="J9947">
            <v>9</v>
          </cell>
        </row>
        <row r="9948">
          <cell r="B9948" t="str">
            <v>Singapore</v>
          </cell>
          <cell r="C9948" t="str">
            <v>Chairs</v>
          </cell>
          <cell r="D9948">
            <v>54504883.076000005</v>
          </cell>
          <cell r="E9948">
            <v>-16680327.929999998</v>
          </cell>
          <cell r="I9948">
            <v>-142060</v>
          </cell>
          <cell r="J9948">
            <v>9</v>
          </cell>
        </row>
        <row r="9949">
          <cell r="B9949" t="str">
            <v>Singapore</v>
          </cell>
          <cell r="C9949" t="str">
            <v>Chairs</v>
          </cell>
          <cell r="D9949">
            <v>3833.9629999999997</v>
          </cell>
          <cell r="E9949">
            <v>-2337.7269999999999</v>
          </cell>
          <cell r="I9949">
            <v>-130180</v>
          </cell>
          <cell r="J9949">
            <v>9</v>
          </cell>
        </row>
        <row r="9950">
          <cell r="B9950" t="str">
            <v>Singapore</v>
          </cell>
          <cell r="C9950" t="str">
            <v>Chairs</v>
          </cell>
          <cell r="D9950">
            <v>33620.635999999999</v>
          </cell>
          <cell r="E9950">
            <v>-22859.654999999999</v>
          </cell>
          <cell r="I9950">
            <v>-211750</v>
          </cell>
          <cell r="J9950">
            <v>9</v>
          </cell>
        </row>
        <row r="9951">
          <cell r="B9951" t="str">
            <v>Singapore</v>
          </cell>
          <cell r="C9951" t="str">
            <v>Chairs</v>
          </cell>
          <cell r="D9951">
            <v>79728.263999999996</v>
          </cell>
          <cell r="E9951">
            <v>-47863.199999999997</v>
          </cell>
          <cell r="I9951">
            <v>-191420</v>
          </cell>
          <cell r="J9951">
            <v>9</v>
          </cell>
        </row>
        <row r="9952">
          <cell r="B9952" t="str">
            <v>Singapore</v>
          </cell>
          <cell r="C9952" t="str">
            <v>Chairs</v>
          </cell>
          <cell r="D9952">
            <v>78820.153999999995</v>
          </cell>
          <cell r="E9952">
            <v>-35481.599999999999</v>
          </cell>
          <cell r="I9952">
            <v>-220560</v>
          </cell>
          <cell r="J9952">
            <v>9</v>
          </cell>
        </row>
        <row r="9953">
          <cell r="B9953" t="str">
            <v>Singapore</v>
          </cell>
          <cell r="C9953" t="str">
            <v>Chairs</v>
          </cell>
          <cell r="D9953">
            <v>76305.536999999997</v>
          </cell>
          <cell r="E9953">
            <v>-41293</v>
          </cell>
          <cell r="I9953">
            <v>-201120</v>
          </cell>
          <cell r="J9953">
            <v>9</v>
          </cell>
        </row>
        <row r="9954">
          <cell r="B9954" t="str">
            <v>Singapore</v>
          </cell>
          <cell r="C9954" t="str">
            <v>Chairs</v>
          </cell>
          <cell r="D9954">
            <v>53662.889000000003</v>
          </cell>
          <cell r="E9954">
            <v>-37311.127</v>
          </cell>
          <cell r="I9954">
            <v>-178680</v>
          </cell>
          <cell r="J9954">
            <v>9</v>
          </cell>
        </row>
        <row r="9955">
          <cell r="B9955" t="str">
            <v>Singapore</v>
          </cell>
          <cell r="C9955" t="str">
            <v>Chairs</v>
          </cell>
          <cell r="D9955">
            <v>12380.179</v>
          </cell>
          <cell r="E9955">
            <v>-12237.728999999999</v>
          </cell>
          <cell r="I9955">
            <v>-94210</v>
          </cell>
          <cell r="J9955">
            <v>9</v>
          </cell>
        </row>
        <row r="9956">
          <cell r="B9956" t="str">
            <v>Singapore</v>
          </cell>
          <cell r="C9956" t="str">
            <v>Chairs</v>
          </cell>
          <cell r="D9956">
            <v>63131.620999999992</v>
          </cell>
          <cell r="E9956">
            <v>-9101.7919999999995</v>
          </cell>
          <cell r="I9956">
            <v>-251640</v>
          </cell>
          <cell r="J9956">
            <v>9</v>
          </cell>
        </row>
        <row r="9957">
          <cell r="B9957" t="str">
            <v>Singapore</v>
          </cell>
          <cell r="C9957" t="str">
            <v>Chairs</v>
          </cell>
          <cell r="D9957">
            <v>13983.472999999998</v>
          </cell>
          <cell r="E9957">
            <v>-1446.0039999999997</v>
          </cell>
          <cell r="I9957">
            <v>-204640</v>
          </cell>
          <cell r="J9957">
            <v>9</v>
          </cell>
        </row>
        <row r="9958">
          <cell r="B9958" t="str">
            <v>Singapore</v>
          </cell>
          <cell r="C9958" t="str">
            <v>Chairs</v>
          </cell>
          <cell r="D9958">
            <v>15098.047999999999</v>
          </cell>
          <cell r="E9958">
            <v>-1053.787</v>
          </cell>
          <cell r="I9958">
            <v>-183500</v>
          </cell>
          <cell r="J9958">
            <v>9</v>
          </cell>
        </row>
        <row r="9959">
          <cell r="B9959" t="str">
            <v>Singapore</v>
          </cell>
          <cell r="C9959" t="str">
            <v>Chairs</v>
          </cell>
          <cell r="D9959">
            <v>7795.3890000000001</v>
          </cell>
          <cell r="E9959">
            <v>-2494.5479999999998</v>
          </cell>
          <cell r="I9959">
            <v>-111930</v>
          </cell>
          <cell r="J9959">
            <v>9</v>
          </cell>
        </row>
        <row r="9960">
          <cell r="B9960" t="str">
            <v>Singapore</v>
          </cell>
          <cell r="C9960" t="str">
            <v>Chairs</v>
          </cell>
          <cell r="D9960">
            <v>44858.758000000002</v>
          </cell>
          <cell r="E9960">
            <v>-7096.4739999999993</v>
          </cell>
          <cell r="I9960">
            <v>-191310</v>
          </cell>
          <cell r="J9960">
            <v>9</v>
          </cell>
        </row>
        <row r="9961">
          <cell r="B9961" t="str">
            <v>Singapore</v>
          </cell>
          <cell r="C9961" t="str">
            <v>Chairs</v>
          </cell>
          <cell r="D9961">
            <v>48503.216999999997</v>
          </cell>
          <cell r="E9961">
            <v>-426.49599999999998</v>
          </cell>
          <cell r="I9961">
            <v>-70090</v>
          </cell>
          <cell r="J9961">
            <v>9</v>
          </cell>
        </row>
        <row r="9962">
          <cell r="B9962" t="str">
            <v>Singapore</v>
          </cell>
          <cell r="C9962" t="str">
            <v>Chairs</v>
          </cell>
          <cell r="D9962">
            <v>25540543.496999998</v>
          </cell>
          <cell r="E9962">
            <v>-21330876.636999998</v>
          </cell>
          <cell r="I9962">
            <v>-200740</v>
          </cell>
          <cell r="J9962">
            <v>9</v>
          </cell>
        </row>
        <row r="9963">
          <cell r="B9963" t="str">
            <v>Turkey</v>
          </cell>
          <cell r="C9963" t="str">
            <v>Chairs</v>
          </cell>
          <cell r="D9963">
            <v>124529.77599999998</v>
          </cell>
          <cell r="E9963">
            <v>-66067.000999999989</v>
          </cell>
          <cell r="I9963">
            <v>-160010</v>
          </cell>
          <cell r="J9963">
            <v>9</v>
          </cell>
        </row>
        <row r="9964">
          <cell r="B9964" t="str">
            <v>Turkey</v>
          </cell>
          <cell r="C9964" t="str">
            <v>Chairs</v>
          </cell>
          <cell r="D9964">
            <v>351179.61199999996</v>
          </cell>
          <cell r="E9964">
            <v>-54454.218000000001</v>
          </cell>
          <cell r="I9964">
            <v>-152520</v>
          </cell>
          <cell r="J9964">
            <v>9</v>
          </cell>
        </row>
        <row r="9965">
          <cell r="B9965" t="str">
            <v>Turkey</v>
          </cell>
          <cell r="C9965" t="str">
            <v>Tables</v>
          </cell>
          <cell r="D9965">
            <v>-5496.2669999999998</v>
          </cell>
          <cell r="E9965">
            <v>17597.901999999998</v>
          </cell>
          <cell r="I9965">
            <v>-95210</v>
          </cell>
          <cell r="J9965">
            <v>9</v>
          </cell>
        </row>
        <row r="9966">
          <cell r="B9966" t="str">
            <v>Turkey</v>
          </cell>
          <cell r="C9966" t="str">
            <v>Kitchen</v>
          </cell>
          <cell r="D9966">
            <v>787759.65099999995</v>
          </cell>
          <cell r="E9966">
            <v>-2424991.0789999999</v>
          </cell>
          <cell r="I9966">
            <v>-193580</v>
          </cell>
          <cell r="J9966">
            <v>9</v>
          </cell>
        </row>
        <row r="9967">
          <cell r="B9967" t="str">
            <v>Turkey</v>
          </cell>
          <cell r="C9967" t="str">
            <v>Chairs</v>
          </cell>
          <cell r="D9967">
            <v>-7798.0140000000001</v>
          </cell>
          <cell r="E9967">
            <v>13577.507999999998</v>
          </cell>
          <cell r="I9967">
            <v>-90160</v>
          </cell>
          <cell r="J9967">
            <v>9</v>
          </cell>
        </row>
        <row r="9968">
          <cell r="B9968" t="str">
            <v>Turkey</v>
          </cell>
          <cell r="C9968" t="str">
            <v>Chairs</v>
          </cell>
          <cell r="D9968">
            <v>338336.74</v>
          </cell>
          <cell r="E9968">
            <v>-1143692.83</v>
          </cell>
          <cell r="I9968">
            <v>-109690</v>
          </cell>
          <cell r="J9968">
            <v>9</v>
          </cell>
        </row>
        <row r="9969">
          <cell r="B9969" t="str">
            <v>Turkey</v>
          </cell>
          <cell r="C9969" t="str">
            <v>Chairs</v>
          </cell>
          <cell r="D9969">
            <v>595164.16399999999</v>
          </cell>
          <cell r="E9969">
            <v>-1388979.186</v>
          </cell>
          <cell r="I9969">
            <v>-223320</v>
          </cell>
          <cell r="J9969">
            <v>9</v>
          </cell>
        </row>
        <row r="9970">
          <cell r="B9970" t="str">
            <v>Turkey</v>
          </cell>
          <cell r="C9970" t="str">
            <v>Chairs</v>
          </cell>
          <cell r="D9970">
            <v>1099421.05</v>
          </cell>
          <cell r="E9970">
            <v>-232181.18700000001</v>
          </cell>
          <cell r="I9970">
            <v>-279640</v>
          </cell>
          <cell r="J9970">
            <v>9</v>
          </cell>
        </row>
        <row r="9971">
          <cell r="B9971" t="str">
            <v>Turkey</v>
          </cell>
          <cell r="C9971" t="str">
            <v>Chairs</v>
          </cell>
          <cell r="D9971">
            <v>11282.628000000001</v>
          </cell>
          <cell r="E9971">
            <v>-6945.6309999999994</v>
          </cell>
          <cell r="I9971">
            <v>-136060</v>
          </cell>
          <cell r="J9971">
            <v>9</v>
          </cell>
        </row>
        <row r="9972">
          <cell r="B9972" t="str">
            <v>Turkey</v>
          </cell>
          <cell r="C9972" t="str">
            <v>Tables</v>
          </cell>
          <cell r="D9972">
            <v>764719.31199999992</v>
          </cell>
          <cell r="E9972">
            <v>-161470.155</v>
          </cell>
          <cell r="I9972">
            <v>-159500</v>
          </cell>
          <cell r="J9972">
            <v>9</v>
          </cell>
        </row>
        <row r="9973">
          <cell r="B9973" t="str">
            <v>Turkey</v>
          </cell>
          <cell r="C9973" t="str">
            <v>Kitchen</v>
          </cell>
          <cell r="D9973">
            <v>408036.33500000002</v>
          </cell>
          <cell r="E9973">
            <v>-165995.921</v>
          </cell>
          <cell r="I9973">
            <v>-179830</v>
          </cell>
          <cell r="J9973">
            <v>9</v>
          </cell>
        </row>
        <row r="9974">
          <cell r="B9974" t="str">
            <v>Turkey</v>
          </cell>
          <cell r="C9974" t="str">
            <v>Chairs</v>
          </cell>
          <cell r="D9974">
            <v>74613.517999999996</v>
          </cell>
          <cell r="E9974">
            <v>-12164.25</v>
          </cell>
          <cell r="I9974">
            <v>-161940</v>
          </cell>
          <cell r="J9974">
            <v>9</v>
          </cell>
        </row>
        <row r="9975">
          <cell r="B9975" t="str">
            <v>Turkey</v>
          </cell>
          <cell r="C9975" t="str">
            <v>Chairs</v>
          </cell>
          <cell r="D9975">
            <v>99074.296999999991</v>
          </cell>
          <cell r="E9975">
            <v>-159108.88</v>
          </cell>
          <cell r="I9975">
            <v>-164810</v>
          </cell>
          <cell r="J9975">
            <v>9</v>
          </cell>
        </row>
        <row r="9976">
          <cell r="B9976" t="str">
            <v>Turkey</v>
          </cell>
          <cell r="C9976" t="str">
            <v>Chairs</v>
          </cell>
          <cell r="D9976">
            <v>48327.460999999996</v>
          </cell>
          <cell r="E9976">
            <v>-85764.832999999999</v>
          </cell>
          <cell r="I9976">
            <v>-304580</v>
          </cell>
          <cell r="J9976">
            <v>9</v>
          </cell>
        </row>
        <row r="9977">
          <cell r="B9977" t="str">
            <v>Turkey</v>
          </cell>
          <cell r="C9977" t="str">
            <v>Tables</v>
          </cell>
          <cell r="D9977">
            <v>49400.875999999989</v>
          </cell>
          <cell r="E9977">
            <v>-33824.699999999997</v>
          </cell>
          <cell r="I9977">
            <v>-175780</v>
          </cell>
          <cell r="J9977">
            <v>9</v>
          </cell>
        </row>
        <row r="9978">
          <cell r="B9978" t="str">
            <v>Turkey</v>
          </cell>
          <cell r="C9978" t="str">
            <v>Kitchen</v>
          </cell>
          <cell r="D9978">
            <v>138740.94500000001</v>
          </cell>
          <cell r="E9978">
            <v>-70554.043000000005</v>
          </cell>
          <cell r="I9978">
            <v>-152060</v>
          </cell>
          <cell r="J9978">
            <v>9</v>
          </cell>
        </row>
        <row r="9979">
          <cell r="B9979" t="str">
            <v>Turkey</v>
          </cell>
          <cell r="C9979" t="str">
            <v>Chairs</v>
          </cell>
          <cell r="D9979">
            <v>1979742.2469999997</v>
          </cell>
          <cell r="E9979">
            <v>-1419229.686</v>
          </cell>
          <cell r="I9979">
            <v>-154420</v>
          </cell>
          <cell r="J9979">
            <v>9</v>
          </cell>
        </row>
        <row r="9980">
          <cell r="B9980" t="str">
            <v>Turkey</v>
          </cell>
          <cell r="C9980" t="str">
            <v>Chairs</v>
          </cell>
          <cell r="D9980">
            <v>168304.53499999997</v>
          </cell>
          <cell r="E9980">
            <v>-621495</v>
          </cell>
          <cell r="I9980">
            <v>-155960</v>
          </cell>
          <cell r="J9980">
            <v>9</v>
          </cell>
        </row>
        <row r="9981">
          <cell r="B9981" t="str">
            <v>Turkey</v>
          </cell>
          <cell r="C9981" t="str">
            <v>Tables</v>
          </cell>
          <cell r="D9981">
            <v>9739.0719999999983</v>
          </cell>
          <cell r="E9981">
            <v>-6264.1599999999989</v>
          </cell>
          <cell r="I9981">
            <v>-105550</v>
          </cell>
          <cell r="J9981">
            <v>9</v>
          </cell>
        </row>
        <row r="9982">
          <cell r="B9982" t="str">
            <v>Turkey</v>
          </cell>
          <cell r="C9982" t="str">
            <v>Kitchen</v>
          </cell>
          <cell r="D9982">
            <v>177529.758</v>
          </cell>
          <cell r="E9982">
            <v>-46931.233999999997</v>
          </cell>
          <cell r="I9982">
            <v>-153080</v>
          </cell>
          <cell r="J9982">
            <v>9</v>
          </cell>
        </row>
        <row r="9983">
          <cell r="B9983" t="str">
            <v>Turkey</v>
          </cell>
          <cell r="C9983" t="str">
            <v>Chairs</v>
          </cell>
          <cell r="D9983">
            <v>-34569.443999999996</v>
          </cell>
          <cell r="E9983">
            <v>7839.6149999999998</v>
          </cell>
          <cell r="I9983">
            <v>-232960</v>
          </cell>
          <cell r="J9983">
            <v>9</v>
          </cell>
        </row>
        <row r="9984">
          <cell r="B9984" t="str">
            <v>Turkey</v>
          </cell>
          <cell r="C9984" t="str">
            <v>Chairs</v>
          </cell>
          <cell r="D9984">
            <v>569619.49099999992</v>
          </cell>
          <cell r="E9984">
            <v>-370174.40599999996</v>
          </cell>
          <cell r="I9984">
            <v>-168070</v>
          </cell>
          <cell r="J9984">
            <v>9</v>
          </cell>
        </row>
        <row r="9985">
          <cell r="B9985" t="str">
            <v>Turkey</v>
          </cell>
          <cell r="C9985" t="str">
            <v>Chairs</v>
          </cell>
          <cell r="D9985">
            <v>119278.94299999998</v>
          </cell>
          <cell r="E9985">
            <v>-77024.164000000004</v>
          </cell>
          <cell r="I9985">
            <v>-172040</v>
          </cell>
          <cell r="J9985">
            <v>9</v>
          </cell>
        </row>
        <row r="9986">
          <cell r="B9986" t="str">
            <v>Turkey</v>
          </cell>
          <cell r="C9986" t="str">
            <v>Tables</v>
          </cell>
          <cell r="D9986">
            <v>22259.187999999998</v>
          </cell>
          <cell r="E9986">
            <v>-8412.25</v>
          </cell>
          <cell r="I9986">
            <v>-142970</v>
          </cell>
          <cell r="J9986">
            <v>9</v>
          </cell>
        </row>
        <row r="9987">
          <cell r="B9987" t="str">
            <v>Turkey</v>
          </cell>
          <cell r="C9987" t="str">
            <v>Kitchen</v>
          </cell>
          <cell r="D9987">
            <v>65075.310999999994</v>
          </cell>
          <cell r="E9987">
            <v>-66497.654999999999</v>
          </cell>
          <cell r="I9987">
            <v>-99710</v>
          </cell>
          <cell r="J9987">
            <v>9</v>
          </cell>
        </row>
        <row r="9988">
          <cell r="B9988" t="str">
            <v>Turkey</v>
          </cell>
          <cell r="C9988" t="str">
            <v>Accessories</v>
          </cell>
          <cell r="D9988">
            <v>251009.30399999997</v>
          </cell>
          <cell r="E9988">
            <v>-221294.87100000001</v>
          </cell>
          <cell r="I9988">
            <v>-193000</v>
          </cell>
          <cell r="J9988">
            <v>9</v>
          </cell>
        </row>
        <row r="9989">
          <cell r="B9989" t="str">
            <v>Turkey</v>
          </cell>
          <cell r="C9989" t="str">
            <v>Chairs</v>
          </cell>
          <cell r="D9989">
            <v>10282.965</v>
          </cell>
          <cell r="E9989">
            <v>-40619.088999999993</v>
          </cell>
          <cell r="I9989">
            <v>-201110</v>
          </cell>
          <cell r="J9989">
            <v>9</v>
          </cell>
        </row>
        <row r="9990">
          <cell r="B9990" t="str">
            <v>Turkey</v>
          </cell>
          <cell r="C9990" t="str">
            <v>Tables</v>
          </cell>
          <cell r="D9990">
            <v>71254.141000000003</v>
          </cell>
          <cell r="E9990">
            <v>-189637.43399999998</v>
          </cell>
          <cell r="I9990">
            <v>-121670</v>
          </cell>
          <cell r="J9990">
            <v>9</v>
          </cell>
        </row>
        <row r="9991">
          <cell r="B9991" t="str">
            <v>Turkey</v>
          </cell>
          <cell r="C9991" t="str">
            <v>Kitchen</v>
          </cell>
          <cell r="D9991">
            <v>68474.672000000006</v>
          </cell>
          <cell r="E9991">
            <v>-234034.13599999997</v>
          </cell>
          <cell r="I9991">
            <v>-212330</v>
          </cell>
          <cell r="J9991">
            <v>9</v>
          </cell>
        </row>
        <row r="9992">
          <cell r="B9992" t="str">
            <v>Turkey</v>
          </cell>
          <cell r="C9992" t="str">
            <v>Accessories</v>
          </cell>
          <cell r="D9992">
            <v>48932.925999999992</v>
          </cell>
          <cell r="E9992">
            <v>-59489.702999999994</v>
          </cell>
          <cell r="I9992">
            <v>-161810</v>
          </cell>
          <cell r="J9992">
            <v>9</v>
          </cell>
        </row>
        <row r="9993">
          <cell r="B9993" t="str">
            <v>Turkey</v>
          </cell>
          <cell r="C9993" t="str">
            <v>Chairs</v>
          </cell>
          <cell r="D9993">
            <v>3734464.412</v>
          </cell>
          <cell r="E9993">
            <v>-3900477.4969999995</v>
          </cell>
          <cell r="I9993">
            <v>-232390</v>
          </cell>
          <cell r="J9993">
            <v>9</v>
          </cell>
        </row>
        <row r="9994">
          <cell r="B9994" t="str">
            <v>Turkey</v>
          </cell>
          <cell r="C9994" t="str">
            <v>Tables</v>
          </cell>
          <cell r="D9994">
            <v>346945.02499999997</v>
          </cell>
          <cell r="E9994">
            <v>-466206.04099999997</v>
          </cell>
          <cell r="I9994">
            <v>-246590</v>
          </cell>
          <cell r="J9994">
            <v>9</v>
          </cell>
        </row>
        <row r="9995">
          <cell r="B9995" t="str">
            <v>Turkey</v>
          </cell>
          <cell r="C9995" t="str">
            <v>Kitchen</v>
          </cell>
          <cell r="D9995">
            <v>496987.72899999993</v>
          </cell>
          <cell r="E9995">
            <v>-347163.978</v>
          </cell>
          <cell r="I9995">
            <v>-84560</v>
          </cell>
          <cell r="J9995">
            <v>9</v>
          </cell>
        </row>
        <row r="9996">
          <cell r="B9996" t="str">
            <v>Turkey</v>
          </cell>
          <cell r="C9996" t="str">
            <v>Accessories</v>
          </cell>
          <cell r="D9996">
            <v>59095.693999999996</v>
          </cell>
          <cell r="E9996">
            <v>-159744.22799999997</v>
          </cell>
          <cell r="I9996">
            <v>-204040</v>
          </cell>
          <cell r="J9996">
            <v>9</v>
          </cell>
        </row>
        <row r="9997">
          <cell r="B9997" t="str">
            <v>Turkey</v>
          </cell>
          <cell r="C9997" t="str">
            <v>Chairs</v>
          </cell>
          <cell r="D9997">
            <v>174209.889</v>
          </cell>
          <cell r="E9997">
            <v>-535795.83399999992</v>
          </cell>
          <cell r="I9997">
            <v>-170860</v>
          </cell>
          <cell r="J9997">
            <v>9</v>
          </cell>
        </row>
        <row r="9998">
          <cell r="B9998" t="str">
            <v>Turkey</v>
          </cell>
          <cell r="C9998" t="str">
            <v>Tables</v>
          </cell>
          <cell r="D9998">
            <v>132352.78</v>
          </cell>
          <cell r="E9998">
            <v>-422969.62399999995</v>
          </cell>
          <cell r="I9998">
            <v>-224850</v>
          </cell>
          <cell r="J9998">
            <v>9</v>
          </cell>
        </row>
        <row r="9999">
          <cell r="B9999" t="str">
            <v>Turkey</v>
          </cell>
          <cell r="C9999" t="str">
            <v>Kitchen</v>
          </cell>
          <cell r="D9999">
            <v>59508.427999999993</v>
          </cell>
          <cell r="E9999">
            <v>-48538.245000000003</v>
          </cell>
          <cell r="I9999">
            <v>-172000</v>
          </cell>
          <cell r="J9999">
            <v>9</v>
          </cell>
        </row>
        <row r="10000">
          <cell r="B10000" t="str">
            <v>Turkey</v>
          </cell>
          <cell r="C10000" t="str">
            <v>Accessories</v>
          </cell>
          <cell r="D10000">
            <v>56602.385000000002</v>
          </cell>
          <cell r="E10000">
            <v>-47719.853999999999</v>
          </cell>
          <cell r="I10000">
            <v>-222770</v>
          </cell>
          <cell r="J10000">
            <v>9</v>
          </cell>
        </row>
        <row r="10001">
          <cell r="B10001" t="str">
            <v>Turkey</v>
          </cell>
          <cell r="C10001" t="str">
            <v>Chairs</v>
          </cell>
          <cell r="D10001">
            <v>62681.758999999991</v>
          </cell>
          <cell r="E10001">
            <v>-22408.581999999999</v>
          </cell>
          <cell r="I10001">
            <v>-210020</v>
          </cell>
          <cell r="J10001">
            <v>9</v>
          </cell>
        </row>
        <row r="10002">
          <cell r="B10002" t="str">
            <v>Turkey</v>
          </cell>
          <cell r="C10002" t="str">
            <v>Chairs</v>
          </cell>
          <cell r="D10002">
            <v>42724.983</v>
          </cell>
          <cell r="E10002">
            <v>-33208.846999999994</v>
          </cell>
          <cell r="I10002">
            <v>-209360</v>
          </cell>
          <cell r="J10002">
            <v>9</v>
          </cell>
        </row>
        <row r="10003">
          <cell r="B10003" t="str">
            <v>Turkey</v>
          </cell>
          <cell r="C10003" t="str">
            <v>Tables</v>
          </cell>
          <cell r="D10003">
            <v>109754.68</v>
          </cell>
          <cell r="E10003">
            <v>-47347.908999999992</v>
          </cell>
          <cell r="I10003">
            <v>-243740</v>
          </cell>
          <cell r="J10003">
            <v>9</v>
          </cell>
        </row>
        <row r="10004">
          <cell r="B10004" t="str">
            <v>Turkey</v>
          </cell>
          <cell r="C10004" t="str">
            <v>Kitchen</v>
          </cell>
          <cell r="D10004">
            <v>209737.71</v>
          </cell>
          <cell r="E10004">
            <v>-91638.778000000006</v>
          </cell>
          <cell r="I10004">
            <v>-153190</v>
          </cell>
          <cell r="J10004">
            <v>9</v>
          </cell>
        </row>
        <row r="10005">
          <cell r="B10005" t="str">
            <v>Turkey</v>
          </cell>
          <cell r="C10005" t="str">
            <v>Chairs</v>
          </cell>
          <cell r="D10005">
            <v>191049.48800000001</v>
          </cell>
          <cell r="E10005">
            <v>-115656.60399999999</v>
          </cell>
          <cell r="I10005">
            <v>-221930</v>
          </cell>
          <cell r="J10005">
            <v>9</v>
          </cell>
        </row>
        <row r="10006">
          <cell r="B10006" t="str">
            <v>Turkey</v>
          </cell>
          <cell r="C10006" t="str">
            <v>Tables</v>
          </cell>
          <cell r="D10006">
            <v>41516.264999999992</v>
          </cell>
          <cell r="E10006">
            <v>-20280.106</v>
          </cell>
          <cell r="I10006">
            <v>-113200</v>
          </cell>
          <cell r="J10006">
            <v>9</v>
          </cell>
        </row>
        <row r="10007">
          <cell r="B10007" t="str">
            <v>Turkey</v>
          </cell>
          <cell r="C10007" t="str">
            <v>Kitchen</v>
          </cell>
          <cell r="D10007">
            <v>13464.766</v>
          </cell>
          <cell r="E10007">
            <v>-9637.8869999999988</v>
          </cell>
          <cell r="I10007">
            <v>-153560</v>
          </cell>
          <cell r="J10007">
            <v>9</v>
          </cell>
        </row>
        <row r="10008">
          <cell r="B10008" t="str">
            <v>Turkey</v>
          </cell>
          <cell r="C10008" t="str">
            <v>Chairs</v>
          </cell>
          <cell r="D10008">
            <v>55295.597000000002</v>
          </cell>
          <cell r="E10008">
            <v>-58143.11299999999</v>
          </cell>
          <cell r="I10008">
            <v>-198930</v>
          </cell>
          <cell r="J10008">
            <v>9</v>
          </cell>
        </row>
        <row r="10009">
          <cell r="B10009" t="str">
            <v>Turkey</v>
          </cell>
          <cell r="C10009" t="str">
            <v>Tables</v>
          </cell>
          <cell r="D10009">
            <v>21656.060999999998</v>
          </cell>
          <cell r="E10009">
            <v>-8403.2549999999992</v>
          </cell>
          <cell r="I10009">
            <v>-198230</v>
          </cell>
          <cell r="J10009">
            <v>9</v>
          </cell>
        </row>
        <row r="10010">
          <cell r="B10010" t="str">
            <v>Turkey</v>
          </cell>
          <cell r="C10010" t="str">
            <v>Kitchen</v>
          </cell>
          <cell r="D10010">
            <v>20864.850999999999</v>
          </cell>
          <cell r="E10010">
            <v>-7799.5609999999988</v>
          </cell>
          <cell r="I10010">
            <v>-166220</v>
          </cell>
          <cell r="J10010">
            <v>9</v>
          </cell>
        </row>
        <row r="10011">
          <cell r="B10011" t="str">
            <v>Turkey</v>
          </cell>
          <cell r="C10011" t="str">
            <v>Chairs</v>
          </cell>
          <cell r="D10011">
            <v>70317.93299999999</v>
          </cell>
          <cell r="E10011">
            <v>-198601.66200000001</v>
          </cell>
          <cell r="I10011">
            <v>-223850</v>
          </cell>
          <cell r="J10011">
            <v>9</v>
          </cell>
        </row>
        <row r="10012">
          <cell r="B10012" t="str">
            <v>Turkey</v>
          </cell>
          <cell r="C10012" t="str">
            <v>Chairs</v>
          </cell>
          <cell r="D10012">
            <v>3243175.5719999997</v>
          </cell>
          <cell r="E10012">
            <v>-146946.33799999999</v>
          </cell>
          <cell r="I10012">
            <v>-161280</v>
          </cell>
          <cell r="J10012">
            <v>9</v>
          </cell>
        </row>
        <row r="10013">
          <cell r="B10013" t="str">
            <v>Turkey</v>
          </cell>
          <cell r="C10013" t="str">
            <v>Chairs</v>
          </cell>
          <cell r="D10013">
            <v>588159.20799999987</v>
          </cell>
          <cell r="E10013">
            <v>-253971.35399999996</v>
          </cell>
          <cell r="I10013">
            <v>-127760</v>
          </cell>
          <cell r="J10013">
            <v>9</v>
          </cell>
        </row>
        <row r="10014">
          <cell r="B10014" t="str">
            <v>Turkey</v>
          </cell>
          <cell r="C10014" t="str">
            <v>Chairs</v>
          </cell>
          <cell r="D10014">
            <v>229934.07499999998</v>
          </cell>
          <cell r="E10014">
            <v>-471460.52100000001</v>
          </cell>
          <cell r="I10014">
            <v>-236690</v>
          </cell>
          <cell r="J10014">
            <v>9</v>
          </cell>
        </row>
        <row r="10015">
          <cell r="B10015" t="str">
            <v>USA</v>
          </cell>
          <cell r="C10015" t="str">
            <v>Chairs</v>
          </cell>
          <cell r="D10015">
            <v>6134414.1459999988</v>
          </cell>
          <cell r="E10015">
            <v>-2399304.236</v>
          </cell>
          <cell r="I10015">
            <v>-213030</v>
          </cell>
          <cell r="J10015">
            <v>9</v>
          </cell>
        </row>
        <row r="10016">
          <cell r="B10016" t="str">
            <v>USA</v>
          </cell>
          <cell r="C10016" t="str">
            <v>Chairs</v>
          </cell>
          <cell r="D10016">
            <v>12367670.426999999</v>
          </cell>
          <cell r="E10016">
            <v>-4565700.0269999998</v>
          </cell>
          <cell r="I10016">
            <v>-118860</v>
          </cell>
          <cell r="J10016">
            <v>9</v>
          </cell>
        </row>
        <row r="10017">
          <cell r="B10017" t="str">
            <v>USA</v>
          </cell>
          <cell r="C10017" t="str">
            <v>Chairs</v>
          </cell>
          <cell r="D10017">
            <v>215700.79299999998</v>
          </cell>
          <cell r="E10017">
            <v>-246108.03699999995</v>
          </cell>
          <cell r="I10017">
            <v>-228050</v>
          </cell>
          <cell r="J10017">
            <v>9</v>
          </cell>
        </row>
        <row r="10018">
          <cell r="B10018" t="str">
            <v>USA</v>
          </cell>
          <cell r="C10018" t="str">
            <v>Chairs</v>
          </cell>
          <cell r="D10018">
            <v>2411127.1519999998</v>
          </cell>
          <cell r="E10018">
            <v>-304364.58499999996</v>
          </cell>
          <cell r="I10018">
            <v>-180110</v>
          </cell>
          <cell r="J10018">
            <v>9</v>
          </cell>
        </row>
        <row r="10019">
          <cell r="B10019" t="str">
            <v>USA</v>
          </cell>
          <cell r="C10019" t="str">
            <v>Chairs</v>
          </cell>
          <cell r="D10019">
            <v>2327998.9809999997</v>
          </cell>
          <cell r="E10019">
            <v>-259232.62399999998</v>
          </cell>
          <cell r="I10019">
            <v>-231380</v>
          </cell>
          <cell r="J10019">
            <v>9</v>
          </cell>
        </row>
        <row r="10020">
          <cell r="B10020" t="str">
            <v>USA</v>
          </cell>
          <cell r="C10020" t="str">
            <v>Chairs</v>
          </cell>
          <cell r="D10020">
            <v>10215403.975</v>
          </cell>
          <cell r="E10020">
            <v>-4303442.1150000002</v>
          </cell>
          <cell r="I10020">
            <v>-163020</v>
          </cell>
          <cell r="J10020">
            <v>9</v>
          </cell>
        </row>
        <row r="10021">
          <cell r="B10021" t="str">
            <v>USA</v>
          </cell>
          <cell r="C10021" t="str">
            <v>Chairs</v>
          </cell>
          <cell r="D10021">
            <v>4768136.0159999998</v>
          </cell>
          <cell r="E10021">
            <v>-380419.53599999996</v>
          </cell>
          <cell r="I10021">
            <v>-167810</v>
          </cell>
          <cell r="J10021">
            <v>9</v>
          </cell>
        </row>
        <row r="10022">
          <cell r="B10022" t="str">
            <v>USA</v>
          </cell>
          <cell r="C10022" t="str">
            <v>Chairs</v>
          </cell>
          <cell r="D10022">
            <v>4849660.466</v>
          </cell>
          <cell r="E10022">
            <v>-150446.16999999998</v>
          </cell>
          <cell r="I10022">
            <v>-210970</v>
          </cell>
          <cell r="J10022">
            <v>9</v>
          </cell>
        </row>
        <row r="10023">
          <cell r="B10023" t="str">
            <v>USA</v>
          </cell>
          <cell r="C10023" t="str">
            <v>Chairs</v>
          </cell>
          <cell r="D10023">
            <v>2643217.9409999996</v>
          </cell>
          <cell r="E10023">
            <v>-128743.10399999999</v>
          </cell>
          <cell r="I10023">
            <v>-178300</v>
          </cell>
          <cell r="J10023">
            <v>9</v>
          </cell>
        </row>
        <row r="10024">
          <cell r="B10024" t="str">
            <v>USA</v>
          </cell>
          <cell r="C10024" t="str">
            <v>Chairs</v>
          </cell>
          <cell r="D10024">
            <v>9539484.3389999997</v>
          </cell>
          <cell r="E10024">
            <v>-256863.85199999998</v>
          </cell>
          <cell r="I10024">
            <v>-192630</v>
          </cell>
          <cell r="J10024">
            <v>9</v>
          </cell>
        </row>
        <row r="10025">
          <cell r="B10025" t="str">
            <v>USA</v>
          </cell>
          <cell r="C10025" t="str">
            <v>Chairs</v>
          </cell>
          <cell r="D10025">
            <v>19381422.150999997</v>
          </cell>
          <cell r="E10025">
            <v>-9040286.9129999988</v>
          </cell>
          <cell r="I10025">
            <v>-238710</v>
          </cell>
          <cell r="J10025">
            <v>9</v>
          </cell>
        </row>
        <row r="10026">
          <cell r="B10026" t="str">
            <v>USA</v>
          </cell>
          <cell r="C10026" t="str">
            <v>Chairs</v>
          </cell>
          <cell r="D10026">
            <v>16040544.652999999</v>
          </cell>
          <cell r="E10026">
            <v>-108648.49099999999</v>
          </cell>
          <cell r="I10026">
            <v>-201260</v>
          </cell>
          <cell r="J10026">
            <v>9</v>
          </cell>
        </row>
        <row r="10027">
          <cell r="B10027" t="str">
            <v>USA</v>
          </cell>
          <cell r="C10027" t="str">
            <v>Chairs</v>
          </cell>
          <cell r="D10027">
            <v>16190540.919</v>
          </cell>
          <cell r="E10027">
            <v>-108999.37300000001</v>
          </cell>
          <cell r="I10027">
            <v>-110430</v>
          </cell>
          <cell r="J10027">
            <v>9</v>
          </cell>
        </row>
        <row r="10028">
          <cell r="B10028" t="str">
            <v>USA</v>
          </cell>
          <cell r="C10028" t="str">
            <v>Chairs</v>
          </cell>
          <cell r="D10028">
            <v>7373298.0159999998</v>
          </cell>
          <cell r="E10028">
            <v>-262649.45</v>
          </cell>
          <cell r="I10028">
            <v>-235940</v>
          </cell>
          <cell r="J10028">
            <v>9</v>
          </cell>
        </row>
        <row r="10029">
          <cell r="B10029" t="str">
            <v>USA</v>
          </cell>
          <cell r="C10029" t="str">
            <v>Chairs</v>
          </cell>
          <cell r="D10029">
            <v>14565764.863999998</v>
          </cell>
          <cell r="E10029">
            <v>-256828.85199999998</v>
          </cell>
          <cell r="I10029">
            <v>-248460</v>
          </cell>
          <cell r="J10029">
            <v>9</v>
          </cell>
        </row>
        <row r="10030">
          <cell r="B10030" t="str">
            <v>USA</v>
          </cell>
          <cell r="C10030" t="str">
            <v>Chairs</v>
          </cell>
          <cell r="D10030">
            <v>11800018.502999999</v>
          </cell>
          <cell r="E10030">
            <v>-417143.24400000001</v>
          </cell>
          <cell r="I10030">
            <v>-189830</v>
          </cell>
          <cell r="J10030">
            <v>9</v>
          </cell>
        </row>
        <row r="10031">
          <cell r="B10031" t="str">
            <v>USA</v>
          </cell>
          <cell r="C10031" t="str">
            <v>Chairs</v>
          </cell>
          <cell r="D10031">
            <v>146208.55199999997</v>
          </cell>
          <cell r="E10031">
            <v>-38977.133999999998</v>
          </cell>
          <cell r="I10031">
            <v>-244650</v>
          </cell>
          <cell r="J10031">
            <v>9</v>
          </cell>
        </row>
        <row r="10032">
          <cell r="B10032" t="str">
            <v>USA</v>
          </cell>
          <cell r="C10032" t="str">
            <v>Chairs</v>
          </cell>
          <cell r="D10032">
            <v>19058476.647</v>
          </cell>
          <cell r="E10032">
            <v>-68889.072</v>
          </cell>
          <cell r="I10032">
            <v>-180560</v>
          </cell>
          <cell r="J10032">
            <v>9</v>
          </cell>
        </row>
        <row r="10033">
          <cell r="B10033" t="str">
            <v>USA</v>
          </cell>
          <cell r="C10033" t="str">
            <v>Chairs</v>
          </cell>
          <cell r="D10033">
            <v>12938352.314999999</v>
          </cell>
          <cell r="E10033">
            <v>-181818.53899999999</v>
          </cell>
          <cell r="I10033">
            <v>-224630</v>
          </cell>
          <cell r="J10033">
            <v>9</v>
          </cell>
        </row>
        <row r="10034">
          <cell r="B10034" t="str">
            <v>USA</v>
          </cell>
          <cell r="C10034" t="str">
            <v>Chairs</v>
          </cell>
          <cell r="D10034">
            <v>7318617.1449999996</v>
          </cell>
          <cell r="E10034">
            <v>-374477.103</v>
          </cell>
          <cell r="I10034">
            <v>-201260</v>
          </cell>
          <cell r="J10034">
            <v>9</v>
          </cell>
        </row>
        <row r="10035">
          <cell r="B10035" t="str">
            <v>USA</v>
          </cell>
          <cell r="C10035" t="str">
            <v>Chairs</v>
          </cell>
          <cell r="D10035">
            <v>1265113.801</v>
          </cell>
          <cell r="E10035">
            <v>-66549.539000000004</v>
          </cell>
          <cell r="I10035">
            <v>-176490</v>
          </cell>
          <cell r="J10035">
            <v>9</v>
          </cell>
        </row>
        <row r="10036">
          <cell r="B10036" t="str">
            <v>USA</v>
          </cell>
          <cell r="C10036" t="str">
            <v>Chairs</v>
          </cell>
          <cell r="D10036">
            <v>643510.44099999999</v>
          </cell>
          <cell r="E10036">
            <v>-64195.585999999996</v>
          </cell>
          <cell r="I10036">
            <v>-169150</v>
          </cell>
          <cell r="J10036">
            <v>9</v>
          </cell>
        </row>
        <row r="10037">
          <cell r="B10037" t="str">
            <v>USA</v>
          </cell>
          <cell r="C10037" t="str">
            <v>Tables</v>
          </cell>
          <cell r="D10037">
            <v>-1668815.148</v>
          </cell>
          <cell r="E10037">
            <v>155575.196</v>
          </cell>
          <cell r="I10037">
            <v>-165820</v>
          </cell>
          <cell r="J10037">
            <v>9</v>
          </cell>
        </row>
        <row r="10038">
          <cell r="B10038" t="str">
            <v>USA</v>
          </cell>
          <cell r="C10038" t="str">
            <v>Kitchen</v>
          </cell>
          <cell r="D10038">
            <v>71907.149999999994</v>
          </cell>
          <cell r="E10038">
            <v>-102446.75</v>
          </cell>
          <cell r="I10038">
            <v>-187340</v>
          </cell>
          <cell r="J10038">
            <v>9</v>
          </cell>
        </row>
        <row r="10039">
          <cell r="B10039" t="str">
            <v>USA</v>
          </cell>
          <cell r="C10039" t="str">
            <v>Chairs</v>
          </cell>
          <cell r="D10039">
            <v>1564514.203</v>
          </cell>
          <cell r="E10039">
            <v>-819091.35</v>
          </cell>
          <cell r="I10039">
            <v>-255500</v>
          </cell>
          <cell r="J10039">
            <v>9</v>
          </cell>
        </row>
        <row r="10040">
          <cell r="B10040" t="str">
            <v>USA</v>
          </cell>
          <cell r="C10040" t="str">
            <v>Chairs</v>
          </cell>
          <cell r="D10040">
            <v>145310.61299999998</v>
          </cell>
          <cell r="E10040">
            <v>-82542.663</v>
          </cell>
          <cell r="I10040">
            <v>-246650</v>
          </cell>
          <cell r="J10040">
            <v>9</v>
          </cell>
        </row>
        <row r="10041">
          <cell r="B10041" t="str">
            <v>USA</v>
          </cell>
          <cell r="C10041" t="str">
            <v>Chairs</v>
          </cell>
          <cell r="D10041">
            <v>802236.31599999988</v>
          </cell>
          <cell r="E10041">
            <v>-337943.58499999996</v>
          </cell>
          <cell r="I10041">
            <v>-189510</v>
          </cell>
          <cell r="J10041">
            <v>9</v>
          </cell>
        </row>
        <row r="10042">
          <cell r="B10042" t="str">
            <v>USA</v>
          </cell>
          <cell r="C10042" t="str">
            <v>Chairs</v>
          </cell>
          <cell r="D10042">
            <v>564991.83299999987</v>
          </cell>
          <cell r="E10042">
            <v>-180374.59999999998</v>
          </cell>
          <cell r="I10042">
            <v>-147140</v>
          </cell>
          <cell r="J10042">
            <v>9</v>
          </cell>
        </row>
        <row r="10043">
          <cell r="B10043" t="str">
            <v>USA</v>
          </cell>
          <cell r="C10043" t="str">
            <v>Chairs</v>
          </cell>
          <cell r="D10043">
            <v>287600.299</v>
          </cell>
          <cell r="E10043">
            <v>-65740.437000000005</v>
          </cell>
          <cell r="I10043">
            <v>-167150</v>
          </cell>
          <cell r="J10043">
            <v>9</v>
          </cell>
        </row>
        <row r="10044">
          <cell r="B10044" t="str">
            <v>USA</v>
          </cell>
          <cell r="C10044" t="str">
            <v>Tables</v>
          </cell>
          <cell r="D10044">
            <v>148984.40899999999</v>
          </cell>
          <cell r="E10044">
            <v>-27647.675999999999</v>
          </cell>
          <cell r="I10044">
            <v>-232200</v>
          </cell>
          <cell r="J10044">
            <v>9</v>
          </cell>
        </row>
        <row r="10045">
          <cell r="B10045" t="str">
            <v>USA</v>
          </cell>
          <cell r="C10045" t="str">
            <v>Kitchen</v>
          </cell>
          <cell r="D10045">
            <v>853665.61699999997</v>
          </cell>
          <cell r="E10045">
            <v>-96171.900999999983</v>
          </cell>
          <cell r="I10045">
            <v>-120790</v>
          </cell>
          <cell r="J10045">
            <v>9</v>
          </cell>
        </row>
        <row r="10046">
          <cell r="B10046" t="str">
            <v>USA</v>
          </cell>
          <cell r="C10046" t="str">
            <v>Chairs</v>
          </cell>
          <cell r="D10046">
            <v>3363745.4479999994</v>
          </cell>
          <cell r="E10046">
            <v>-374210.17899999995</v>
          </cell>
          <cell r="I10046">
            <v>-222470</v>
          </cell>
          <cell r="J10046">
            <v>9</v>
          </cell>
        </row>
        <row r="10047">
          <cell r="B10047" t="str">
            <v>USA</v>
          </cell>
          <cell r="C10047" t="str">
            <v>Chairs</v>
          </cell>
          <cell r="D10047">
            <v>3766686.5949999993</v>
          </cell>
          <cell r="E10047">
            <v>-659904</v>
          </cell>
          <cell r="I10047">
            <v>-245940</v>
          </cell>
          <cell r="J10047">
            <v>9</v>
          </cell>
        </row>
        <row r="10048">
          <cell r="B10048" t="str">
            <v>USA</v>
          </cell>
          <cell r="C10048" t="str">
            <v>Chairs</v>
          </cell>
          <cell r="D10048">
            <v>150527.41199999998</v>
          </cell>
          <cell r="E10048">
            <v>-140642.08199999999</v>
          </cell>
          <cell r="I10048">
            <v>-203320</v>
          </cell>
          <cell r="J10048">
            <v>9</v>
          </cell>
        </row>
        <row r="10049">
          <cell r="B10049" t="str">
            <v>USA</v>
          </cell>
          <cell r="C10049" t="str">
            <v>Tables</v>
          </cell>
          <cell r="D10049">
            <v>766556.33599999989</v>
          </cell>
          <cell r="E10049">
            <v>-64450.903999999995</v>
          </cell>
          <cell r="I10049">
            <v>-129350</v>
          </cell>
          <cell r="J10049">
            <v>9</v>
          </cell>
        </row>
        <row r="10050">
          <cell r="B10050" t="str">
            <v>USA</v>
          </cell>
          <cell r="C10050" t="str">
            <v>Kitchen</v>
          </cell>
          <cell r="D10050">
            <v>2136746.5</v>
          </cell>
          <cell r="E10050">
            <v>-179243.98799999998</v>
          </cell>
          <cell r="I10050">
            <v>-185760</v>
          </cell>
          <cell r="J10050">
            <v>9</v>
          </cell>
        </row>
        <row r="10051">
          <cell r="B10051" t="str">
            <v>USA</v>
          </cell>
          <cell r="C10051" t="str">
            <v>Chairs</v>
          </cell>
          <cell r="D10051">
            <v>1707311.753</v>
          </cell>
          <cell r="E10051">
            <v>-331231.22199999995</v>
          </cell>
          <cell r="I10051">
            <v>-248840</v>
          </cell>
          <cell r="J10051">
            <v>9</v>
          </cell>
        </row>
        <row r="10052">
          <cell r="B10052" t="str">
            <v>USA</v>
          </cell>
          <cell r="C10052" t="str">
            <v>Chairs</v>
          </cell>
          <cell r="D10052">
            <v>255088.86899999998</v>
          </cell>
          <cell r="E10052">
            <v>-3396.8619999999996</v>
          </cell>
          <cell r="I10052">
            <v>-128490</v>
          </cell>
          <cell r="J10052">
            <v>9</v>
          </cell>
        </row>
        <row r="10053">
          <cell r="B10053" t="str">
            <v>USA</v>
          </cell>
          <cell r="C10053" t="str">
            <v>Tables</v>
          </cell>
          <cell r="D10053">
            <v>184869.66399999999</v>
          </cell>
          <cell r="E10053">
            <v>-46388.943999999996</v>
          </cell>
          <cell r="I10053">
            <v>-198720</v>
          </cell>
          <cell r="J10053">
            <v>9</v>
          </cell>
        </row>
        <row r="10054">
          <cell r="B10054" t="str">
            <v>USA</v>
          </cell>
          <cell r="C10054" t="str">
            <v>Kitchen</v>
          </cell>
          <cell r="D10054">
            <v>15048125.007999999</v>
          </cell>
          <cell r="E10054">
            <v>-1600387.5649999997</v>
          </cell>
          <cell r="I10054">
            <v>-159540</v>
          </cell>
          <cell r="J10054">
            <v>9</v>
          </cell>
        </row>
        <row r="10055">
          <cell r="B10055" t="str">
            <v>USA</v>
          </cell>
          <cell r="C10055" t="str">
            <v>Chairs</v>
          </cell>
          <cell r="D10055">
            <v>70847088.199999988</v>
          </cell>
          <cell r="E10055">
            <v>-113671.61399999999</v>
          </cell>
          <cell r="I10055">
            <v>-254990</v>
          </cell>
          <cell r="J10055">
            <v>9</v>
          </cell>
        </row>
        <row r="10056">
          <cell r="B10056" t="str">
            <v>USA</v>
          </cell>
          <cell r="C10056" t="str">
            <v>Chairs</v>
          </cell>
          <cell r="D10056">
            <v>-81595.044999999998</v>
          </cell>
          <cell r="E10056">
            <v>74907.482999999993</v>
          </cell>
          <cell r="I10056">
            <v>-51670</v>
          </cell>
          <cell r="J10056">
            <v>9</v>
          </cell>
        </row>
        <row r="10057">
          <cell r="B10057" t="str">
            <v>USA</v>
          </cell>
          <cell r="C10057" t="str">
            <v>Chairs</v>
          </cell>
          <cell r="D10057">
            <v>2870445.0040000002</v>
          </cell>
          <cell r="E10057">
            <v>-1595.146</v>
          </cell>
          <cell r="I10057">
            <v>-163150</v>
          </cell>
          <cell r="J10057">
            <v>9</v>
          </cell>
        </row>
        <row r="10058">
          <cell r="B10058" t="str">
            <v>USA</v>
          </cell>
          <cell r="C10058" t="str">
            <v>Tables</v>
          </cell>
          <cell r="D10058">
            <v>13823168.044</v>
          </cell>
          <cell r="E10058">
            <v>-235339.47499999998</v>
          </cell>
          <cell r="I10058">
            <v>-183130</v>
          </cell>
          <cell r="J10058">
            <v>9</v>
          </cell>
        </row>
        <row r="10059">
          <cell r="B10059" t="str">
            <v>USA</v>
          </cell>
          <cell r="C10059" t="str">
            <v>Kitchen</v>
          </cell>
          <cell r="D10059">
            <v>38006202.856999993</v>
          </cell>
          <cell r="E10059">
            <v>-1754884.67</v>
          </cell>
          <cell r="I10059">
            <v>-195570</v>
          </cell>
          <cell r="J10059">
            <v>9</v>
          </cell>
        </row>
        <row r="10060">
          <cell r="B10060" t="str">
            <v>USA</v>
          </cell>
          <cell r="C10060" t="str">
            <v>Accessories</v>
          </cell>
          <cell r="D10060">
            <v>2799416.8649999998</v>
          </cell>
          <cell r="E10060">
            <v>-70658.006999999998</v>
          </cell>
          <cell r="I10060">
            <v>-90350</v>
          </cell>
          <cell r="J10060">
            <v>9</v>
          </cell>
        </row>
        <row r="10061">
          <cell r="B10061" t="str">
            <v>USA</v>
          </cell>
          <cell r="C10061" t="str">
            <v>Chairs</v>
          </cell>
          <cell r="D10061">
            <v>19912427.136</v>
          </cell>
          <cell r="E10061">
            <v>-912106.09699999995</v>
          </cell>
          <cell r="I10061">
            <v>-204820</v>
          </cell>
          <cell r="J10061">
            <v>9</v>
          </cell>
        </row>
        <row r="10062">
          <cell r="B10062" t="str">
            <v>USA</v>
          </cell>
          <cell r="C10062" t="str">
            <v>Tables</v>
          </cell>
          <cell r="D10062">
            <v>11078692.162999999</v>
          </cell>
          <cell r="E10062">
            <v>-4597973.1839999994</v>
          </cell>
          <cell r="I10062">
            <v>-238690</v>
          </cell>
          <cell r="J10062">
            <v>9</v>
          </cell>
        </row>
        <row r="10063">
          <cell r="B10063" t="str">
            <v>USA</v>
          </cell>
          <cell r="C10063" t="str">
            <v>Kitchen</v>
          </cell>
          <cell r="D10063">
            <v>3305663.7949999995</v>
          </cell>
          <cell r="E10063">
            <v>-2899538.2989999996</v>
          </cell>
          <cell r="I10063">
            <v>-261900</v>
          </cell>
          <cell r="J10063">
            <v>9</v>
          </cell>
        </row>
        <row r="10064">
          <cell r="B10064" t="str">
            <v>USA</v>
          </cell>
          <cell r="C10064" t="str">
            <v>Accessories</v>
          </cell>
          <cell r="D10064">
            <v>4548950.1399999997</v>
          </cell>
          <cell r="E10064">
            <v>-1047956.1539999999</v>
          </cell>
          <cell r="I10064">
            <v>-113930</v>
          </cell>
          <cell r="J10064">
            <v>9</v>
          </cell>
        </row>
        <row r="10065">
          <cell r="B10065" t="str">
            <v>Australia</v>
          </cell>
          <cell r="C10065" t="str">
            <v>Chairs</v>
          </cell>
          <cell r="D10065">
            <v>175166.033</v>
          </cell>
          <cell r="E10065">
            <v>-40686.778999999995</v>
          </cell>
          <cell r="I10065">
            <v>-133400</v>
          </cell>
          <cell r="J10065">
            <v>10</v>
          </cell>
        </row>
        <row r="10066">
          <cell r="B10066" t="str">
            <v>Australia</v>
          </cell>
          <cell r="C10066" t="str">
            <v>Tables</v>
          </cell>
          <cell r="D10066">
            <v>386680.11900000001</v>
          </cell>
          <cell r="E10066">
            <v>-445916.17000000004</v>
          </cell>
          <cell r="I10066">
            <v>-192230</v>
          </cell>
          <cell r="J10066">
            <v>10</v>
          </cell>
        </row>
        <row r="10067">
          <cell r="B10067" t="str">
            <v>Australia</v>
          </cell>
          <cell r="C10067" t="str">
            <v>Kitchen</v>
          </cell>
          <cell r="D10067">
            <v>1644072.1779999998</v>
          </cell>
          <cell r="E10067">
            <v>-1550389.6310000001</v>
          </cell>
          <cell r="I10067">
            <v>-210590</v>
          </cell>
          <cell r="J10067">
            <v>10</v>
          </cell>
        </row>
        <row r="10068">
          <cell r="B10068" t="str">
            <v>Australia</v>
          </cell>
          <cell r="C10068" t="str">
            <v>Accessories</v>
          </cell>
          <cell r="D10068">
            <v>2775668.2029999997</v>
          </cell>
          <cell r="E10068">
            <v>-1906474.5489999996</v>
          </cell>
          <cell r="I10068">
            <v>-210000</v>
          </cell>
          <cell r="J10068">
            <v>10</v>
          </cell>
        </row>
        <row r="10069">
          <cell r="B10069" t="str">
            <v>Australia</v>
          </cell>
          <cell r="C10069" t="str">
            <v>Chairs</v>
          </cell>
          <cell r="D10069">
            <v>22876.363999999998</v>
          </cell>
          <cell r="E10069">
            <v>-21518.811999999998</v>
          </cell>
          <cell r="I10069">
            <v>-106910</v>
          </cell>
          <cell r="J10069">
            <v>10</v>
          </cell>
        </row>
        <row r="10070">
          <cell r="B10070" t="str">
            <v>Australia</v>
          </cell>
          <cell r="C10070" t="str">
            <v>Tables</v>
          </cell>
          <cell r="D10070">
            <v>249610.81599999999</v>
          </cell>
          <cell r="E10070">
            <v>-188444.158</v>
          </cell>
          <cell r="I10070">
            <v>-112000</v>
          </cell>
          <cell r="J10070">
            <v>10</v>
          </cell>
        </row>
        <row r="10071">
          <cell r="B10071" t="str">
            <v>Australia</v>
          </cell>
          <cell r="C10071" t="str">
            <v>Kitchen</v>
          </cell>
          <cell r="D10071">
            <v>407816.94799999997</v>
          </cell>
          <cell r="E10071">
            <v>-270450.96399999998</v>
          </cell>
          <cell r="I10071">
            <v>-174560</v>
          </cell>
          <cell r="J10071">
            <v>10</v>
          </cell>
        </row>
        <row r="10072">
          <cell r="B10072" t="str">
            <v>Australia</v>
          </cell>
          <cell r="C10072" t="str">
            <v>Accessories</v>
          </cell>
          <cell r="D10072">
            <v>13944.888999999999</v>
          </cell>
          <cell r="E10072">
            <v>-5401.5569999999998</v>
          </cell>
          <cell r="I10072">
            <v>-208840</v>
          </cell>
          <cell r="J10072">
            <v>10</v>
          </cell>
        </row>
        <row r="10073">
          <cell r="B10073" t="str">
            <v>Australia</v>
          </cell>
          <cell r="C10073" t="str">
            <v>Chairs</v>
          </cell>
          <cell r="D10073">
            <v>16733.863999999998</v>
          </cell>
          <cell r="E10073">
            <v>-11835.124</v>
          </cell>
          <cell r="I10073">
            <v>-205800</v>
          </cell>
          <cell r="J10073">
            <v>10</v>
          </cell>
        </row>
        <row r="10074">
          <cell r="B10074" t="str">
            <v>Australia</v>
          </cell>
          <cell r="C10074" t="str">
            <v>Chairs</v>
          </cell>
          <cell r="D10074">
            <v>1238847.4279999998</v>
          </cell>
          <cell r="E10074">
            <v>-2702871.605</v>
          </cell>
          <cell r="I10074">
            <v>-156240</v>
          </cell>
          <cell r="J10074">
            <v>10</v>
          </cell>
        </row>
        <row r="10075">
          <cell r="B10075" t="str">
            <v>Australia</v>
          </cell>
          <cell r="C10075" t="str">
            <v>Tables</v>
          </cell>
          <cell r="D10075">
            <v>27996.562999999995</v>
          </cell>
          <cell r="E10075">
            <v>-1967.9659999999999</v>
          </cell>
          <cell r="I10075">
            <v>-182490</v>
          </cell>
          <cell r="J10075">
            <v>10</v>
          </cell>
        </row>
        <row r="10076">
          <cell r="B10076" t="str">
            <v>Australia</v>
          </cell>
          <cell r="C10076" t="str">
            <v>Kitchen</v>
          </cell>
          <cell r="D10076">
            <v>145982.19299999997</v>
          </cell>
          <cell r="E10076">
            <v>-8569.280999999999</v>
          </cell>
          <cell r="I10076">
            <v>-152740</v>
          </cell>
          <cell r="J10076">
            <v>10</v>
          </cell>
        </row>
        <row r="10077">
          <cell r="B10077" t="str">
            <v>Australia</v>
          </cell>
          <cell r="C10077" t="str">
            <v>Chairs</v>
          </cell>
          <cell r="D10077">
            <v>32408.803</v>
          </cell>
          <cell r="E10077">
            <v>-16376.605</v>
          </cell>
          <cell r="I10077">
            <v>-180320</v>
          </cell>
          <cell r="J10077">
            <v>10</v>
          </cell>
        </row>
        <row r="10078">
          <cell r="B10078" t="str">
            <v>Australia</v>
          </cell>
          <cell r="C10078" t="str">
            <v>Tables</v>
          </cell>
          <cell r="D10078">
            <v>1044156.127</v>
          </cell>
          <cell r="E10078">
            <v>-153334.84599999999</v>
          </cell>
          <cell r="I10078">
            <v>-167620</v>
          </cell>
          <cell r="J10078">
            <v>10</v>
          </cell>
        </row>
        <row r="10079">
          <cell r="B10079" t="str">
            <v>Australia</v>
          </cell>
          <cell r="C10079" t="str">
            <v>Kitchen</v>
          </cell>
          <cell r="D10079">
            <v>61520.949000000001</v>
          </cell>
          <cell r="E10079">
            <v>-9088.3799999999992</v>
          </cell>
          <cell r="I10079">
            <v>-101710</v>
          </cell>
          <cell r="J10079">
            <v>10</v>
          </cell>
        </row>
        <row r="10080">
          <cell r="B10080" t="str">
            <v>Australia</v>
          </cell>
          <cell r="C10080" t="str">
            <v>Chairs</v>
          </cell>
          <cell r="D10080">
            <v>57196.936999999998</v>
          </cell>
          <cell r="E10080">
            <v>-7636.0829999999996</v>
          </cell>
          <cell r="I10080">
            <v>-92760</v>
          </cell>
          <cell r="J10080">
            <v>10</v>
          </cell>
        </row>
        <row r="10081">
          <cell r="B10081" t="str">
            <v>Australia</v>
          </cell>
          <cell r="C10081" t="str">
            <v>Tables</v>
          </cell>
          <cell r="D10081">
            <v>215615.75</v>
          </cell>
          <cell r="E10081">
            <v>-24418.456999999999</v>
          </cell>
          <cell r="I10081">
            <v>-204530</v>
          </cell>
          <cell r="J10081">
            <v>10</v>
          </cell>
        </row>
        <row r="10082">
          <cell r="B10082" t="str">
            <v>Australia</v>
          </cell>
          <cell r="C10082" t="str">
            <v>Kitchen</v>
          </cell>
          <cell r="D10082">
            <v>9096.4159999999993</v>
          </cell>
          <cell r="E10082">
            <v>-1591.5619999999999</v>
          </cell>
          <cell r="I10082">
            <v>-239470</v>
          </cell>
          <cell r="J10082">
            <v>10</v>
          </cell>
        </row>
        <row r="10083">
          <cell r="B10083" t="str">
            <v>Australia</v>
          </cell>
          <cell r="C10083" t="str">
            <v>Chairs</v>
          </cell>
          <cell r="D10083">
            <v>171966.851</v>
          </cell>
          <cell r="E10083">
            <v>-13933.99</v>
          </cell>
          <cell r="I10083">
            <v>-210440</v>
          </cell>
          <cell r="J10083">
            <v>10</v>
          </cell>
        </row>
        <row r="10084">
          <cell r="B10084" t="str">
            <v>Australia</v>
          </cell>
          <cell r="C10084" t="str">
            <v>Chairs</v>
          </cell>
          <cell r="D10084">
            <v>160678.55999999997</v>
          </cell>
          <cell r="E10084">
            <v>-206734.35299999997</v>
          </cell>
          <cell r="I10084">
            <v>-118560</v>
          </cell>
          <cell r="J10084">
            <v>10</v>
          </cell>
        </row>
        <row r="10085">
          <cell r="B10085" t="str">
            <v>Australia</v>
          </cell>
          <cell r="C10085" t="str">
            <v>Chairs</v>
          </cell>
          <cell r="D10085">
            <v>15214.548999999999</v>
          </cell>
          <cell r="E10085">
            <v>-8011.7659999999987</v>
          </cell>
          <cell r="I10085">
            <v>-141790</v>
          </cell>
          <cell r="J10085">
            <v>10</v>
          </cell>
        </row>
        <row r="10086">
          <cell r="B10086" t="str">
            <v>Australia</v>
          </cell>
          <cell r="C10086" t="str">
            <v>Chairs</v>
          </cell>
          <cell r="D10086">
            <v>16256.736999999999</v>
          </cell>
          <cell r="E10086">
            <v>-5214.9649999999992</v>
          </cell>
          <cell r="I10086">
            <v>-268390</v>
          </cell>
          <cell r="J10086">
            <v>10</v>
          </cell>
        </row>
        <row r="10087">
          <cell r="B10087" t="str">
            <v>Australia</v>
          </cell>
          <cell r="C10087" t="str">
            <v>Chairs</v>
          </cell>
          <cell r="D10087">
            <v>118095.83099999998</v>
          </cell>
          <cell r="E10087">
            <v>-92522.129000000001</v>
          </cell>
          <cell r="I10087">
            <v>-81860</v>
          </cell>
          <cell r="J10087">
            <v>10</v>
          </cell>
        </row>
        <row r="10088">
          <cell r="B10088" t="str">
            <v>Australia</v>
          </cell>
          <cell r="C10088" t="str">
            <v>Chairs</v>
          </cell>
          <cell r="D10088">
            <v>199682.02100000001</v>
          </cell>
          <cell r="E10088">
            <v>-126882.357</v>
          </cell>
          <cell r="I10088">
            <v>-235240</v>
          </cell>
          <cell r="J10088">
            <v>10</v>
          </cell>
        </row>
        <row r="10089">
          <cell r="B10089" t="str">
            <v>Australia</v>
          </cell>
          <cell r="C10089" t="str">
            <v>Chairs</v>
          </cell>
          <cell r="D10089">
            <v>170507.10599999997</v>
          </cell>
          <cell r="E10089">
            <v>-101937.045</v>
          </cell>
          <cell r="I10089">
            <v>-195520</v>
          </cell>
          <cell r="J10089">
            <v>10</v>
          </cell>
        </row>
        <row r="10090">
          <cell r="B10090" t="str">
            <v>Australia</v>
          </cell>
          <cell r="C10090" t="str">
            <v>Chairs</v>
          </cell>
          <cell r="D10090">
            <v>76079.583999999988</v>
          </cell>
          <cell r="E10090">
            <v>-76868.063999999998</v>
          </cell>
          <cell r="I10090">
            <v>-168980</v>
          </cell>
          <cell r="J10090">
            <v>10</v>
          </cell>
        </row>
        <row r="10091">
          <cell r="B10091" t="str">
            <v>Australia</v>
          </cell>
          <cell r="C10091" t="str">
            <v>Chairs</v>
          </cell>
          <cell r="D10091">
            <v>22724.218999999997</v>
          </cell>
          <cell r="E10091">
            <v>-35740.502</v>
          </cell>
          <cell r="I10091">
            <v>-168440</v>
          </cell>
          <cell r="J10091">
            <v>10</v>
          </cell>
        </row>
        <row r="10092">
          <cell r="B10092" t="str">
            <v>Australia</v>
          </cell>
          <cell r="C10092" t="str">
            <v>Chairs</v>
          </cell>
          <cell r="D10092">
            <v>22060.219999999998</v>
          </cell>
          <cell r="E10092">
            <v>-63099.582000000002</v>
          </cell>
          <cell r="I10092">
            <v>-241750</v>
          </cell>
          <cell r="J10092">
            <v>10</v>
          </cell>
        </row>
        <row r="10093">
          <cell r="B10093" t="str">
            <v>Australia</v>
          </cell>
          <cell r="C10093" t="str">
            <v>Chairs</v>
          </cell>
          <cell r="D10093">
            <v>5441.0999999999995</v>
          </cell>
          <cell r="E10093">
            <v>-7517.1599999999989</v>
          </cell>
          <cell r="I10093">
            <v>-198210</v>
          </cell>
          <cell r="J10093">
            <v>10</v>
          </cell>
        </row>
        <row r="10094">
          <cell r="B10094" t="str">
            <v>Australia</v>
          </cell>
          <cell r="C10094" t="str">
            <v>Chairs</v>
          </cell>
          <cell r="D10094">
            <v>35909.447</v>
          </cell>
          <cell r="E10094">
            <v>-70365.637999999992</v>
          </cell>
          <cell r="I10094">
            <v>-232750</v>
          </cell>
          <cell r="J10094">
            <v>10</v>
          </cell>
        </row>
        <row r="10095">
          <cell r="B10095" t="str">
            <v>Australia</v>
          </cell>
          <cell r="C10095" t="str">
            <v>Chairs</v>
          </cell>
          <cell r="D10095">
            <v>106826.769</v>
          </cell>
          <cell r="E10095">
            <v>-66902.71699999999</v>
          </cell>
          <cell r="I10095">
            <v>-206110</v>
          </cell>
          <cell r="J10095">
            <v>10</v>
          </cell>
        </row>
        <row r="10096">
          <cell r="B10096" t="str">
            <v>Australia</v>
          </cell>
          <cell r="C10096" t="str">
            <v>Chairs</v>
          </cell>
          <cell r="D10096">
            <v>16072.237999999999</v>
          </cell>
          <cell r="E10096">
            <v>-11248.614999999998</v>
          </cell>
          <cell r="I10096">
            <v>-224270</v>
          </cell>
          <cell r="J10096">
            <v>10</v>
          </cell>
        </row>
        <row r="10097">
          <cell r="B10097" t="str">
            <v>Australia</v>
          </cell>
          <cell r="C10097" t="str">
            <v>Chairs</v>
          </cell>
          <cell r="D10097">
            <v>30169.467999999997</v>
          </cell>
          <cell r="E10097">
            <v>-17368.728999999996</v>
          </cell>
          <cell r="I10097">
            <v>-164290</v>
          </cell>
          <cell r="J10097">
            <v>10</v>
          </cell>
        </row>
        <row r="10098">
          <cell r="B10098" t="str">
            <v>Australia</v>
          </cell>
          <cell r="C10098" t="str">
            <v>Chairs</v>
          </cell>
          <cell r="D10098">
            <v>73673.39</v>
          </cell>
          <cell r="E10098">
            <v>-71385.558999999994</v>
          </cell>
          <cell r="I10098">
            <v>-96040</v>
          </cell>
          <cell r="J10098">
            <v>10</v>
          </cell>
        </row>
        <row r="10099">
          <cell r="B10099" t="str">
            <v>Australia</v>
          </cell>
          <cell r="C10099" t="str">
            <v>Chairs</v>
          </cell>
          <cell r="D10099">
            <v>116791.19899999999</v>
          </cell>
          <cell r="E10099">
            <v>-91641.403000000006</v>
          </cell>
          <cell r="I10099">
            <v>-168040</v>
          </cell>
          <cell r="J10099">
            <v>10</v>
          </cell>
        </row>
        <row r="10100">
          <cell r="B10100" t="str">
            <v>Australia</v>
          </cell>
          <cell r="C10100" t="str">
            <v>Chairs</v>
          </cell>
          <cell r="D10100">
            <v>59965.898999999998</v>
          </cell>
          <cell r="E10100">
            <v>-125853.34299999998</v>
          </cell>
          <cell r="I10100">
            <v>-180310</v>
          </cell>
          <cell r="J10100">
            <v>10</v>
          </cell>
        </row>
        <row r="10101">
          <cell r="B10101" t="str">
            <v>Australia</v>
          </cell>
          <cell r="C10101" t="str">
            <v>Chairs</v>
          </cell>
          <cell r="D10101">
            <v>81460.679999999993</v>
          </cell>
          <cell r="E10101">
            <v>-101174.283</v>
          </cell>
          <cell r="I10101">
            <v>-219800</v>
          </cell>
          <cell r="J10101">
            <v>10</v>
          </cell>
        </row>
        <row r="10102">
          <cell r="B10102" t="str">
            <v>Australia</v>
          </cell>
          <cell r="C10102" t="str">
            <v>Chairs</v>
          </cell>
          <cell r="D10102">
            <v>1389376.4219999998</v>
          </cell>
          <cell r="E10102">
            <v>-146691.50999999998</v>
          </cell>
          <cell r="I10102">
            <v>-193160</v>
          </cell>
          <cell r="J10102">
            <v>10</v>
          </cell>
        </row>
        <row r="10103">
          <cell r="B10103" t="str">
            <v>Australia</v>
          </cell>
          <cell r="C10103" t="str">
            <v>Chairs</v>
          </cell>
          <cell r="D10103">
            <v>23046.890999999996</v>
          </cell>
          <cell r="E10103">
            <v>-2221.5549999999994</v>
          </cell>
          <cell r="I10103">
            <v>-158690</v>
          </cell>
          <cell r="J10103">
            <v>10</v>
          </cell>
        </row>
        <row r="10104">
          <cell r="B10104" t="str">
            <v>Australia</v>
          </cell>
          <cell r="C10104" t="str">
            <v>Chairs</v>
          </cell>
          <cell r="D10104">
            <v>27543.970999999998</v>
          </cell>
          <cell r="E10104">
            <v>-3086.6849999999999</v>
          </cell>
          <cell r="I10104">
            <v>-148770</v>
          </cell>
          <cell r="J10104">
            <v>10</v>
          </cell>
        </row>
        <row r="10105">
          <cell r="B10105" t="str">
            <v>Australia</v>
          </cell>
          <cell r="C10105" t="str">
            <v>Chairs</v>
          </cell>
          <cell r="D10105">
            <v>41873.537999999993</v>
          </cell>
          <cell r="E10105">
            <v>-25049.366999999998</v>
          </cell>
          <cell r="I10105">
            <v>-184150</v>
          </cell>
          <cell r="J10105">
            <v>10</v>
          </cell>
        </row>
        <row r="10106">
          <cell r="B10106" t="str">
            <v>Australia</v>
          </cell>
          <cell r="C10106" t="str">
            <v>Chairs</v>
          </cell>
          <cell r="D10106">
            <v>250460.06999999998</v>
          </cell>
          <cell r="E10106">
            <v>-110107.85799999999</v>
          </cell>
          <cell r="I10106">
            <v>-163860</v>
          </cell>
          <cell r="J10106">
            <v>10</v>
          </cell>
        </row>
        <row r="10107">
          <cell r="B10107" t="str">
            <v>Australia</v>
          </cell>
          <cell r="C10107" t="str">
            <v>Chairs</v>
          </cell>
          <cell r="D10107">
            <v>167840.47699999998</v>
          </cell>
          <cell r="E10107">
            <v>-88355.68</v>
          </cell>
          <cell r="I10107">
            <v>-217260</v>
          </cell>
          <cell r="J10107">
            <v>10</v>
          </cell>
        </row>
        <row r="10108">
          <cell r="B10108" t="str">
            <v>Australia</v>
          </cell>
          <cell r="C10108" t="str">
            <v>Chairs</v>
          </cell>
          <cell r="D10108">
            <v>246112.33499999996</v>
          </cell>
          <cell r="E10108">
            <v>-70670.179999999993</v>
          </cell>
          <cell r="I10108">
            <v>-211260</v>
          </cell>
          <cell r="J10108">
            <v>10</v>
          </cell>
        </row>
        <row r="10109">
          <cell r="B10109" t="str">
            <v>Australia</v>
          </cell>
          <cell r="C10109" t="str">
            <v>Tables</v>
          </cell>
          <cell r="D10109">
            <v>318688.38399999996</v>
          </cell>
          <cell r="E10109">
            <v>-86071.565999999992</v>
          </cell>
          <cell r="I10109">
            <v>-150930</v>
          </cell>
          <cell r="J10109">
            <v>10</v>
          </cell>
        </row>
        <row r="10110">
          <cell r="B10110" t="str">
            <v>Australia</v>
          </cell>
          <cell r="C10110" t="str">
            <v>Kitchen</v>
          </cell>
          <cell r="D10110">
            <v>356438.41099999996</v>
          </cell>
          <cell r="E10110">
            <v>-107104.186</v>
          </cell>
          <cell r="I10110">
            <v>-185480</v>
          </cell>
          <cell r="J10110">
            <v>10</v>
          </cell>
        </row>
        <row r="10111">
          <cell r="B10111" t="str">
            <v>Australia</v>
          </cell>
          <cell r="C10111" t="str">
            <v>Chairs</v>
          </cell>
          <cell r="D10111">
            <v>46768.966999999997</v>
          </cell>
          <cell r="E10111">
            <v>-80842.383999999991</v>
          </cell>
          <cell r="I10111">
            <v>-204660</v>
          </cell>
          <cell r="J10111">
            <v>10</v>
          </cell>
        </row>
        <row r="10112">
          <cell r="B10112" t="str">
            <v>Australia</v>
          </cell>
          <cell r="C10112" t="str">
            <v>Chairs</v>
          </cell>
          <cell r="D10112">
            <v>65383.282999999996</v>
          </cell>
          <cell r="E10112">
            <v>-105833.44099999999</v>
          </cell>
          <cell r="I10112">
            <v>-214090</v>
          </cell>
          <cell r="J10112">
            <v>10</v>
          </cell>
        </row>
        <row r="10113">
          <cell r="B10113" t="str">
            <v>Australia</v>
          </cell>
          <cell r="C10113" t="str">
            <v>Chairs</v>
          </cell>
          <cell r="D10113">
            <v>110322.11399999999</v>
          </cell>
          <cell r="E10113">
            <v>-147494.704</v>
          </cell>
          <cell r="I10113">
            <v>-204270</v>
          </cell>
          <cell r="J10113">
            <v>10</v>
          </cell>
        </row>
        <row r="10114">
          <cell r="B10114" t="str">
            <v>Australia</v>
          </cell>
          <cell r="C10114" t="str">
            <v>Chairs</v>
          </cell>
          <cell r="D10114">
            <v>71818.396999999997</v>
          </cell>
          <cell r="E10114">
            <v>-92037.833999999988</v>
          </cell>
          <cell r="I10114">
            <v>-134960</v>
          </cell>
          <cell r="J10114">
            <v>10</v>
          </cell>
        </row>
        <row r="10115">
          <cell r="B10115" t="str">
            <v>Australia</v>
          </cell>
          <cell r="C10115" t="str">
            <v>Chairs</v>
          </cell>
          <cell r="D10115">
            <v>96755.252999999997</v>
          </cell>
          <cell r="E10115">
            <v>-127933.757</v>
          </cell>
          <cell r="I10115">
            <v>-188520</v>
          </cell>
          <cell r="J10115">
            <v>10</v>
          </cell>
        </row>
        <row r="10116">
          <cell r="B10116" t="str">
            <v>Australia</v>
          </cell>
          <cell r="C10116" t="str">
            <v>Tables</v>
          </cell>
          <cell r="D10116">
            <v>16321.837</v>
          </cell>
          <cell r="E10116">
            <v>-9905.8399999999983</v>
          </cell>
          <cell r="I10116">
            <v>-168750</v>
          </cell>
          <cell r="J10116">
            <v>10</v>
          </cell>
        </row>
        <row r="10117">
          <cell r="B10117" t="str">
            <v>Australia</v>
          </cell>
          <cell r="C10117" t="str">
            <v>Kitchen</v>
          </cell>
          <cell r="D10117">
            <v>84993.902000000002</v>
          </cell>
          <cell r="E10117">
            <v>-81177.656000000003</v>
          </cell>
          <cell r="I10117">
            <v>-153770</v>
          </cell>
          <cell r="J10117">
            <v>10</v>
          </cell>
        </row>
        <row r="10118">
          <cell r="B10118" t="str">
            <v>Australia</v>
          </cell>
          <cell r="C10118" t="str">
            <v>Chairs</v>
          </cell>
          <cell r="D10118">
            <v>90675.325999999986</v>
          </cell>
          <cell r="E10118">
            <v>-144858.37099999998</v>
          </cell>
          <cell r="I10118">
            <v>-185210</v>
          </cell>
          <cell r="J10118">
            <v>10</v>
          </cell>
        </row>
        <row r="10119">
          <cell r="B10119" t="str">
            <v>Australia</v>
          </cell>
          <cell r="C10119" t="str">
            <v>Chairs</v>
          </cell>
          <cell r="D10119">
            <v>3084.4309999999996</v>
          </cell>
          <cell r="E10119">
            <v>-5739.7689999999993</v>
          </cell>
          <cell r="I10119">
            <v>-189480</v>
          </cell>
          <cell r="J10119">
            <v>10</v>
          </cell>
        </row>
        <row r="10120">
          <cell r="B10120" t="str">
            <v>Australia</v>
          </cell>
          <cell r="C10120" t="str">
            <v>Chairs</v>
          </cell>
          <cell r="D10120">
            <v>29855.545999999998</v>
          </cell>
          <cell r="E10120">
            <v>-52396.973999999995</v>
          </cell>
          <cell r="I10120">
            <v>-137320</v>
          </cell>
          <cell r="J10120">
            <v>10</v>
          </cell>
        </row>
        <row r="10121">
          <cell r="B10121" t="str">
            <v>Australia</v>
          </cell>
          <cell r="C10121" t="str">
            <v>Tables</v>
          </cell>
          <cell r="D10121">
            <v>30275.727999999999</v>
          </cell>
          <cell r="E10121">
            <v>-45207.337</v>
          </cell>
          <cell r="I10121">
            <v>-159120</v>
          </cell>
          <cell r="J10121">
            <v>10</v>
          </cell>
        </row>
        <row r="10122">
          <cell r="B10122" t="str">
            <v>Australia</v>
          </cell>
          <cell r="C10122" t="str">
            <v>Kitchen</v>
          </cell>
          <cell r="D10122">
            <v>41468.580999999998</v>
          </cell>
          <cell r="E10122">
            <v>-67136.418999999994</v>
          </cell>
          <cell r="I10122">
            <v>-234140</v>
          </cell>
          <cell r="J10122">
            <v>10</v>
          </cell>
        </row>
        <row r="10123">
          <cell r="B10123" t="str">
            <v>Australia</v>
          </cell>
          <cell r="C10123" t="str">
            <v>Chairs</v>
          </cell>
          <cell r="D10123">
            <v>70438.039000000004</v>
          </cell>
          <cell r="E10123">
            <v>-109861.416</v>
          </cell>
          <cell r="I10123">
            <v>-227950</v>
          </cell>
          <cell r="J10123">
            <v>10</v>
          </cell>
        </row>
        <row r="10124">
          <cell r="B10124" t="str">
            <v>Australia</v>
          </cell>
          <cell r="C10124" t="str">
            <v>Chairs</v>
          </cell>
          <cell r="D10124">
            <v>77585.213999999993</v>
          </cell>
          <cell r="E10124">
            <v>-176259.39099999997</v>
          </cell>
          <cell r="I10124">
            <v>-190830</v>
          </cell>
          <cell r="J10124">
            <v>10</v>
          </cell>
        </row>
        <row r="10125">
          <cell r="B10125" t="str">
            <v>Australia</v>
          </cell>
          <cell r="C10125" t="str">
            <v>Tables</v>
          </cell>
          <cell r="D10125">
            <v>105553.38499999998</v>
          </cell>
          <cell r="E10125">
            <v>-60080.649999999994</v>
          </cell>
          <cell r="I10125">
            <v>-103130</v>
          </cell>
          <cell r="J10125">
            <v>10</v>
          </cell>
        </row>
        <row r="10126">
          <cell r="B10126" t="str">
            <v>Australia</v>
          </cell>
          <cell r="C10126" t="str">
            <v>Kitchen</v>
          </cell>
          <cell r="D10126">
            <v>128565.29</v>
          </cell>
          <cell r="E10126">
            <v>-116008.33999999998</v>
          </cell>
          <cell r="I10126">
            <v>-128510</v>
          </cell>
          <cell r="J10126">
            <v>10</v>
          </cell>
        </row>
        <row r="10127">
          <cell r="B10127" t="str">
            <v>Australia</v>
          </cell>
          <cell r="C10127" t="str">
            <v>Chairs</v>
          </cell>
          <cell r="D10127">
            <v>4686646.5659999996</v>
          </cell>
          <cell r="E10127">
            <v>-531365.28899999999</v>
          </cell>
          <cell r="I10127">
            <v>-173510</v>
          </cell>
          <cell r="J10127">
            <v>10</v>
          </cell>
        </row>
        <row r="10128">
          <cell r="B10128" t="str">
            <v>Australia</v>
          </cell>
          <cell r="C10128" t="str">
            <v>Chairs</v>
          </cell>
          <cell r="D10128">
            <v>62316.911999999997</v>
          </cell>
          <cell r="E10128">
            <v>-6868.6169999999993</v>
          </cell>
          <cell r="I10128">
            <v>-212330</v>
          </cell>
          <cell r="J10128">
            <v>10</v>
          </cell>
        </row>
        <row r="10129">
          <cell r="B10129" t="str">
            <v>Australia</v>
          </cell>
          <cell r="C10129" t="str">
            <v>Chairs</v>
          </cell>
          <cell r="D10129">
            <v>21250.893999999997</v>
          </cell>
          <cell r="E10129">
            <v>-2326.674</v>
          </cell>
          <cell r="I10129">
            <v>-208090</v>
          </cell>
          <cell r="J10129">
            <v>10</v>
          </cell>
        </row>
        <row r="10130">
          <cell r="B10130" t="str">
            <v>Australia</v>
          </cell>
          <cell r="C10130" t="str">
            <v>Tables</v>
          </cell>
          <cell r="D10130">
            <v>10744.944</v>
          </cell>
          <cell r="E10130">
            <v>-3278.6529999999998</v>
          </cell>
          <cell r="I10130">
            <v>-135520</v>
          </cell>
          <cell r="J10130">
            <v>10</v>
          </cell>
        </row>
        <row r="10131">
          <cell r="B10131" t="str">
            <v>Australia</v>
          </cell>
          <cell r="C10131" t="str">
            <v>Kitchen</v>
          </cell>
          <cell r="D10131">
            <v>194467.79800000001</v>
          </cell>
          <cell r="E10131">
            <v>-18644.744999999999</v>
          </cell>
          <cell r="I10131">
            <v>-191200</v>
          </cell>
          <cell r="J10131">
            <v>10</v>
          </cell>
        </row>
        <row r="10132">
          <cell r="B10132" t="str">
            <v>Australia</v>
          </cell>
          <cell r="C10132" t="str">
            <v>Accessories</v>
          </cell>
          <cell r="D10132">
            <v>233063.663</v>
          </cell>
          <cell r="E10132">
            <v>-78449.406000000003</v>
          </cell>
          <cell r="I10132">
            <v>-195640</v>
          </cell>
          <cell r="J10132">
            <v>10</v>
          </cell>
        </row>
        <row r="10133">
          <cell r="B10133" t="str">
            <v>Australia</v>
          </cell>
          <cell r="C10133" t="str">
            <v>Chairs</v>
          </cell>
          <cell r="D10133">
            <v>49229.991999999998</v>
          </cell>
          <cell r="E10133">
            <v>-14707.679</v>
          </cell>
          <cell r="I10133">
            <v>-251910</v>
          </cell>
          <cell r="J10133">
            <v>10</v>
          </cell>
        </row>
        <row r="10134">
          <cell r="B10134" t="str">
            <v>Australia</v>
          </cell>
          <cell r="C10134" t="str">
            <v>Tables</v>
          </cell>
          <cell r="D10134">
            <v>44195.864999999998</v>
          </cell>
          <cell r="E10134">
            <v>-8587.4110000000001</v>
          </cell>
          <cell r="I10134">
            <v>-227580</v>
          </cell>
          <cell r="J10134">
            <v>10</v>
          </cell>
        </row>
        <row r="10135">
          <cell r="B10135" t="str">
            <v>Australia</v>
          </cell>
          <cell r="C10135" t="str">
            <v>Kitchen</v>
          </cell>
          <cell r="D10135">
            <v>79431.743999999992</v>
          </cell>
          <cell r="E10135">
            <v>-11250.056999999999</v>
          </cell>
          <cell r="I10135">
            <v>-206160</v>
          </cell>
          <cell r="J10135">
            <v>10</v>
          </cell>
        </row>
        <row r="10136">
          <cell r="B10136" t="str">
            <v>Australia</v>
          </cell>
          <cell r="C10136" t="str">
            <v>Accessories</v>
          </cell>
          <cell r="D10136">
            <v>153852.81099999999</v>
          </cell>
          <cell r="E10136">
            <v>-25881.575999999997</v>
          </cell>
          <cell r="I10136">
            <v>-159730</v>
          </cell>
          <cell r="J10136">
            <v>10</v>
          </cell>
        </row>
        <row r="10137">
          <cell r="B10137" t="str">
            <v>Australia</v>
          </cell>
          <cell r="C10137" t="str">
            <v>Chairs</v>
          </cell>
          <cell r="D10137">
            <v>340937.66699999996</v>
          </cell>
          <cell r="E10137">
            <v>-56929.781999999992</v>
          </cell>
          <cell r="I10137">
            <v>-163220</v>
          </cell>
          <cell r="J10137">
            <v>10</v>
          </cell>
        </row>
        <row r="10138">
          <cell r="B10138" t="str">
            <v>Australia</v>
          </cell>
          <cell r="C10138" t="str">
            <v>Tables</v>
          </cell>
          <cell r="D10138">
            <v>245542.80099999998</v>
          </cell>
          <cell r="E10138">
            <v>-15437.442999999999</v>
          </cell>
          <cell r="I10138">
            <v>-185940</v>
          </cell>
          <cell r="J10138">
            <v>10</v>
          </cell>
        </row>
        <row r="10139">
          <cell r="B10139" t="str">
            <v>Australia</v>
          </cell>
          <cell r="C10139" t="str">
            <v>Kitchen</v>
          </cell>
          <cell r="D10139">
            <v>16292.170999999998</v>
          </cell>
          <cell r="E10139">
            <v>-4283.8179999999993</v>
          </cell>
          <cell r="I10139">
            <v>-149690</v>
          </cell>
          <cell r="J10139">
            <v>10</v>
          </cell>
        </row>
        <row r="10140">
          <cell r="B10140" t="str">
            <v>Australia</v>
          </cell>
          <cell r="C10140" t="str">
            <v>Accessories</v>
          </cell>
          <cell r="D10140">
            <v>12428.835999999999</v>
          </cell>
          <cell r="E10140">
            <v>-2183.6009999999997</v>
          </cell>
          <cell r="I10140">
            <v>-293590</v>
          </cell>
          <cell r="J10140">
            <v>10</v>
          </cell>
        </row>
        <row r="10141">
          <cell r="B10141" t="str">
            <v>Australia</v>
          </cell>
          <cell r="C10141" t="str">
            <v>Chairs</v>
          </cell>
          <cell r="D10141">
            <v>156828.08399999997</v>
          </cell>
          <cell r="E10141">
            <v>-22002.505000000001</v>
          </cell>
          <cell r="I10141">
            <v>-128720</v>
          </cell>
          <cell r="J10141">
            <v>10</v>
          </cell>
        </row>
        <row r="10142">
          <cell r="B10142" t="str">
            <v>Australia</v>
          </cell>
          <cell r="C10142" t="str">
            <v>Tables</v>
          </cell>
          <cell r="D10142">
            <v>71509.879000000001</v>
          </cell>
          <cell r="E10142">
            <v>-18555.816999999999</v>
          </cell>
          <cell r="I10142">
            <v>-121380</v>
          </cell>
          <cell r="J10142">
            <v>10</v>
          </cell>
        </row>
        <row r="10143">
          <cell r="B10143" t="str">
            <v>Australia</v>
          </cell>
          <cell r="C10143" t="str">
            <v>Kitchen</v>
          </cell>
          <cell r="D10143">
            <v>85721.460999999996</v>
          </cell>
          <cell r="E10143">
            <v>-20200.690999999999</v>
          </cell>
          <cell r="I10143">
            <v>-208710</v>
          </cell>
          <cell r="J10143">
            <v>10</v>
          </cell>
        </row>
        <row r="10144">
          <cell r="B10144" t="str">
            <v>Australia</v>
          </cell>
          <cell r="C10144" t="str">
            <v>Accessories</v>
          </cell>
          <cell r="D10144">
            <v>1307000.7439999999</v>
          </cell>
          <cell r="E10144">
            <v>-165387.74699999997</v>
          </cell>
          <cell r="I10144">
            <v>-168580</v>
          </cell>
          <cell r="J10144">
            <v>10</v>
          </cell>
        </row>
        <row r="10145">
          <cell r="B10145" t="str">
            <v>Australia</v>
          </cell>
          <cell r="C10145" t="str">
            <v>Chairs</v>
          </cell>
          <cell r="D10145">
            <v>4001038.3699999996</v>
          </cell>
          <cell r="E10145">
            <v>-33249.992999999995</v>
          </cell>
          <cell r="I10145">
            <v>-207580</v>
          </cell>
          <cell r="J10145">
            <v>10</v>
          </cell>
        </row>
        <row r="10146">
          <cell r="B10146" t="str">
            <v>Belgium</v>
          </cell>
          <cell r="C10146" t="str">
            <v>Chairs</v>
          </cell>
          <cell r="D10146">
            <v>1053728.5079999999</v>
          </cell>
          <cell r="E10146">
            <v>-215630.00899999999</v>
          </cell>
          <cell r="I10146">
            <v>-194890</v>
          </cell>
          <cell r="J10146">
            <v>10</v>
          </cell>
        </row>
        <row r="10147">
          <cell r="B10147" t="str">
            <v>Belgium</v>
          </cell>
          <cell r="C10147" t="str">
            <v>Tables</v>
          </cell>
          <cell r="D10147">
            <v>613909.21900000004</v>
          </cell>
          <cell r="E10147">
            <v>-706371.78500000003</v>
          </cell>
          <cell r="I10147">
            <v>-133550</v>
          </cell>
          <cell r="J10147">
            <v>10</v>
          </cell>
        </row>
        <row r="10148">
          <cell r="B10148" t="str">
            <v>Belgium</v>
          </cell>
          <cell r="C10148" t="str">
            <v>Kitchen</v>
          </cell>
          <cell r="D10148">
            <v>16377.277</v>
          </cell>
          <cell r="E10148">
            <v>-24230.527999999998</v>
          </cell>
          <cell r="I10148">
            <v>-177840</v>
          </cell>
          <cell r="J10148">
            <v>10</v>
          </cell>
        </row>
        <row r="10149">
          <cell r="B10149" t="str">
            <v>Belgium</v>
          </cell>
          <cell r="C10149" t="str">
            <v>Chairs</v>
          </cell>
          <cell r="D10149">
            <v>497376.78199999995</v>
          </cell>
          <cell r="E10149">
            <v>-442137.44400000002</v>
          </cell>
          <cell r="I10149">
            <v>-155760</v>
          </cell>
          <cell r="J10149">
            <v>10</v>
          </cell>
        </row>
        <row r="10150">
          <cell r="B10150" t="str">
            <v>Belgium</v>
          </cell>
          <cell r="C10150" t="str">
            <v>Tables</v>
          </cell>
          <cell r="D10150">
            <v>2084545.659</v>
          </cell>
          <cell r="E10150">
            <v>-1936636.1209999998</v>
          </cell>
          <cell r="I10150">
            <v>-95930</v>
          </cell>
          <cell r="J10150">
            <v>10</v>
          </cell>
        </row>
        <row r="10151">
          <cell r="B10151" t="str">
            <v>Belgium</v>
          </cell>
          <cell r="C10151" t="str">
            <v>Kitchen</v>
          </cell>
          <cell r="D10151">
            <v>-15682.303</v>
          </cell>
          <cell r="E10151">
            <v>11067.812</v>
          </cell>
          <cell r="I10151">
            <v>-281560</v>
          </cell>
          <cell r="J10151">
            <v>10</v>
          </cell>
        </row>
        <row r="10152">
          <cell r="B10152" t="str">
            <v>Belgium</v>
          </cell>
          <cell r="C10152" t="str">
            <v>Chairs</v>
          </cell>
          <cell r="D10152">
            <v>226763.65599999999</v>
          </cell>
          <cell r="E10152">
            <v>-51857.945999999996</v>
          </cell>
          <cell r="I10152">
            <v>-133200</v>
          </cell>
          <cell r="J10152">
            <v>10</v>
          </cell>
        </row>
        <row r="10153">
          <cell r="B10153" t="str">
            <v>Belgium</v>
          </cell>
          <cell r="C10153" t="str">
            <v>Tables</v>
          </cell>
          <cell r="D10153">
            <v>298313.071</v>
          </cell>
          <cell r="E10153">
            <v>-106821.98099999999</v>
          </cell>
          <cell r="I10153">
            <v>-137740</v>
          </cell>
          <cell r="J10153">
            <v>10</v>
          </cell>
        </row>
        <row r="10154">
          <cell r="B10154" t="str">
            <v>Belgium</v>
          </cell>
          <cell r="C10154" t="str">
            <v>Kitchen</v>
          </cell>
          <cell r="D10154">
            <v>9759.0569999999989</v>
          </cell>
          <cell r="E10154">
            <v>-822.81499999999994</v>
          </cell>
          <cell r="I10154">
            <v>-119930</v>
          </cell>
          <cell r="J10154">
            <v>10</v>
          </cell>
        </row>
        <row r="10155">
          <cell r="B10155" t="str">
            <v>Belgium</v>
          </cell>
          <cell r="C10155" t="str">
            <v>Chairs</v>
          </cell>
          <cell r="D10155">
            <v>-52614.302999999993</v>
          </cell>
          <cell r="E10155">
            <v>29929.458999999999</v>
          </cell>
          <cell r="I10155">
            <v>-126620</v>
          </cell>
          <cell r="J10155">
            <v>10</v>
          </cell>
        </row>
        <row r="10156">
          <cell r="B10156" t="str">
            <v>Belgium</v>
          </cell>
          <cell r="C10156" t="str">
            <v>Chairs</v>
          </cell>
          <cell r="D10156">
            <v>198197.573</v>
          </cell>
          <cell r="E10156">
            <v>-164203.31899999999</v>
          </cell>
          <cell r="I10156">
            <v>-207830</v>
          </cell>
          <cell r="J10156">
            <v>10</v>
          </cell>
        </row>
        <row r="10157">
          <cell r="B10157" t="str">
            <v>Belgium</v>
          </cell>
          <cell r="C10157" t="str">
            <v>Chairs</v>
          </cell>
          <cell r="D10157">
            <v>197114.52599999998</v>
          </cell>
          <cell r="E10157">
            <v>-221266.88499999998</v>
          </cell>
          <cell r="I10157">
            <v>-113550</v>
          </cell>
          <cell r="J10157">
            <v>10</v>
          </cell>
        </row>
        <row r="10158">
          <cell r="B10158" t="str">
            <v>Belgium</v>
          </cell>
          <cell r="C10158" t="str">
            <v>Chairs</v>
          </cell>
          <cell r="D10158">
            <v>669574.61899999995</v>
          </cell>
          <cell r="E10158">
            <v>-378012.859</v>
          </cell>
          <cell r="I10158">
            <v>-220940</v>
          </cell>
          <cell r="J10158">
            <v>10</v>
          </cell>
        </row>
        <row r="10159">
          <cell r="B10159" t="str">
            <v>Belgium</v>
          </cell>
          <cell r="C10159" t="str">
            <v>Chairs</v>
          </cell>
          <cell r="D10159">
            <v>103196.016</v>
          </cell>
          <cell r="E10159">
            <v>-40548.248999999996</v>
          </cell>
          <cell r="I10159">
            <v>-175220</v>
          </cell>
          <cell r="J10159">
            <v>10</v>
          </cell>
        </row>
        <row r="10160">
          <cell r="B10160" t="str">
            <v>Belgium</v>
          </cell>
          <cell r="C10160" t="str">
            <v>Chairs</v>
          </cell>
          <cell r="D10160">
            <v>48700.239000000001</v>
          </cell>
          <cell r="E10160">
            <v>-15201.031999999997</v>
          </cell>
          <cell r="I10160">
            <v>-190090</v>
          </cell>
          <cell r="J10160">
            <v>10</v>
          </cell>
        </row>
        <row r="10161">
          <cell r="B10161" t="str">
            <v>Belgium</v>
          </cell>
          <cell r="C10161" t="str">
            <v>Chairs</v>
          </cell>
          <cell r="D10161">
            <v>129361.057</v>
          </cell>
          <cell r="E10161">
            <v>-31579.876999999997</v>
          </cell>
          <cell r="I10161">
            <v>-236140</v>
          </cell>
          <cell r="J10161">
            <v>10</v>
          </cell>
        </row>
        <row r="10162">
          <cell r="B10162" t="str">
            <v>Belgium</v>
          </cell>
          <cell r="C10162" t="str">
            <v>Chairs</v>
          </cell>
          <cell r="D10162">
            <v>12622.715</v>
          </cell>
          <cell r="E10162">
            <v>-4560.0869999999995</v>
          </cell>
          <cell r="I10162">
            <v>-228020</v>
          </cell>
          <cell r="J10162">
            <v>10</v>
          </cell>
        </row>
        <row r="10163">
          <cell r="B10163" t="str">
            <v>Belgium</v>
          </cell>
          <cell r="C10163" t="str">
            <v>Chairs</v>
          </cell>
          <cell r="D10163">
            <v>208550.97899999996</v>
          </cell>
          <cell r="E10163">
            <v>-210721.51099999997</v>
          </cell>
          <cell r="I10163">
            <v>-170380</v>
          </cell>
          <cell r="J10163">
            <v>10</v>
          </cell>
        </row>
        <row r="10164">
          <cell r="B10164" t="str">
            <v>Belgium</v>
          </cell>
          <cell r="C10164" t="str">
            <v>Chairs</v>
          </cell>
          <cell r="D10164">
            <v>328678.61599999998</v>
          </cell>
          <cell r="E10164">
            <v>-271683.55200000003</v>
          </cell>
          <cell r="I10164">
            <v>-198370</v>
          </cell>
          <cell r="J10164">
            <v>10</v>
          </cell>
        </row>
        <row r="10165">
          <cell r="B10165" t="str">
            <v>Belgium</v>
          </cell>
          <cell r="C10165" t="str">
            <v>Chairs</v>
          </cell>
          <cell r="D10165">
            <v>142332.24599999998</v>
          </cell>
          <cell r="E10165">
            <v>-16271.703</v>
          </cell>
          <cell r="I10165">
            <v>-214100</v>
          </cell>
          <cell r="J10165">
            <v>10</v>
          </cell>
        </row>
        <row r="10166">
          <cell r="B10166" t="str">
            <v>Belgium</v>
          </cell>
          <cell r="C10166" t="str">
            <v>Chairs</v>
          </cell>
          <cell r="D10166">
            <v>1092542.7169999999</v>
          </cell>
          <cell r="E10166">
            <v>-46784.226999999999</v>
          </cell>
          <cell r="I10166">
            <v>-150450</v>
          </cell>
          <cell r="J10166">
            <v>10</v>
          </cell>
        </row>
        <row r="10167">
          <cell r="B10167" t="str">
            <v>Belgium</v>
          </cell>
          <cell r="C10167" t="str">
            <v>Chairs</v>
          </cell>
          <cell r="D10167">
            <v>90920.039000000004</v>
          </cell>
          <cell r="E10167">
            <v>-7461.1529999999984</v>
          </cell>
          <cell r="I10167">
            <v>-156370</v>
          </cell>
          <cell r="J10167">
            <v>10</v>
          </cell>
        </row>
        <row r="10168">
          <cell r="B10168" t="str">
            <v>Belgium</v>
          </cell>
          <cell r="C10168" t="str">
            <v>Chairs</v>
          </cell>
          <cell r="D10168">
            <v>540898.63799999992</v>
          </cell>
          <cell r="E10168">
            <v>-37738.532999999996</v>
          </cell>
          <cell r="I10168">
            <v>-142720</v>
          </cell>
          <cell r="J10168">
            <v>10</v>
          </cell>
        </row>
        <row r="10169">
          <cell r="B10169" t="str">
            <v>Belgium</v>
          </cell>
          <cell r="C10169" t="str">
            <v>Chairs</v>
          </cell>
          <cell r="D10169">
            <v>121759.057</v>
          </cell>
          <cell r="E10169">
            <v>-207957.42799999999</v>
          </cell>
          <cell r="I10169">
            <v>-173210</v>
          </cell>
          <cell r="J10169">
            <v>10</v>
          </cell>
        </row>
        <row r="10170">
          <cell r="B10170" t="str">
            <v>Belgium</v>
          </cell>
          <cell r="C10170" t="str">
            <v>Chairs</v>
          </cell>
          <cell r="D10170">
            <v>122994.81599999999</v>
          </cell>
          <cell r="E10170">
            <v>-208473.3</v>
          </cell>
          <cell r="I10170">
            <v>-170280</v>
          </cell>
          <cell r="J10170">
            <v>10</v>
          </cell>
        </row>
        <row r="10171">
          <cell r="B10171" t="str">
            <v>Belgium</v>
          </cell>
          <cell r="C10171" t="str">
            <v>Chairs</v>
          </cell>
          <cell r="D10171">
            <v>28745.800999999999</v>
          </cell>
          <cell r="E10171">
            <v>-9173.5279999999984</v>
          </cell>
          <cell r="I10171">
            <v>-170950</v>
          </cell>
          <cell r="J10171">
            <v>10</v>
          </cell>
        </row>
        <row r="10172">
          <cell r="B10172" t="str">
            <v>Belgium</v>
          </cell>
          <cell r="C10172" t="str">
            <v>Chairs</v>
          </cell>
          <cell r="D10172">
            <v>42608.082999999999</v>
          </cell>
          <cell r="E10172">
            <v>-11430.895</v>
          </cell>
          <cell r="I10172">
            <v>-100520</v>
          </cell>
          <cell r="J10172">
            <v>10</v>
          </cell>
        </row>
        <row r="10173">
          <cell r="B10173" t="str">
            <v>Belgium</v>
          </cell>
          <cell r="C10173" t="str">
            <v>Chairs</v>
          </cell>
          <cell r="D10173">
            <v>1243.0319999999999</v>
          </cell>
          <cell r="E10173">
            <v>-5335.6939999999995</v>
          </cell>
          <cell r="I10173">
            <v>-107110</v>
          </cell>
          <cell r="J10173">
            <v>10</v>
          </cell>
        </row>
        <row r="10174">
          <cell r="B10174" t="str">
            <v>Belgium</v>
          </cell>
          <cell r="C10174" t="str">
            <v>Chairs</v>
          </cell>
          <cell r="D10174">
            <v>56899.25499999999</v>
          </cell>
          <cell r="E10174">
            <v>-105227.262</v>
          </cell>
          <cell r="I10174">
            <v>-211130</v>
          </cell>
          <cell r="J10174">
            <v>10</v>
          </cell>
        </row>
        <row r="10175">
          <cell r="B10175" t="str">
            <v>Belgium</v>
          </cell>
          <cell r="C10175" t="str">
            <v>Chairs</v>
          </cell>
          <cell r="D10175">
            <v>14137.081</v>
          </cell>
          <cell r="E10175">
            <v>-37408.223999999995</v>
          </cell>
          <cell r="I10175">
            <v>-118580</v>
          </cell>
          <cell r="J10175">
            <v>10</v>
          </cell>
        </row>
        <row r="10176">
          <cell r="B10176" t="str">
            <v>Belgium</v>
          </cell>
          <cell r="C10176" t="str">
            <v>Chairs</v>
          </cell>
          <cell r="D10176">
            <v>31598.573999999997</v>
          </cell>
          <cell r="E10176">
            <v>-57665.229999999989</v>
          </cell>
          <cell r="I10176">
            <v>-213200</v>
          </cell>
          <cell r="J10176">
            <v>10</v>
          </cell>
        </row>
        <row r="10177">
          <cell r="B10177" t="str">
            <v>Belgium</v>
          </cell>
          <cell r="C10177" t="str">
            <v>Chairs</v>
          </cell>
          <cell r="D10177">
            <v>19916.294999999998</v>
          </cell>
          <cell r="E10177">
            <v>-10457.005999999999</v>
          </cell>
          <cell r="I10177">
            <v>-194750</v>
          </cell>
          <cell r="J10177">
            <v>10</v>
          </cell>
        </row>
        <row r="10178">
          <cell r="B10178" t="str">
            <v>Belgium</v>
          </cell>
          <cell r="C10178" t="str">
            <v>Chairs</v>
          </cell>
          <cell r="D10178">
            <v>92306.430999999982</v>
          </cell>
          <cell r="E10178">
            <v>-59198.58</v>
          </cell>
          <cell r="I10178">
            <v>-211430</v>
          </cell>
          <cell r="J10178">
            <v>10</v>
          </cell>
        </row>
        <row r="10179">
          <cell r="B10179" t="str">
            <v>Belgium</v>
          </cell>
          <cell r="C10179" t="str">
            <v>Chairs</v>
          </cell>
          <cell r="D10179">
            <v>27233.513999999996</v>
          </cell>
          <cell r="E10179">
            <v>-25015.192999999996</v>
          </cell>
          <cell r="I10179">
            <v>-179980</v>
          </cell>
          <cell r="J10179">
            <v>10</v>
          </cell>
        </row>
        <row r="10180">
          <cell r="B10180" t="str">
            <v>Belgium</v>
          </cell>
          <cell r="C10180" t="str">
            <v>Chairs</v>
          </cell>
          <cell r="D10180">
            <v>44247.195999999996</v>
          </cell>
          <cell r="E10180">
            <v>-55033.286000000007</v>
          </cell>
          <cell r="I10180">
            <v>-211480</v>
          </cell>
          <cell r="J10180">
            <v>10</v>
          </cell>
        </row>
        <row r="10181">
          <cell r="B10181" t="str">
            <v>Belgium</v>
          </cell>
          <cell r="C10181" t="str">
            <v>Tables</v>
          </cell>
          <cell r="D10181">
            <v>84813.099000000002</v>
          </cell>
          <cell r="E10181">
            <v>-22863.630999999998</v>
          </cell>
          <cell r="I10181">
            <v>-155690</v>
          </cell>
          <cell r="J10181">
            <v>10</v>
          </cell>
        </row>
        <row r="10182">
          <cell r="B10182" t="str">
            <v>Belgium</v>
          </cell>
          <cell r="C10182" t="str">
            <v>Kitchen</v>
          </cell>
          <cell r="D10182">
            <v>37453.758999999998</v>
          </cell>
          <cell r="E10182">
            <v>-42921.088000000003</v>
          </cell>
          <cell r="I10182">
            <v>-206880</v>
          </cell>
          <cell r="J10182">
            <v>10</v>
          </cell>
        </row>
        <row r="10183">
          <cell r="B10183" t="str">
            <v>Belgium</v>
          </cell>
          <cell r="C10183" t="str">
            <v>Chairs</v>
          </cell>
          <cell r="D10183">
            <v>16363.164999999999</v>
          </cell>
          <cell r="E10183">
            <v>-24395.511000000002</v>
          </cell>
          <cell r="I10183">
            <v>-171860</v>
          </cell>
          <cell r="J10183">
            <v>10</v>
          </cell>
        </row>
        <row r="10184">
          <cell r="B10184" t="str">
            <v>Belgium</v>
          </cell>
          <cell r="C10184" t="str">
            <v>Chairs</v>
          </cell>
          <cell r="D10184">
            <v>183972.033</v>
          </cell>
          <cell r="E10184">
            <v>-75354.838999999993</v>
          </cell>
          <cell r="I10184">
            <v>-98330</v>
          </cell>
          <cell r="J10184">
            <v>10</v>
          </cell>
        </row>
        <row r="10185">
          <cell r="B10185" t="str">
            <v>Belgium</v>
          </cell>
          <cell r="C10185" t="str">
            <v>Chairs</v>
          </cell>
          <cell r="D10185">
            <v>249521.95799999998</v>
          </cell>
          <cell r="E10185">
            <v>-66386.718999999997</v>
          </cell>
          <cell r="I10185">
            <v>-163980</v>
          </cell>
          <cell r="J10185">
            <v>10</v>
          </cell>
        </row>
        <row r="10186">
          <cell r="B10186" t="str">
            <v>Belgium</v>
          </cell>
          <cell r="C10186" t="str">
            <v>Chairs</v>
          </cell>
          <cell r="D10186">
            <v>23367.001</v>
          </cell>
          <cell r="E10186">
            <v>-24725.001</v>
          </cell>
          <cell r="I10186">
            <v>-219600</v>
          </cell>
          <cell r="J10186">
            <v>10</v>
          </cell>
        </row>
        <row r="10187">
          <cell r="B10187" t="str">
            <v>Belgium</v>
          </cell>
          <cell r="C10187" t="str">
            <v>Chairs</v>
          </cell>
          <cell r="D10187">
            <v>351016.21799999999</v>
          </cell>
          <cell r="E10187">
            <v>-394408.93099999992</v>
          </cell>
          <cell r="I10187">
            <v>-203020</v>
          </cell>
          <cell r="J10187">
            <v>10</v>
          </cell>
        </row>
        <row r="10188">
          <cell r="B10188" t="str">
            <v>Belgium</v>
          </cell>
          <cell r="C10188" t="str">
            <v>Tables</v>
          </cell>
          <cell r="D10188">
            <v>343473.81599999999</v>
          </cell>
          <cell r="E10188">
            <v>-367480.85499999998</v>
          </cell>
          <cell r="I10188">
            <v>-185040</v>
          </cell>
          <cell r="J10188">
            <v>10</v>
          </cell>
        </row>
        <row r="10189">
          <cell r="B10189" t="str">
            <v>Belgium</v>
          </cell>
          <cell r="C10189" t="str">
            <v>Kitchen</v>
          </cell>
          <cell r="D10189">
            <v>123124.41399999999</v>
          </cell>
          <cell r="E10189">
            <v>-62401.457999999999</v>
          </cell>
          <cell r="I10189">
            <v>-240850</v>
          </cell>
          <cell r="J10189">
            <v>10</v>
          </cell>
        </row>
        <row r="10190">
          <cell r="B10190" t="str">
            <v>Belgium</v>
          </cell>
          <cell r="C10190" t="str">
            <v>Chairs</v>
          </cell>
          <cell r="D10190">
            <v>77521.856999999989</v>
          </cell>
          <cell r="E10190">
            <v>-35910.237999999998</v>
          </cell>
          <cell r="I10190">
            <v>-204470</v>
          </cell>
          <cell r="J10190">
            <v>10</v>
          </cell>
        </row>
        <row r="10191">
          <cell r="B10191" t="str">
            <v>Belgium</v>
          </cell>
          <cell r="C10191" t="str">
            <v>Chairs</v>
          </cell>
          <cell r="D10191">
            <v>43792.945</v>
          </cell>
          <cell r="E10191">
            <v>-39057.598999999995</v>
          </cell>
          <cell r="I10191">
            <v>-159530</v>
          </cell>
          <cell r="J10191">
            <v>10</v>
          </cell>
        </row>
        <row r="10192">
          <cell r="B10192" t="str">
            <v>Belgium</v>
          </cell>
          <cell r="C10192" t="str">
            <v>Chairs</v>
          </cell>
          <cell r="D10192">
            <v>128717.77099999999</v>
          </cell>
          <cell r="E10192">
            <v>-178826.84399999998</v>
          </cell>
          <cell r="I10192">
            <v>-190080</v>
          </cell>
          <cell r="J10192">
            <v>10</v>
          </cell>
        </row>
        <row r="10193">
          <cell r="B10193" t="str">
            <v>Belgium</v>
          </cell>
          <cell r="C10193" t="str">
            <v>Tables</v>
          </cell>
          <cell r="D10193">
            <v>2602746.9789999998</v>
          </cell>
          <cell r="E10193">
            <v>-166078.514</v>
          </cell>
          <cell r="I10193">
            <v>-97530</v>
          </cell>
          <cell r="J10193">
            <v>10</v>
          </cell>
        </row>
        <row r="10194">
          <cell r="B10194" t="str">
            <v>Belgium</v>
          </cell>
          <cell r="C10194" t="str">
            <v>Kitchen</v>
          </cell>
          <cell r="D10194">
            <v>30849.846999999998</v>
          </cell>
          <cell r="E10194">
            <v>-21494.570999999996</v>
          </cell>
          <cell r="I10194">
            <v>-200520</v>
          </cell>
          <cell r="J10194">
            <v>10</v>
          </cell>
        </row>
        <row r="10195">
          <cell r="B10195" t="str">
            <v>Belgium</v>
          </cell>
          <cell r="C10195" t="str">
            <v>Chairs</v>
          </cell>
          <cell r="D10195">
            <v>32202.246999999996</v>
          </cell>
          <cell r="E10195">
            <v>-7470.280999999999</v>
          </cell>
          <cell r="I10195">
            <v>-183190</v>
          </cell>
          <cell r="J10195">
            <v>10</v>
          </cell>
        </row>
        <row r="10196">
          <cell r="B10196" t="str">
            <v>Belgium</v>
          </cell>
          <cell r="C10196" t="str">
            <v>Chairs</v>
          </cell>
          <cell r="D10196">
            <v>14953.715</v>
          </cell>
          <cell r="E10196">
            <v>-9334.6470000000008</v>
          </cell>
          <cell r="I10196">
            <v>-248080</v>
          </cell>
          <cell r="J10196">
            <v>10</v>
          </cell>
        </row>
        <row r="10197">
          <cell r="B10197" t="str">
            <v>Belgium</v>
          </cell>
          <cell r="C10197" t="str">
            <v>Tables</v>
          </cell>
          <cell r="D10197">
            <v>2668.855</v>
          </cell>
          <cell r="E10197">
            <v>-693.29399999999998</v>
          </cell>
          <cell r="I10197">
            <v>-85620</v>
          </cell>
          <cell r="J10197">
            <v>10</v>
          </cell>
        </row>
        <row r="10198">
          <cell r="B10198" t="str">
            <v>Belgium</v>
          </cell>
          <cell r="C10198" t="str">
            <v>Kitchen</v>
          </cell>
          <cell r="D10198">
            <v>195440.78399999999</v>
          </cell>
          <cell r="E10198">
            <v>-34269.465999999993</v>
          </cell>
          <cell r="I10198">
            <v>-221710</v>
          </cell>
          <cell r="J10198">
            <v>10</v>
          </cell>
        </row>
        <row r="10199">
          <cell r="B10199" t="str">
            <v>Belgium</v>
          </cell>
          <cell r="C10199" t="str">
            <v>Chairs</v>
          </cell>
          <cell r="D10199">
            <v>65291.043999999994</v>
          </cell>
          <cell r="E10199">
            <v>-14591.241</v>
          </cell>
          <cell r="I10199">
            <v>-137210</v>
          </cell>
          <cell r="J10199">
            <v>10</v>
          </cell>
        </row>
        <row r="10200">
          <cell r="B10200" t="str">
            <v>Belgium</v>
          </cell>
          <cell r="C10200" t="str">
            <v>Chairs</v>
          </cell>
          <cell r="D10200">
            <v>47078.212999999996</v>
          </cell>
          <cell r="E10200">
            <v>-17084.192999999999</v>
          </cell>
          <cell r="I10200">
            <v>-212090</v>
          </cell>
          <cell r="J10200">
            <v>10</v>
          </cell>
        </row>
        <row r="10201">
          <cell r="B10201" t="str">
            <v>Belgium</v>
          </cell>
          <cell r="C10201" t="str">
            <v>Chairs</v>
          </cell>
          <cell r="D10201">
            <v>17888.129000000001</v>
          </cell>
          <cell r="E10201">
            <v>-4979.5199999999995</v>
          </cell>
          <cell r="I10201">
            <v>-209920</v>
          </cell>
          <cell r="J10201">
            <v>10</v>
          </cell>
        </row>
        <row r="10202">
          <cell r="B10202" t="str">
            <v>Belgium</v>
          </cell>
          <cell r="C10202" t="str">
            <v>Tables</v>
          </cell>
          <cell r="D10202">
            <v>7630.2449999999999</v>
          </cell>
          <cell r="E10202">
            <v>-5900.7409999999991</v>
          </cell>
          <cell r="I10202">
            <v>-216890</v>
          </cell>
          <cell r="J10202">
            <v>10</v>
          </cell>
        </row>
        <row r="10203">
          <cell r="B10203" t="str">
            <v>Belgium</v>
          </cell>
          <cell r="C10203" t="str">
            <v>Kitchen</v>
          </cell>
          <cell r="D10203">
            <v>4033.694</v>
          </cell>
          <cell r="E10203">
            <v>-1773.9119999999998</v>
          </cell>
          <cell r="I10203">
            <v>-175660</v>
          </cell>
          <cell r="J10203">
            <v>10</v>
          </cell>
        </row>
        <row r="10204">
          <cell r="B10204" t="str">
            <v>Belgium</v>
          </cell>
          <cell r="C10204" t="str">
            <v>Accessories</v>
          </cell>
          <cell r="D10204">
            <v>6899.9</v>
          </cell>
          <cell r="E10204">
            <v>-7646.5479999999989</v>
          </cell>
          <cell r="I10204">
            <v>-164200</v>
          </cell>
          <cell r="J10204">
            <v>10</v>
          </cell>
        </row>
        <row r="10205">
          <cell r="B10205" t="str">
            <v>Belgium</v>
          </cell>
          <cell r="C10205" t="str">
            <v>Chairs</v>
          </cell>
          <cell r="D10205">
            <v>4052263.0749999997</v>
          </cell>
          <cell r="E10205">
            <v>-4143331.5209999997</v>
          </cell>
          <cell r="I10205">
            <v>-183070</v>
          </cell>
          <cell r="J10205">
            <v>10</v>
          </cell>
        </row>
        <row r="10206">
          <cell r="B10206" t="str">
            <v>Belgium</v>
          </cell>
          <cell r="C10206" t="str">
            <v>Tables</v>
          </cell>
          <cell r="D10206">
            <v>158438.79800000001</v>
          </cell>
          <cell r="E10206">
            <v>-62594.979999999989</v>
          </cell>
          <cell r="I10206">
            <v>-129800</v>
          </cell>
          <cell r="J10206">
            <v>10</v>
          </cell>
        </row>
        <row r="10207">
          <cell r="B10207" t="str">
            <v>Belgium</v>
          </cell>
          <cell r="C10207" t="str">
            <v>Kitchen</v>
          </cell>
          <cell r="D10207">
            <v>87717.972999999998</v>
          </cell>
          <cell r="E10207">
            <v>-68534.297999999995</v>
          </cell>
          <cell r="I10207">
            <v>-155150</v>
          </cell>
          <cell r="J10207">
            <v>10</v>
          </cell>
        </row>
        <row r="10208">
          <cell r="B10208" t="str">
            <v>Belgium</v>
          </cell>
          <cell r="C10208" t="str">
            <v>Accessories</v>
          </cell>
          <cell r="D10208">
            <v>1574.7270000000001</v>
          </cell>
          <cell r="E10208">
            <v>-606.13</v>
          </cell>
          <cell r="I10208">
            <v>-211460</v>
          </cell>
          <cell r="J10208">
            <v>10</v>
          </cell>
        </row>
        <row r="10209">
          <cell r="B10209" t="str">
            <v>Belgium</v>
          </cell>
          <cell r="C10209" t="str">
            <v>Chairs</v>
          </cell>
          <cell r="D10209">
            <v>362308.34499999997</v>
          </cell>
          <cell r="E10209">
            <v>-145439.89599999998</v>
          </cell>
          <cell r="I10209">
            <v>-142480</v>
          </cell>
          <cell r="J10209">
            <v>10</v>
          </cell>
        </row>
        <row r="10210">
          <cell r="B10210" t="str">
            <v>Belgium</v>
          </cell>
          <cell r="C10210" t="str">
            <v>Tables</v>
          </cell>
          <cell r="D10210">
            <v>432.27799999999996</v>
          </cell>
          <cell r="E10210">
            <v>-404.08199999999999</v>
          </cell>
          <cell r="I10210">
            <v>-197720</v>
          </cell>
          <cell r="J10210">
            <v>10</v>
          </cell>
        </row>
        <row r="10211">
          <cell r="B10211" t="str">
            <v>Belgium</v>
          </cell>
          <cell r="C10211" t="str">
            <v>Kitchen</v>
          </cell>
          <cell r="D10211">
            <v>453.89399999999995</v>
          </cell>
          <cell r="E10211">
            <v>-606.13</v>
          </cell>
          <cell r="I10211">
            <v>-132520</v>
          </cell>
          <cell r="J10211">
            <v>10</v>
          </cell>
        </row>
        <row r="10212">
          <cell r="B10212" t="str">
            <v>Belgium</v>
          </cell>
          <cell r="C10212" t="str">
            <v>Accessories</v>
          </cell>
          <cell r="D10212">
            <v>-190681.46999999997</v>
          </cell>
          <cell r="E10212">
            <v>70510.915999999997</v>
          </cell>
          <cell r="I10212">
            <v>-135750</v>
          </cell>
          <cell r="J10212">
            <v>10</v>
          </cell>
        </row>
        <row r="10213">
          <cell r="B10213" t="str">
            <v>Belgium</v>
          </cell>
          <cell r="C10213" t="str">
            <v>Chairs</v>
          </cell>
          <cell r="D10213">
            <v>316211.35699999996</v>
          </cell>
          <cell r="E10213">
            <v>-125053.194</v>
          </cell>
          <cell r="I10213">
            <v>-182790</v>
          </cell>
          <cell r="J10213">
            <v>10</v>
          </cell>
        </row>
        <row r="10214">
          <cell r="B10214" t="str">
            <v>Belgium</v>
          </cell>
          <cell r="C10214" t="str">
            <v>Tables</v>
          </cell>
          <cell r="D10214">
            <v>308245.09099999996</v>
          </cell>
          <cell r="E10214">
            <v>-20671.650999999998</v>
          </cell>
          <cell r="I10214">
            <v>-126010</v>
          </cell>
          <cell r="J10214">
            <v>10</v>
          </cell>
        </row>
        <row r="10215">
          <cell r="B10215" t="str">
            <v>Belgium</v>
          </cell>
          <cell r="C10215" t="str">
            <v>Kitchen</v>
          </cell>
          <cell r="D10215">
            <v>1658894.4889999998</v>
          </cell>
          <cell r="E10215">
            <v>-137834.23499999999</v>
          </cell>
          <cell r="I10215">
            <v>-186230</v>
          </cell>
          <cell r="J10215">
            <v>10</v>
          </cell>
        </row>
        <row r="10216">
          <cell r="B10216" t="str">
            <v>Belgium</v>
          </cell>
          <cell r="C10216" t="str">
            <v>Accessories</v>
          </cell>
          <cell r="D10216">
            <v>320823.93699999998</v>
          </cell>
          <cell r="E10216">
            <v>-40124.853999999999</v>
          </cell>
          <cell r="I10216">
            <v>-109030</v>
          </cell>
          <cell r="J10216">
            <v>10</v>
          </cell>
        </row>
        <row r="10217">
          <cell r="B10217" t="str">
            <v>Belgium</v>
          </cell>
          <cell r="C10217" t="str">
            <v>Chairs</v>
          </cell>
          <cell r="D10217">
            <v>240685.68299999999</v>
          </cell>
          <cell r="E10217">
            <v>-71209.088999999993</v>
          </cell>
          <cell r="I10217">
            <v>-194510</v>
          </cell>
          <cell r="J10217">
            <v>10</v>
          </cell>
        </row>
        <row r="10218">
          <cell r="B10218" t="str">
            <v>Brazil</v>
          </cell>
          <cell r="C10218" t="str">
            <v>Chairs</v>
          </cell>
          <cell r="D10218">
            <v>1845333.301</v>
          </cell>
          <cell r="E10218">
            <v>-597680.951</v>
          </cell>
          <cell r="I10218">
            <v>-252470</v>
          </cell>
          <cell r="J10218">
            <v>10</v>
          </cell>
        </row>
        <row r="10219">
          <cell r="B10219" t="str">
            <v>Brazil</v>
          </cell>
          <cell r="C10219" t="str">
            <v>Tables</v>
          </cell>
          <cell r="D10219">
            <v>562970.93999999994</v>
          </cell>
          <cell r="E10219">
            <v>-50457.567999999999</v>
          </cell>
          <cell r="I10219">
            <v>-164700</v>
          </cell>
          <cell r="J10219">
            <v>10</v>
          </cell>
        </row>
        <row r="10220">
          <cell r="B10220" t="str">
            <v>Brazil</v>
          </cell>
          <cell r="C10220" t="str">
            <v>Kitchen</v>
          </cell>
          <cell r="D10220">
            <v>79070.243000000002</v>
          </cell>
          <cell r="E10220">
            <v>-34576.688999999998</v>
          </cell>
          <cell r="I10220">
            <v>-283160</v>
          </cell>
          <cell r="J10220">
            <v>10</v>
          </cell>
        </row>
        <row r="10221">
          <cell r="B10221" t="str">
            <v>Brazil</v>
          </cell>
          <cell r="C10221" t="str">
            <v>Chairs</v>
          </cell>
          <cell r="D10221">
            <v>421610.30799999996</v>
          </cell>
          <cell r="E10221">
            <v>-247809.07899999997</v>
          </cell>
          <cell r="I10221">
            <v>-145060</v>
          </cell>
          <cell r="J10221">
            <v>10</v>
          </cell>
        </row>
        <row r="10222">
          <cell r="B10222" t="str">
            <v>Brazil</v>
          </cell>
          <cell r="C10222" t="str">
            <v>Tables</v>
          </cell>
          <cell r="D10222">
            <v>675530.55499999993</v>
          </cell>
          <cell r="E10222">
            <v>-391040.37699999998</v>
          </cell>
          <cell r="I10222">
            <v>-196230</v>
          </cell>
          <cell r="J10222">
            <v>10</v>
          </cell>
        </row>
        <row r="10223">
          <cell r="B10223" t="str">
            <v>Brazil</v>
          </cell>
          <cell r="C10223" t="str">
            <v>Kitchen</v>
          </cell>
          <cell r="D10223">
            <v>7222.2919999999995</v>
          </cell>
          <cell r="E10223">
            <v>-1159.69</v>
          </cell>
          <cell r="I10223">
            <v>-202690</v>
          </cell>
          <cell r="J10223">
            <v>10</v>
          </cell>
        </row>
        <row r="10224">
          <cell r="B10224" t="str">
            <v>Brazil</v>
          </cell>
          <cell r="C10224" t="str">
            <v>Chairs</v>
          </cell>
          <cell r="D10224">
            <v>22042.278999999999</v>
          </cell>
          <cell r="E10224">
            <v>-2351.2649999999999</v>
          </cell>
          <cell r="I10224">
            <v>-180110</v>
          </cell>
          <cell r="J10224">
            <v>10</v>
          </cell>
        </row>
        <row r="10225">
          <cell r="B10225" t="str">
            <v>Brazil</v>
          </cell>
          <cell r="C10225" t="str">
            <v>Tables</v>
          </cell>
          <cell r="D10225">
            <v>176911.90299999999</v>
          </cell>
          <cell r="E10225">
            <v>-13758.947999999999</v>
          </cell>
          <cell r="I10225">
            <v>-211470</v>
          </cell>
          <cell r="J10225">
            <v>10</v>
          </cell>
        </row>
        <row r="10226">
          <cell r="B10226" t="str">
            <v>Brazil</v>
          </cell>
          <cell r="C10226" t="str">
            <v>Kitchen</v>
          </cell>
          <cell r="D10226">
            <v>248759.35699999999</v>
          </cell>
          <cell r="E10226">
            <v>-422868.6</v>
          </cell>
          <cell r="I10226">
            <v>-196560</v>
          </cell>
          <cell r="J10226">
            <v>10</v>
          </cell>
        </row>
        <row r="10227">
          <cell r="B10227" t="str">
            <v>Brazil</v>
          </cell>
          <cell r="C10227" t="str">
            <v>Chairs</v>
          </cell>
          <cell r="D10227">
            <v>2013131.9180000001</v>
          </cell>
          <cell r="E10227">
            <v>-3772266.4139999994</v>
          </cell>
          <cell r="I10227">
            <v>-188940</v>
          </cell>
          <cell r="J10227">
            <v>10</v>
          </cell>
        </row>
        <row r="10228">
          <cell r="B10228" t="str">
            <v>Brazil</v>
          </cell>
          <cell r="C10228" t="str">
            <v>Chairs</v>
          </cell>
          <cell r="D10228">
            <v>333912.48099999997</v>
          </cell>
          <cell r="E10228">
            <v>-621405.6449999999</v>
          </cell>
          <cell r="I10228">
            <v>-166050</v>
          </cell>
          <cell r="J10228">
            <v>10</v>
          </cell>
        </row>
        <row r="10229">
          <cell r="B10229" t="str">
            <v>Brazil</v>
          </cell>
          <cell r="C10229" t="str">
            <v>Chairs</v>
          </cell>
          <cell r="D10229">
            <v>530039.027</v>
          </cell>
          <cell r="E10229">
            <v>-156709.40599999999</v>
          </cell>
          <cell r="I10229">
            <v>-252050</v>
          </cell>
          <cell r="J10229">
            <v>10</v>
          </cell>
        </row>
        <row r="10230">
          <cell r="B10230" t="str">
            <v>Brazil</v>
          </cell>
          <cell r="C10230" t="str">
            <v>Chairs</v>
          </cell>
          <cell r="D10230">
            <v>1096129.8459999999</v>
          </cell>
          <cell r="E10230">
            <v>-329394.359</v>
          </cell>
          <cell r="I10230">
            <v>-177990</v>
          </cell>
          <cell r="J10230">
            <v>10</v>
          </cell>
        </row>
        <row r="10231">
          <cell r="B10231" t="str">
            <v>Brazil</v>
          </cell>
          <cell r="C10231" t="str">
            <v>Chairs</v>
          </cell>
          <cell r="D10231">
            <v>311948.28699999995</v>
          </cell>
          <cell r="E10231">
            <v>-287623.74199999997</v>
          </cell>
          <cell r="I10231">
            <v>-155640</v>
          </cell>
          <cell r="J10231">
            <v>10</v>
          </cell>
        </row>
        <row r="10232">
          <cell r="B10232" t="str">
            <v>Brazil</v>
          </cell>
          <cell r="C10232" t="str">
            <v>Chairs</v>
          </cell>
          <cell r="D10232">
            <v>38946.165999999997</v>
          </cell>
          <cell r="E10232">
            <v>-73642.337999999989</v>
          </cell>
          <cell r="I10232">
            <v>-124740</v>
          </cell>
          <cell r="J10232">
            <v>10</v>
          </cell>
        </row>
        <row r="10233">
          <cell r="B10233" t="str">
            <v>Brazil</v>
          </cell>
          <cell r="C10233" t="str">
            <v>Chairs</v>
          </cell>
          <cell r="D10233">
            <v>31725.224999999999</v>
          </cell>
          <cell r="E10233">
            <v>-12580.532999999998</v>
          </cell>
          <cell r="I10233">
            <v>-190520</v>
          </cell>
          <cell r="J10233">
            <v>10</v>
          </cell>
        </row>
        <row r="10234">
          <cell r="B10234" t="str">
            <v>Brazil</v>
          </cell>
          <cell r="C10234" t="str">
            <v>Chairs</v>
          </cell>
          <cell r="D10234">
            <v>422999.54200000002</v>
          </cell>
          <cell r="E10234">
            <v>-57476.957999999984</v>
          </cell>
          <cell r="I10234">
            <v>-120040</v>
          </cell>
          <cell r="J10234">
            <v>10</v>
          </cell>
        </row>
        <row r="10235">
          <cell r="B10235" t="str">
            <v>Brazil</v>
          </cell>
          <cell r="C10235" t="str">
            <v>Chairs</v>
          </cell>
          <cell r="D10235">
            <v>340002.92899999995</v>
          </cell>
          <cell r="E10235">
            <v>-35225.701000000001</v>
          </cell>
          <cell r="I10235">
            <v>-184600</v>
          </cell>
          <cell r="J10235">
            <v>10</v>
          </cell>
        </row>
        <row r="10236">
          <cell r="B10236" t="str">
            <v>Brazil</v>
          </cell>
          <cell r="C10236" t="str">
            <v>Chairs</v>
          </cell>
          <cell r="D10236">
            <v>129498.236</v>
          </cell>
          <cell r="E10236">
            <v>-21965.755000000001</v>
          </cell>
          <cell r="I10236">
            <v>-223580</v>
          </cell>
          <cell r="J10236">
            <v>10</v>
          </cell>
        </row>
        <row r="10237">
          <cell r="B10237" t="str">
            <v>Brazil</v>
          </cell>
          <cell r="C10237" t="str">
            <v>Chairs</v>
          </cell>
          <cell r="D10237">
            <v>634022.81599999999</v>
          </cell>
          <cell r="E10237">
            <v>-75727.014999999999</v>
          </cell>
          <cell r="I10237">
            <v>-200680</v>
          </cell>
          <cell r="J10237">
            <v>10</v>
          </cell>
        </row>
        <row r="10238">
          <cell r="B10238" t="str">
            <v>Brazil</v>
          </cell>
          <cell r="C10238" t="str">
            <v>Chairs</v>
          </cell>
          <cell r="D10238">
            <v>983024.73499999999</v>
          </cell>
          <cell r="E10238">
            <v>-69572.34199999999</v>
          </cell>
          <cell r="I10238">
            <v>-235020</v>
          </cell>
          <cell r="J10238">
            <v>10</v>
          </cell>
        </row>
        <row r="10239">
          <cell r="B10239" t="str">
            <v>Brazil</v>
          </cell>
          <cell r="C10239" t="str">
            <v>Chairs</v>
          </cell>
          <cell r="D10239">
            <v>40457.822999999997</v>
          </cell>
          <cell r="E10239">
            <v>-11196.660999999998</v>
          </cell>
          <cell r="I10239">
            <v>-246950</v>
          </cell>
          <cell r="J10239">
            <v>10</v>
          </cell>
        </row>
        <row r="10240">
          <cell r="B10240" t="str">
            <v>Brazil</v>
          </cell>
          <cell r="C10240" t="str">
            <v>Chairs</v>
          </cell>
          <cell r="D10240">
            <v>40457.822999999997</v>
          </cell>
          <cell r="E10240">
            <v>-12402.487999999999</v>
          </cell>
          <cell r="I10240">
            <v>-141680</v>
          </cell>
          <cell r="J10240">
            <v>10</v>
          </cell>
        </row>
        <row r="10241">
          <cell r="B10241" t="str">
            <v>Brazil</v>
          </cell>
          <cell r="C10241" t="str">
            <v>Chairs</v>
          </cell>
          <cell r="D10241">
            <v>40457.822999999997</v>
          </cell>
          <cell r="E10241">
            <v>-9728.3130000000001</v>
          </cell>
          <cell r="I10241">
            <v>-208380</v>
          </cell>
          <cell r="J10241">
            <v>10</v>
          </cell>
        </row>
        <row r="10242">
          <cell r="B10242" t="str">
            <v>Brazil</v>
          </cell>
          <cell r="C10242" t="str">
            <v>Chairs</v>
          </cell>
          <cell r="D10242">
            <v>159045.20099999997</v>
          </cell>
          <cell r="E10242">
            <v>-153237.28699999998</v>
          </cell>
          <cell r="I10242">
            <v>-137520</v>
          </cell>
          <cell r="J10242">
            <v>10</v>
          </cell>
        </row>
        <row r="10243">
          <cell r="B10243" t="str">
            <v>Brazil</v>
          </cell>
          <cell r="C10243" t="str">
            <v>Chairs</v>
          </cell>
          <cell r="D10243">
            <v>305107.97799999994</v>
          </cell>
          <cell r="E10243">
            <v>-223592.41099999996</v>
          </cell>
          <cell r="I10243">
            <v>-125770</v>
          </cell>
          <cell r="J10243">
            <v>10</v>
          </cell>
        </row>
        <row r="10244">
          <cell r="B10244" t="str">
            <v>Brazil</v>
          </cell>
          <cell r="C10244" t="str">
            <v>Chairs</v>
          </cell>
          <cell r="D10244">
            <v>197960.96599999999</v>
          </cell>
          <cell r="E10244">
            <v>-176971.361</v>
          </cell>
          <cell r="I10244">
            <v>-245290</v>
          </cell>
          <cell r="J10244">
            <v>10</v>
          </cell>
        </row>
        <row r="10245">
          <cell r="B10245" t="str">
            <v>Brazil</v>
          </cell>
          <cell r="C10245" t="str">
            <v>Chairs</v>
          </cell>
          <cell r="D10245">
            <v>160280.06399999998</v>
          </cell>
          <cell r="E10245">
            <v>-161039.97</v>
          </cell>
          <cell r="I10245">
            <v>-193290</v>
          </cell>
          <cell r="J10245">
            <v>10</v>
          </cell>
        </row>
        <row r="10246">
          <cell r="B10246" t="str">
            <v>Brazil</v>
          </cell>
          <cell r="C10246" t="str">
            <v>Chairs</v>
          </cell>
          <cell r="D10246">
            <v>128391.011</v>
          </cell>
          <cell r="E10246">
            <v>-140696.47199999998</v>
          </cell>
          <cell r="I10246">
            <v>-190550</v>
          </cell>
          <cell r="J10246">
            <v>10</v>
          </cell>
        </row>
        <row r="10247">
          <cell r="B10247" t="str">
            <v>Brazil</v>
          </cell>
          <cell r="C10247" t="str">
            <v>Chairs</v>
          </cell>
          <cell r="D10247">
            <v>80023.306999999986</v>
          </cell>
          <cell r="E10247">
            <v>-177219.23099999997</v>
          </cell>
          <cell r="I10247">
            <v>-198870</v>
          </cell>
          <cell r="J10247">
            <v>10</v>
          </cell>
        </row>
        <row r="10248">
          <cell r="B10248" t="str">
            <v>Brazil</v>
          </cell>
          <cell r="C10248" t="str">
            <v>Chairs</v>
          </cell>
          <cell r="D10248">
            <v>919523.96199999982</v>
          </cell>
          <cell r="E10248">
            <v>-265937.70699999999</v>
          </cell>
          <cell r="I10248">
            <v>-113710</v>
          </cell>
          <cell r="J10248">
            <v>10</v>
          </cell>
        </row>
        <row r="10249">
          <cell r="B10249" t="str">
            <v>Brazil</v>
          </cell>
          <cell r="C10249" t="str">
            <v>Chairs</v>
          </cell>
          <cell r="D10249">
            <v>578357.84299999999</v>
          </cell>
          <cell r="E10249">
            <v>-337162.90299999999</v>
          </cell>
          <cell r="I10249">
            <v>-169180</v>
          </cell>
          <cell r="J10249">
            <v>10</v>
          </cell>
        </row>
        <row r="10250">
          <cell r="B10250" t="str">
            <v>Brazil</v>
          </cell>
          <cell r="C10250" t="str">
            <v>Chairs</v>
          </cell>
          <cell r="D10250">
            <v>293006.67899999995</v>
          </cell>
          <cell r="E10250">
            <v>-283010.93099999998</v>
          </cell>
          <cell r="I10250">
            <v>-167930</v>
          </cell>
          <cell r="J10250">
            <v>10</v>
          </cell>
        </row>
        <row r="10251">
          <cell r="B10251" t="str">
            <v>Brazil</v>
          </cell>
          <cell r="C10251" t="str">
            <v>Chairs</v>
          </cell>
          <cell r="D10251">
            <v>864219.55900000001</v>
          </cell>
          <cell r="E10251">
            <v>-669197.82299999997</v>
          </cell>
          <cell r="I10251">
            <v>-211210</v>
          </cell>
          <cell r="J10251">
            <v>10</v>
          </cell>
        </row>
        <row r="10252">
          <cell r="B10252" t="str">
            <v>Brazil</v>
          </cell>
          <cell r="C10252" t="str">
            <v>Chairs</v>
          </cell>
          <cell r="D10252">
            <v>407228.92</v>
          </cell>
          <cell r="E10252">
            <v>-314552.95199999999</v>
          </cell>
          <cell r="I10252">
            <v>-131950</v>
          </cell>
          <cell r="J10252">
            <v>10</v>
          </cell>
        </row>
        <row r="10253">
          <cell r="B10253" t="str">
            <v>Brazil</v>
          </cell>
          <cell r="C10253" t="str">
            <v>Tables</v>
          </cell>
          <cell r="D10253">
            <v>39502.834000000003</v>
          </cell>
          <cell r="E10253">
            <v>-18540.353999999999</v>
          </cell>
          <cell r="I10253">
            <v>-175380</v>
          </cell>
          <cell r="J10253">
            <v>10</v>
          </cell>
        </row>
        <row r="10254">
          <cell r="B10254" t="str">
            <v>Brazil</v>
          </cell>
          <cell r="C10254" t="str">
            <v>Kitchen</v>
          </cell>
          <cell r="D10254">
            <v>39421.437999999995</v>
          </cell>
          <cell r="E10254">
            <v>-8227.2610000000004</v>
          </cell>
          <cell r="I10254">
            <v>-91960</v>
          </cell>
          <cell r="J10254">
            <v>10</v>
          </cell>
        </row>
        <row r="10255">
          <cell r="B10255" t="str">
            <v>Brazil</v>
          </cell>
          <cell r="C10255" t="str">
            <v>Chairs</v>
          </cell>
          <cell r="D10255">
            <v>43524.690999999999</v>
          </cell>
          <cell r="E10255">
            <v>-26280.708999999999</v>
          </cell>
          <cell r="I10255">
            <v>-189150</v>
          </cell>
          <cell r="J10255">
            <v>10</v>
          </cell>
        </row>
        <row r="10256">
          <cell r="B10256" t="str">
            <v>Brazil</v>
          </cell>
          <cell r="C10256" t="str">
            <v>Chairs</v>
          </cell>
          <cell r="D10256">
            <v>35080.142999999996</v>
          </cell>
          <cell r="E10256">
            <v>-26989.444999999996</v>
          </cell>
          <cell r="I10256">
            <v>-180720</v>
          </cell>
          <cell r="J10256">
            <v>10</v>
          </cell>
        </row>
        <row r="10257">
          <cell r="B10257" t="str">
            <v>Brazil</v>
          </cell>
          <cell r="C10257" t="str">
            <v>Chairs</v>
          </cell>
          <cell r="D10257">
            <v>26448.960999999999</v>
          </cell>
          <cell r="E10257">
            <v>-43154.748</v>
          </cell>
          <cell r="I10257">
            <v>-156400</v>
          </cell>
          <cell r="J10257">
            <v>10</v>
          </cell>
        </row>
        <row r="10258">
          <cell r="B10258" t="str">
            <v>Brazil</v>
          </cell>
          <cell r="C10258" t="str">
            <v>Chairs</v>
          </cell>
          <cell r="D10258">
            <v>109620.84699999999</v>
          </cell>
          <cell r="E10258">
            <v>-205691.68900000001</v>
          </cell>
          <cell r="I10258">
            <v>-210490</v>
          </cell>
          <cell r="J10258">
            <v>10</v>
          </cell>
        </row>
        <row r="10259">
          <cell r="B10259" t="str">
            <v>Brazil</v>
          </cell>
          <cell r="C10259" t="str">
            <v>Chairs</v>
          </cell>
          <cell r="D10259">
            <v>11465.839</v>
          </cell>
          <cell r="E10259">
            <v>-19294.274999999998</v>
          </cell>
          <cell r="I10259">
            <v>-129920</v>
          </cell>
          <cell r="J10259">
            <v>10</v>
          </cell>
        </row>
        <row r="10260">
          <cell r="B10260" t="str">
            <v>Brazil</v>
          </cell>
          <cell r="C10260" t="str">
            <v>Tables</v>
          </cell>
          <cell r="D10260">
            <v>95603.430999999982</v>
          </cell>
          <cell r="E10260">
            <v>-262908.23300000001</v>
          </cell>
          <cell r="I10260">
            <v>-183510</v>
          </cell>
          <cell r="J10260">
            <v>10</v>
          </cell>
        </row>
        <row r="10261">
          <cell r="B10261" t="str">
            <v>Brazil</v>
          </cell>
          <cell r="C10261" t="str">
            <v>Kitchen</v>
          </cell>
          <cell r="D10261">
            <v>427171.67499999999</v>
          </cell>
          <cell r="E10261">
            <v>-550481.45599999989</v>
          </cell>
          <cell r="I10261">
            <v>-121950</v>
          </cell>
          <cell r="J10261">
            <v>10</v>
          </cell>
        </row>
        <row r="10262">
          <cell r="B10262" t="str">
            <v>Brazil</v>
          </cell>
          <cell r="C10262" t="str">
            <v>Chairs</v>
          </cell>
          <cell r="D10262">
            <v>84504.174999999988</v>
          </cell>
          <cell r="E10262">
            <v>-87687.523000000001</v>
          </cell>
          <cell r="I10262">
            <v>-136090</v>
          </cell>
          <cell r="J10262">
            <v>10</v>
          </cell>
        </row>
        <row r="10263">
          <cell r="B10263" t="str">
            <v>Brazil</v>
          </cell>
          <cell r="C10263" t="str">
            <v>Chairs</v>
          </cell>
          <cell r="D10263">
            <v>208893.28599999996</v>
          </cell>
          <cell r="E10263">
            <v>-216685.16799999998</v>
          </cell>
          <cell r="I10263">
            <v>-202120</v>
          </cell>
          <cell r="J10263">
            <v>10</v>
          </cell>
        </row>
        <row r="10264">
          <cell r="B10264" t="str">
            <v>Brazil</v>
          </cell>
          <cell r="C10264" t="str">
            <v>Chairs</v>
          </cell>
          <cell r="D10264">
            <v>152741.288</v>
          </cell>
          <cell r="E10264">
            <v>-153724.72499999998</v>
          </cell>
          <cell r="I10264">
            <v>-111890</v>
          </cell>
          <cell r="J10264">
            <v>10</v>
          </cell>
        </row>
        <row r="10265">
          <cell r="B10265" t="str">
            <v>Brazil</v>
          </cell>
          <cell r="C10265" t="str">
            <v>Tables</v>
          </cell>
          <cell r="D10265">
            <v>121919.45499999999</v>
          </cell>
          <cell r="E10265">
            <v>-179053.99400000001</v>
          </cell>
          <cell r="I10265">
            <v>-162290</v>
          </cell>
          <cell r="J10265">
            <v>10</v>
          </cell>
        </row>
        <row r="10266">
          <cell r="B10266" t="str">
            <v>Brazil</v>
          </cell>
          <cell r="C10266" t="str">
            <v>Kitchen</v>
          </cell>
          <cell r="D10266">
            <v>310236.10800000001</v>
          </cell>
          <cell r="E10266">
            <v>-116385.33199999999</v>
          </cell>
          <cell r="I10266">
            <v>-156690</v>
          </cell>
          <cell r="J10266">
            <v>10</v>
          </cell>
        </row>
        <row r="10267">
          <cell r="B10267" t="str">
            <v>Brazil</v>
          </cell>
          <cell r="C10267" t="str">
            <v>Chairs</v>
          </cell>
          <cell r="D10267">
            <v>56878.345999999998</v>
          </cell>
          <cell r="E10267">
            <v>-37528.805999999997</v>
          </cell>
          <cell r="I10267">
            <v>-174180</v>
          </cell>
          <cell r="J10267">
            <v>10</v>
          </cell>
        </row>
        <row r="10268">
          <cell r="B10268" t="str">
            <v>Brazil</v>
          </cell>
          <cell r="C10268" t="str">
            <v>Chairs</v>
          </cell>
          <cell r="D10268">
            <v>40303.949000000001</v>
          </cell>
          <cell r="E10268">
            <v>-26968.220999999998</v>
          </cell>
          <cell r="I10268">
            <v>-121530</v>
          </cell>
          <cell r="J10268">
            <v>10</v>
          </cell>
        </row>
        <row r="10269">
          <cell r="B10269" t="str">
            <v>Brazil</v>
          </cell>
          <cell r="C10269" t="str">
            <v>Tables</v>
          </cell>
          <cell r="D10269">
            <v>612926.67099999997</v>
          </cell>
          <cell r="E10269">
            <v>-99215.248999999996</v>
          </cell>
          <cell r="I10269">
            <v>-193810</v>
          </cell>
          <cell r="J10269">
            <v>10</v>
          </cell>
        </row>
        <row r="10270">
          <cell r="B10270" t="str">
            <v>Brazil</v>
          </cell>
          <cell r="C10270" t="str">
            <v>Kitchen</v>
          </cell>
          <cell r="D10270">
            <v>13624.407999999998</v>
          </cell>
          <cell r="E10270">
            <v>-17004.903999999999</v>
          </cell>
          <cell r="I10270">
            <v>-196110</v>
          </cell>
          <cell r="J10270">
            <v>10</v>
          </cell>
        </row>
        <row r="10271">
          <cell r="B10271" t="str">
            <v>Brazil</v>
          </cell>
          <cell r="C10271" t="str">
            <v>Chairs</v>
          </cell>
          <cell r="D10271">
            <v>2933.7980000000002</v>
          </cell>
          <cell r="E10271">
            <v>-2990.0709999999995</v>
          </cell>
          <cell r="I10271">
            <v>-171780</v>
          </cell>
          <cell r="J10271">
            <v>10</v>
          </cell>
        </row>
        <row r="10272">
          <cell r="B10272" t="str">
            <v>Brazil</v>
          </cell>
          <cell r="C10272" t="str">
            <v>Chairs</v>
          </cell>
          <cell r="D10272">
            <v>91617.805999999997</v>
          </cell>
          <cell r="E10272">
            <v>-64557.646999999997</v>
          </cell>
          <cell r="I10272">
            <v>-192680</v>
          </cell>
          <cell r="J10272">
            <v>10</v>
          </cell>
        </row>
        <row r="10273">
          <cell r="B10273" t="str">
            <v>Brazil</v>
          </cell>
          <cell r="C10273" t="str">
            <v>Chairs</v>
          </cell>
          <cell r="D10273">
            <v>276948.32199999999</v>
          </cell>
          <cell r="E10273">
            <v>-133517.818</v>
          </cell>
          <cell r="I10273">
            <v>-192970</v>
          </cell>
          <cell r="J10273">
            <v>10</v>
          </cell>
        </row>
        <row r="10274">
          <cell r="B10274" t="str">
            <v>Brazil</v>
          </cell>
          <cell r="C10274" t="str">
            <v>Tables</v>
          </cell>
          <cell r="D10274">
            <v>518597.51999999996</v>
          </cell>
          <cell r="E10274">
            <v>-32888.184000000001</v>
          </cell>
          <cell r="I10274">
            <v>-182680</v>
          </cell>
          <cell r="J10274">
            <v>10</v>
          </cell>
        </row>
        <row r="10275">
          <cell r="B10275" t="str">
            <v>Brazil</v>
          </cell>
          <cell r="C10275" t="str">
            <v>Kitchen</v>
          </cell>
          <cell r="D10275">
            <v>1913937.3189999999</v>
          </cell>
          <cell r="E10275">
            <v>-320782.20999999996</v>
          </cell>
          <cell r="I10275">
            <v>-246920</v>
          </cell>
          <cell r="J10275">
            <v>10</v>
          </cell>
        </row>
        <row r="10276">
          <cell r="B10276" t="str">
            <v>Brazil</v>
          </cell>
          <cell r="C10276" t="str">
            <v>Accessories</v>
          </cell>
          <cell r="D10276">
            <v>2761478.3279999997</v>
          </cell>
          <cell r="E10276">
            <v>-445005.61700000003</v>
          </cell>
          <cell r="I10276">
            <v>-184410</v>
          </cell>
          <cell r="J10276">
            <v>10</v>
          </cell>
        </row>
        <row r="10277">
          <cell r="B10277" t="str">
            <v>Brazil</v>
          </cell>
          <cell r="C10277" t="str">
            <v>Chairs</v>
          </cell>
          <cell r="D10277">
            <v>146841.163</v>
          </cell>
          <cell r="E10277">
            <v>-191954.58800000002</v>
          </cell>
          <cell r="I10277">
            <v>-203230</v>
          </cell>
          <cell r="J10277">
            <v>10</v>
          </cell>
        </row>
        <row r="10278">
          <cell r="B10278" t="str">
            <v>Brazil</v>
          </cell>
          <cell r="C10278" t="str">
            <v>Tables</v>
          </cell>
          <cell r="D10278">
            <v>420913.63999999996</v>
          </cell>
          <cell r="E10278">
            <v>-992965.93199999991</v>
          </cell>
          <cell r="I10278">
            <v>-288350</v>
          </cell>
          <cell r="J10278">
            <v>10</v>
          </cell>
        </row>
        <row r="10279">
          <cell r="B10279" t="str">
            <v>Brazil</v>
          </cell>
          <cell r="C10279" t="str">
            <v>Kitchen</v>
          </cell>
          <cell r="D10279">
            <v>155221.71699999998</v>
          </cell>
          <cell r="E10279">
            <v>-576141.31400000001</v>
          </cell>
          <cell r="I10279">
            <v>-146910</v>
          </cell>
          <cell r="J10279">
            <v>10</v>
          </cell>
        </row>
        <row r="10280">
          <cell r="B10280" t="str">
            <v>Brazil</v>
          </cell>
          <cell r="C10280" t="str">
            <v>Accessories</v>
          </cell>
          <cell r="D10280">
            <v>23939.145999999997</v>
          </cell>
          <cell r="E10280">
            <v>-87082.70199999999</v>
          </cell>
          <cell r="I10280">
            <v>-226970</v>
          </cell>
          <cell r="J10280">
            <v>10</v>
          </cell>
        </row>
        <row r="10281">
          <cell r="B10281" t="str">
            <v>Canada</v>
          </cell>
          <cell r="C10281" t="str">
            <v>Chairs</v>
          </cell>
          <cell r="D10281">
            <v>4168.5630000000001</v>
          </cell>
          <cell r="E10281">
            <v>-5211.2339999999995</v>
          </cell>
          <cell r="I10281">
            <v>-152520</v>
          </cell>
          <cell r="J10281">
            <v>10</v>
          </cell>
        </row>
        <row r="10282">
          <cell r="B10282" t="str">
            <v>Canada</v>
          </cell>
          <cell r="C10282" t="str">
            <v>Tables</v>
          </cell>
          <cell r="D10282">
            <v>614974.36</v>
          </cell>
          <cell r="E10282">
            <v>-192574.64799999999</v>
          </cell>
          <cell r="I10282">
            <v>-155660</v>
          </cell>
          <cell r="J10282">
            <v>10</v>
          </cell>
        </row>
        <row r="10283">
          <cell r="B10283" t="str">
            <v>Canada</v>
          </cell>
          <cell r="C10283" t="str">
            <v>Kitchen</v>
          </cell>
          <cell r="D10283">
            <v>477044.35799999995</v>
          </cell>
          <cell r="E10283">
            <v>-42569.457000000002</v>
          </cell>
          <cell r="I10283">
            <v>-161050</v>
          </cell>
          <cell r="J10283">
            <v>10</v>
          </cell>
        </row>
        <row r="10284">
          <cell r="B10284" t="str">
            <v>Canada</v>
          </cell>
          <cell r="C10284" t="str">
            <v>Accessories</v>
          </cell>
          <cell r="D10284">
            <v>140837.984</v>
          </cell>
          <cell r="E10284">
            <v>-10960.284999999998</v>
          </cell>
          <cell r="I10284">
            <v>-162600</v>
          </cell>
          <cell r="J10284">
            <v>10</v>
          </cell>
        </row>
        <row r="10285">
          <cell r="B10285" t="str">
            <v>Canada</v>
          </cell>
          <cell r="C10285" t="str">
            <v>Chairs</v>
          </cell>
          <cell r="D10285">
            <v>33284.51</v>
          </cell>
          <cell r="E10285">
            <v>-22185.057999999997</v>
          </cell>
          <cell r="I10285">
            <v>-195830</v>
          </cell>
          <cell r="J10285">
            <v>10</v>
          </cell>
        </row>
        <row r="10286">
          <cell r="B10286" t="str">
            <v>Canada</v>
          </cell>
          <cell r="C10286" t="str">
            <v>Tables</v>
          </cell>
          <cell r="D10286">
            <v>494741.77899999992</v>
          </cell>
          <cell r="E10286">
            <v>-728830.60599999991</v>
          </cell>
          <cell r="I10286">
            <v>-170590</v>
          </cell>
          <cell r="J10286">
            <v>10</v>
          </cell>
        </row>
        <row r="10287">
          <cell r="B10287" t="str">
            <v>Canada</v>
          </cell>
          <cell r="C10287" t="str">
            <v>Kitchen</v>
          </cell>
          <cell r="D10287">
            <v>1094314.977</v>
          </cell>
          <cell r="E10287">
            <v>-800377.69699999993</v>
          </cell>
          <cell r="I10287">
            <v>-205000</v>
          </cell>
          <cell r="J10287">
            <v>10</v>
          </cell>
        </row>
        <row r="10288">
          <cell r="B10288" t="str">
            <v>Canada</v>
          </cell>
          <cell r="C10288" t="str">
            <v>Accessories</v>
          </cell>
          <cell r="D10288">
            <v>157604.16699999999</v>
          </cell>
          <cell r="E10288">
            <v>-7398.8529999999992</v>
          </cell>
          <cell r="I10288">
            <v>-176800</v>
          </cell>
          <cell r="J10288">
            <v>10</v>
          </cell>
        </row>
        <row r="10289">
          <cell r="B10289" t="str">
            <v>Canada</v>
          </cell>
          <cell r="C10289" t="str">
            <v>Chairs</v>
          </cell>
          <cell r="D10289">
            <v>308370.62899999996</v>
          </cell>
          <cell r="E10289">
            <v>-53107.32</v>
          </cell>
          <cell r="I10289">
            <v>-249410</v>
          </cell>
          <cell r="J10289">
            <v>10</v>
          </cell>
        </row>
        <row r="10290">
          <cell r="B10290" t="str">
            <v>Canada</v>
          </cell>
          <cell r="C10290" t="str">
            <v>Chairs</v>
          </cell>
          <cell r="D10290">
            <v>963547.41700000002</v>
          </cell>
          <cell r="E10290">
            <v>-74885.138999999996</v>
          </cell>
          <cell r="I10290">
            <v>-155100</v>
          </cell>
          <cell r="J10290">
            <v>10</v>
          </cell>
        </row>
        <row r="10291">
          <cell r="B10291" t="str">
            <v>Canada</v>
          </cell>
          <cell r="C10291" t="str">
            <v>Tables</v>
          </cell>
          <cell r="D10291">
            <v>103447.12699999998</v>
          </cell>
          <cell r="E10291">
            <v>-205822.68699999998</v>
          </cell>
          <cell r="I10291">
            <v>-205560</v>
          </cell>
          <cell r="J10291">
            <v>10</v>
          </cell>
        </row>
        <row r="10292">
          <cell r="B10292" t="str">
            <v>Canada</v>
          </cell>
          <cell r="C10292" t="str">
            <v>Kitchen</v>
          </cell>
          <cell r="D10292">
            <v>103285.23099999999</v>
          </cell>
          <cell r="E10292">
            <v>-205856.89599999998</v>
          </cell>
          <cell r="I10292">
            <v>-189290</v>
          </cell>
          <cell r="J10292">
            <v>10</v>
          </cell>
        </row>
        <row r="10293">
          <cell r="B10293" t="str">
            <v>Canada</v>
          </cell>
          <cell r="C10293" t="str">
            <v>Chairs</v>
          </cell>
          <cell r="D10293">
            <v>1860.1309999999999</v>
          </cell>
          <cell r="E10293">
            <v>-2726.9479999999999</v>
          </cell>
          <cell r="I10293">
            <v>-218380</v>
          </cell>
          <cell r="J10293">
            <v>10</v>
          </cell>
        </row>
        <row r="10294">
          <cell r="B10294" t="str">
            <v>Canada</v>
          </cell>
          <cell r="C10294" t="str">
            <v>Tables</v>
          </cell>
          <cell r="D10294">
            <v>75047.923999999999</v>
          </cell>
          <cell r="E10294">
            <v>-12832.239</v>
          </cell>
          <cell r="I10294">
            <v>-96100</v>
          </cell>
          <cell r="J10294">
            <v>10</v>
          </cell>
        </row>
        <row r="10295">
          <cell r="B10295" t="str">
            <v>Canada</v>
          </cell>
          <cell r="C10295" t="str">
            <v>Kitchen</v>
          </cell>
          <cell r="D10295">
            <v>45905.544999999998</v>
          </cell>
          <cell r="E10295">
            <v>-6194.1809999999996</v>
          </cell>
          <cell r="I10295">
            <v>-194850</v>
          </cell>
          <cell r="J10295">
            <v>10</v>
          </cell>
        </row>
        <row r="10296">
          <cell r="B10296" t="str">
            <v>Canada</v>
          </cell>
          <cell r="C10296" t="str">
            <v>Chairs</v>
          </cell>
          <cell r="D10296">
            <v>34436.43</v>
          </cell>
          <cell r="E10296">
            <v>-5325.8799999999992</v>
          </cell>
          <cell r="I10296">
            <v>-88290</v>
          </cell>
          <cell r="J10296">
            <v>10</v>
          </cell>
        </row>
        <row r="10297">
          <cell r="B10297" t="str">
            <v>Canada</v>
          </cell>
          <cell r="C10297" t="str">
            <v>Tables</v>
          </cell>
          <cell r="D10297">
            <v>47567.387000000002</v>
          </cell>
          <cell r="E10297">
            <v>-8726.8509999999987</v>
          </cell>
          <cell r="I10297">
            <v>-196000</v>
          </cell>
          <cell r="J10297">
            <v>10</v>
          </cell>
        </row>
        <row r="10298">
          <cell r="B10298" t="str">
            <v>Canada</v>
          </cell>
          <cell r="C10298" t="str">
            <v>Kitchen</v>
          </cell>
          <cell r="D10298">
            <v>79710.329999999987</v>
          </cell>
          <cell r="E10298">
            <v>-38588.458999999995</v>
          </cell>
          <cell r="I10298">
            <v>-208670</v>
          </cell>
          <cell r="J10298">
            <v>10</v>
          </cell>
        </row>
        <row r="10299">
          <cell r="B10299" t="str">
            <v>Canada</v>
          </cell>
          <cell r="C10299" t="str">
            <v>Chairs</v>
          </cell>
          <cell r="D10299">
            <v>45440.744999999995</v>
          </cell>
          <cell r="E10299">
            <v>-6383.7479999999996</v>
          </cell>
          <cell r="I10299">
            <v>-198630</v>
          </cell>
          <cell r="J10299">
            <v>10</v>
          </cell>
        </row>
        <row r="10300">
          <cell r="B10300" t="str">
            <v>Canada</v>
          </cell>
          <cell r="C10300" t="str">
            <v>Chairs</v>
          </cell>
          <cell r="D10300">
            <v>923733.25799999991</v>
          </cell>
          <cell r="E10300">
            <v>-170505.601</v>
          </cell>
          <cell r="I10300">
            <v>-115550</v>
          </cell>
          <cell r="J10300">
            <v>10</v>
          </cell>
        </row>
        <row r="10301">
          <cell r="B10301" t="str">
            <v>Canada</v>
          </cell>
          <cell r="C10301" t="str">
            <v>Chairs</v>
          </cell>
          <cell r="D10301">
            <v>164228.83399999997</v>
          </cell>
          <cell r="E10301">
            <v>-43417.241000000002</v>
          </cell>
          <cell r="I10301">
            <v>-192840</v>
          </cell>
          <cell r="J10301">
            <v>10</v>
          </cell>
        </row>
        <row r="10302">
          <cell r="B10302" t="str">
            <v>Canada</v>
          </cell>
          <cell r="C10302" t="str">
            <v>Chairs</v>
          </cell>
          <cell r="D10302">
            <v>129706.68899999998</v>
          </cell>
          <cell r="E10302">
            <v>-37274.069000000003</v>
          </cell>
          <cell r="I10302">
            <v>-187450</v>
          </cell>
          <cell r="J10302">
            <v>10</v>
          </cell>
        </row>
        <row r="10303">
          <cell r="B10303" t="str">
            <v>Canada</v>
          </cell>
          <cell r="C10303" t="str">
            <v>Chairs</v>
          </cell>
          <cell r="D10303">
            <v>1151968.888</v>
          </cell>
          <cell r="E10303">
            <v>-51040.674999999996</v>
          </cell>
          <cell r="I10303">
            <v>-142250</v>
          </cell>
          <cell r="J10303">
            <v>10</v>
          </cell>
        </row>
        <row r="10304">
          <cell r="B10304" t="str">
            <v>Canada</v>
          </cell>
          <cell r="C10304" t="str">
            <v>Chairs</v>
          </cell>
          <cell r="D10304">
            <v>11119465.294</v>
          </cell>
          <cell r="E10304">
            <v>-519219.86900000001</v>
          </cell>
          <cell r="I10304">
            <v>-194580</v>
          </cell>
          <cell r="J10304">
            <v>10</v>
          </cell>
        </row>
        <row r="10305">
          <cell r="B10305" t="str">
            <v>Canada</v>
          </cell>
          <cell r="C10305" t="str">
            <v>Chairs</v>
          </cell>
          <cell r="D10305">
            <v>220457.38399999999</v>
          </cell>
          <cell r="E10305">
            <v>-36938.250999999989</v>
          </cell>
          <cell r="I10305">
            <v>-128590</v>
          </cell>
          <cell r="J10305">
            <v>10</v>
          </cell>
        </row>
        <row r="10306">
          <cell r="B10306" t="str">
            <v>Canada</v>
          </cell>
          <cell r="C10306" t="str">
            <v>Chairs</v>
          </cell>
          <cell r="D10306">
            <v>38426.240999999995</v>
          </cell>
          <cell r="E10306">
            <v>-5944.5049999999992</v>
          </cell>
          <cell r="I10306">
            <v>-228110</v>
          </cell>
          <cell r="J10306">
            <v>10</v>
          </cell>
        </row>
        <row r="10307">
          <cell r="B10307" t="str">
            <v>Canada</v>
          </cell>
          <cell r="C10307" t="str">
            <v>Chairs</v>
          </cell>
          <cell r="D10307">
            <v>406825.86</v>
          </cell>
          <cell r="E10307">
            <v>-26962.677</v>
          </cell>
          <cell r="I10307">
            <v>-97880</v>
          </cell>
          <cell r="J10307">
            <v>10</v>
          </cell>
        </row>
        <row r="10308">
          <cell r="B10308" t="str">
            <v>Canada</v>
          </cell>
          <cell r="C10308" t="str">
            <v>Chairs</v>
          </cell>
          <cell r="D10308">
            <v>837103.02199999988</v>
          </cell>
          <cell r="E10308">
            <v>-45250.015999999996</v>
          </cell>
          <cell r="I10308">
            <v>-178790</v>
          </cell>
          <cell r="J10308">
            <v>10</v>
          </cell>
        </row>
        <row r="10309">
          <cell r="B10309" t="str">
            <v>Canada</v>
          </cell>
          <cell r="C10309" t="str">
            <v>Chairs</v>
          </cell>
          <cell r="D10309">
            <v>2002866.9989999998</v>
          </cell>
          <cell r="E10309">
            <v>-207840.073</v>
          </cell>
          <cell r="I10309">
            <v>-151610</v>
          </cell>
          <cell r="J10309">
            <v>10</v>
          </cell>
        </row>
        <row r="10310">
          <cell r="B10310" t="str">
            <v>Canada</v>
          </cell>
          <cell r="C10310" t="str">
            <v>Chairs</v>
          </cell>
          <cell r="D10310">
            <v>228907.98699999996</v>
          </cell>
          <cell r="E10310">
            <v>-81533.633999999991</v>
          </cell>
          <cell r="I10310">
            <v>-204020</v>
          </cell>
          <cell r="J10310">
            <v>10</v>
          </cell>
        </row>
        <row r="10311">
          <cell r="B10311" t="str">
            <v>Canada</v>
          </cell>
          <cell r="C10311" t="str">
            <v>Chairs</v>
          </cell>
          <cell r="D10311">
            <v>22433.355</v>
          </cell>
          <cell r="E10311">
            <v>-28240.477999999999</v>
          </cell>
          <cell r="I10311">
            <v>-197470</v>
          </cell>
          <cell r="J10311">
            <v>10</v>
          </cell>
        </row>
        <row r="10312">
          <cell r="B10312" t="str">
            <v>Canada</v>
          </cell>
          <cell r="C10312" t="str">
            <v>Chairs</v>
          </cell>
          <cell r="D10312">
            <v>686031.98999999987</v>
          </cell>
          <cell r="E10312">
            <v>-222803.364</v>
          </cell>
          <cell r="I10312">
            <v>-279370</v>
          </cell>
          <cell r="J10312">
            <v>10</v>
          </cell>
        </row>
        <row r="10313">
          <cell r="B10313" t="str">
            <v>Canada</v>
          </cell>
          <cell r="C10313" t="str">
            <v>Chairs</v>
          </cell>
          <cell r="D10313">
            <v>601858.93599999999</v>
          </cell>
          <cell r="E10313">
            <v>-173660.00399999999</v>
          </cell>
          <cell r="I10313">
            <v>-99450</v>
          </cell>
          <cell r="J10313">
            <v>10</v>
          </cell>
        </row>
        <row r="10314">
          <cell r="B10314" t="str">
            <v>Canada</v>
          </cell>
          <cell r="C10314" t="str">
            <v>Chairs</v>
          </cell>
          <cell r="D10314">
            <v>4042234.7699999996</v>
          </cell>
          <cell r="E10314">
            <v>-26142.591999999997</v>
          </cell>
          <cell r="I10314">
            <v>-179210</v>
          </cell>
          <cell r="J10314">
            <v>10</v>
          </cell>
        </row>
        <row r="10315">
          <cell r="B10315" t="str">
            <v>Canada</v>
          </cell>
          <cell r="C10315" t="str">
            <v>Chairs</v>
          </cell>
          <cell r="D10315">
            <v>20636.784</v>
          </cell>
          <cell r="E10315">
            <v>-144.03199999999998</v>
          </cell>
          <cell r="I10315">
            <v>-118640</v>
          </cell>
          <cell r="J10315">
            <v>10</v>
          </cell>
        </row>
        <row r="10316">
          <cell r="B10316" t="str">
            <v>Canada</v>
          </cell>
          <cell r="C10316" t="str">
            <v>Chairs</v>
          </cell>
          <cell r="D10316">
            <v>3259965.6809999999</v>
          </cell>
          <cell r="E10316">
            <v>-1007189.834</v>
          </cell>
          <cell r="I10316">
            <v>-161530</v>
          </cell>
          <cell r="J10316">
            <v>10</v>
          </cell>
        </row>
        <row r="10317">
          <cell r="B10317" t="str">
            <v>Canada</v>
          </cell>
          <cell r="C10317" t="str">
            <v>Chairs</v>
          </cell>
          <cell r="D10317">
            <v>268653.56</v>
          </cell>
          <cell r="E10317">
            <v>-87039.519</v>
          </cell>
          <cell r="I10317">
            <v>-182520</v>
          </cell>
          <cell r="J10317">
            <v>10</v>
          </cell>
        </row>
        <row r="10318">
          <cell r="B10318" t="str">
            <v>Canada</v>
          </cell>
          <cell r="C10318" t="str">
            <v>Chairs</v>
          </cell>
          <cell r="D10318">
            <v>2074335.8019999997</v>
          </cell>
          <cell r="E10318">
            <v>-672052.08699999994</v>
          </cell>
          <cell r="I10318">
            <v>-112070</v>
          </cell>
          <cell r="J10318">
            <v>10</v>
          </cell>
        </row>
        <row r="10319">
          <cell r="B10319" t="str">
            <v>Canada</v>
          </cell>
          <cell r="C10319" t="str">
            <v>Chairs</v>
          </cell>
          <cell r="D10319">
            <v>466588.07299999997</v>
          </cell>
          <cell r="E10319">
            <v>-50988.643999999993</v>
          </cell>
          <cell r="I10319">
            <v>-123270</v>
          </cell>
          <cell r="J10319">
            <v>10</v>
          </cell>
        </row>
        <row r="10320">
          <cell r="B10320" t="str">
            <v>Canada</v>
          </cell>
          <cell r="C10320" t="str">
            <v>Chairs</v>
          </cell>
          <cell r="D10320">
            <v>431512.06</v>
          </cell>
          <cell r="E10320">
            <v>-39627.112000000001</v>
          </cell>
          <cell r="I10320">
            <v>-137720</v>
          </cell>
          <cell r="J10320">
            <v>10</v>
          </cell>
        </row>
        <row r="10321">
          <cell r="B10321" t="str">
            <v>Canada</v>
          </cell>
          <cell r="C10321" t="str">
            <v>Chairs</v>
          </cell>
          <cell r="D10321">
            <v>1308698.328</v>
          </cell>
          <cell r="E10321">
            <v>-152491.087</v>
          </cell>
          <cell r="I10321">
            <v>-107160</v>
          </cell>
          <cell r="J10321">
            <v>10</v>
          </cell>
        </row>
        <row r="10322">
          <cell r="B10322" t="str">
            <v>Canada</v>
          </cell>
          <cell r="C10322" t="str">
            <v>Chairs</v>
          </cell>
          <cell r="D10322">
            <v>530032.60799999989</v>
          </cell>
          <cell r="E10322">
            <v>-331812.31300000002</v>
          </cell>
          <cell r="I10322">
            <v>-140540</v>
          </cell>
          <cell r="J10322">
            <v>10</v>
          </cell>
        </row>
        <row r="10323">
          <cell r="B10323" t="str">
            <v>Canada</v>
          </cell>
          <cell r="C10323" t="str">
            <v>Chairs</v>
          </cell>
          <cell r="D10323">
            <v>949497.40899999999</v>
          </cell>
          <cell r="E10323">
            <v>-1169580.398</v>
          </cell>
          <cell r="I10323">
            <v>-143300</v>
          </cell>
          <cell r="J10323">
            <v>10</v>
          </cell>
        </row>
        <row r="10324">
          <cell r="B10324" t="str">
            <v>China</v>
          </cell>
          <cell r="C10324" t="str">
            <v>Chairs</v>
          </cell>
          <cell r="D10324">
            <v>102978.855</v>
          </cell>
          <cell r="E10324">
            <v>-95598.180999999982</v>
          </cell>
          <cell r="I10324">
            <v>-122250</v>
          </cell>
          <cell r="J10324">
            <v>10</v>
          </cell>
        </row>
        <row r="10325">
          <cell r="B10325" t="str">
            <v>China</v>
          </cell>
          <cell r="C10325" t="str">
            <v>Tables</v>
          </cell>
          <cell r="D10325">
            <v>1472762.13</v>
          </cell>
          <cell r="E10325">
            <v>-120545.79599999999</v>
          </cell>
          <cell r="I10325">
            <v>-272730</v>
          </cell>
          <cell r="J10325">
            <v>10</v>
          </cell>
        </row>
        <row r="10326">
          <cell r="B10326" t="str">
            <v>China</v>
          </cell>
          <cell r="C10326" t="str">
            <v>Kitchen</v>
          </cell>
          <cell r="D10326">
            <v>5274829.4409999996</v>
          </cell>
          <cell r="E10326">
            <v>-279516.32799999998</v>
          </cell>
          <cell r="I10326">
            <v>-216400</v>
          </cell>
          <cell r="J10326">
            <v>10</v>
          </cell>
        </row>
        <row r="10327">
          <cell r="B10327" t="str">
            <v>China</v>
          </cell>
          <cell r="C10327" t="str">
            <v>Chairs</v>
          </cell>
          <cell r="D10327">
            <v>14232287.733999999</v>
          </cell>
          <cell r="E10327">
            <v>-7266352.3729999997</v>
          </cell>
          <cell r="I10327">
            <v>-111970</v>
          </cell>
          <cell r="J10327">
            <v>10</v>
          </cell>
        </row>
        <row r="10328">
          <cell r="B10328" t="str">
            <v>China</v>
          </cell>
          <cell r="C10328" t="str">
            <v>Chairs</v>
          </cell>
          <cell r="D10328">
            <v>252550.68299999999</v>
          </cell>
          <cell r="E10328">
            <v>-327087.84499999997</v>
          </cell>
          <cell r="I10328">
            <v>-134360</v>
          </cell>
          <cell r="J10328">
            <v>10</v>
          </cell>
        </row>
        <row r="10329">
          <cell r="B10329" t="str">
            <v>China</v>
          </cell>
          <cell r="C10329" t="str">
            <v>Chairs</v>
          </cell>
          <cell r="D10329">
            <v>2513843.031</v>
          </cell>
          <cell r="E10329">
            <v>-124476.63899999998</v>
          </cell>
          <cell r="I10329">
            <v>-247170</v>
          </cell>
          <cell r="J10329">
            <v>10</v>
          </cell>
        </row>
        <row r="10330">
          <cell r="B10330" t="str">
            <v>China</v>
          </cell>
          <cell r="C10330" t="str">
            <v>Chairs</v>
          </cell>
          <cell r="D10330">
            <v>2307364.017</v>
          </cell>
          <cell r="E10330">
            <v>-6837244.2110000001</v>
          </cell>
          <cell r="I10330">
            <v>-122300</v>
          </cell>
          <cell r="J10330">
            <v>10</v>
          </cell>
        </row>
        <row r="10331">
          <cell r="B10331" t="str">
            <v>China</v>
          </cell>
          <cell r="C10331" t="str">
            <v>Chairs</v>
          </cell>
          <cell r="D10331">
            <v>1873485.2219999998</v>
          </cell>
          <cell r="E10331">
            <v>-5238155.125</v>
          </cell>
          <cell r="I10331">
            <v>-117810</v>
          </cell>
          <cell r="J10331">
            <v>10</v>
          </cell>
        </row>
        <row r="10332">
          <cell r="B10332" t="str">
            <v>China</v>
          </cell>
          <cell r="C10332" t="str">
            <v>Tables</v>
          </cell>
          <cell r="D10332">
            <v>905700.71899999992</v>
          </cell>
          <cell r="E10332">
            <v>-616760.45899999992</v>
          </cell>
          <cell r="I10332">
            <v>-220160</v>
          </cell>
          <cell r="J10332">
            <v>10</v>
          </cell>
        </row>
        <row r="10333">
          <cell r="B10333" t="str">
            <v>China</v>
          </cell>
          <cell r="C10333" t="str">
            <v>Kitchen</v>
          </cell>
          <cell r="D10333">
            <v>7408011.6739999996</v>
          </cell>
          <cell r="E10333">
            <v>-8268159.0879999995</v>
          </cell>
          <cell r="I10333">
            <v>-218290</v>
          </cell>
          <cell r="J10333">
            <v>10</v>
          </cell>
        </row>
        <row r="10334">
          <cell r="B10334" t="str">
            <v>China</v>
          </cell>
          <cell r="C10334" t="str">
            <v>Chairs</v>
          </cell>
          <cell r="D10334">
            <v>1890419.9369999999</v>
          </cell>
          <cell r="E10334">
            <v>-2227374.2540000002</v>
          </cell>
          <cell r="I10334">
            <v>-252090</v>
          </cell>
          <cell r="J10334">
            <v>10</v>
          </cell>
        </row>
        <row r="10335">
          <cell r="B10335" t="str">
            <v>China</v>
          </cell>
          <cell r="C10335" t="str">
            <v>Chairs</v>
          </cell>
          <cell r="D10335">
            <v>2104287.2199999997</v>
          </cell>
          <cell r="E10335">
            <v>-358746.70299999998</v>
          </cell>
          <cell r="I10335">
            <v>-259060</v>
          </cell>
          <cell r="J10335">
            <v>10</v>
          </cell>
        </row>
        <row r="10336">
          <cell r="B10336" t="str">
            <v>China</v>
          </cell>
          <cell r="C10336" t="str">
            <v>Chairs</v>
          </cell>
          <cell r="D10336">
            <v>632711.98199999996</v>
          </cell>
          <cell r="E10336">
            <v>-120667.77099999999</v>
          </cell>
          <cell r="I10336">
            <v>-182090</v>
          </cell>
          <cell r="J10336">
            <v>10</v>
          </cell>
        </row>
        <row r="10337">
          <cell r="B10337" t="str">
            <v>China</v>
          </cell>
          <cell r="C10337" t="str">
            <v>Tables</v>
          </cell>
          <cell r="D10337">
            <v>5850758.8930000002</v>
          </cell>
          <cell r="E10337">
            <v>-468661.08799999993</v>
          </cell>
          <cell r="I10337">
            <v>-139340</v>
          </cell>
          <cell r="J10337">
            <v>10</v>
          </cell>
        </row>
        <row r="10338">
          <cell r="B10338" t="str">
            <v>China</v>
          </cell>
          <cell r="C10338" t="str">
            <v>Kitchen</v>
          </cell>
          <cell r="D10338">
            <v>1742614.9369999999</v>
          </cell>
          <cell r="E10338">
            <v>-918314.85899999982</v>
          </cell>
          <cell r="I10338">
            <v>-164120</v>
          </cell>
          <cell r="J10338">
            <v>10</v>
          </cell>
        </row>
        <row r="10339">
          <cell r="B10339" t="str">
            <v>China</v>
          </cell>
          <cell r="C10339" t="str">
            <v>Chairs</v>
          </cell>
          <cell r="D10339">
            <v>640277.78500000003</v>
          </cell>
          <cell r="E10339">
            <v>-313755.04299999995</v>
          </cell>
          <cell r="I10339">
            <v>-114970</v>
          </cell>
          <cell r="J10339">
            <v>10</v>
          </cell>
        </row>
        <row r="10340">
          <cell r="B10340" t="str">
            <v>China</v>
          </cell>
          <cell r="C10340" t="str">
            <v>Chairs</v>
          </cell>
          <cell r="D10340">
            <v>98444.64</v>
          </cell>
          <cell r="E10340">
            <v>-40268.913999999997</v>
          </cell>
          <cell r="I10340">
            <v>-217820</v>
          </cell>
          <cell r="J10340">
            <v>10</v>
          </cell>
        </row>
        <row r="10341">
          <cell r="B10341" t="str">
            <v>China</v>
          </cell>
          <cell r="C10341" t="str">
            <v>Tables</v>
          </cell>
          <cell r="D10341">
            <v>9657531.5409999993</v>
          </cell>
          <cell r="E10341">
            <v>-4367317.8710000003</v>
          </cell>
          <cell r="I10341">
            <v>-235700</v>
          </cell>
          <cell r="J10341">
            <v>10</v>
          </cell>
        </row>
        <row r="10342">
          <cell r="B10342" t="str">
            <v>China</v>
          </cell>
          <cell r="C10342" t="str">
            <v>Kitchen</v>
          </cell>
          <cell r="D10342">
            <v>637527.51299999992</v>
          </cell>
          <cell r="E10342">
            <v>-384045.61299999995</v>
          </cell>
          <cell r="I10342">
            <v>-242840</v>
          </cell>
          <cell r="J10342">
            <v>10</v>
          </cell>
        </row>
        <row r="10343">
          <cell r="B10343" t="str">
            <v>China</v>
          </cell>
          <cell r="C10343" t="str">
            <v>Chairs</v>
          </cell>
          <cell r="D10343">
            <v>1061487.1189999999</v>
          </cell>
          <cell r="E10343">
            <v>-550509.18299999996</v>
          </cell>
          <cell r="I10343">
            <v>-157900</v>
          </cell>
          <cell r="J10343">
            <v>10</v>
          </cell>
        </row>
        <row r="10344">
          <cell r="B10344" t="str">
            <v>China</v>
          </cell>
          <cell r="C10344" t="str">
            <v>Chairs</v>
          </cell>
          <cell r="D10344">
            <v>413832.44699999993</v>
          </cell>
          <cell r="E10344">
            <v>-221575.86499999999</v>
          </cell>
          <cell r="I10344">
            <v>-196910</v>
          </cell>
          <cell r="J10344">
            <v>10</v>
          </cell>
        </row>
        <row r="10345">
          <cell r="B10345" t="str">
            <v>China</v>
          </cell>
          <cell r="C10345" t="str">
            <v>Chairs</v>
          </cell>
          <cell r="D10345">
            <v>1375732.4979999999</v>
          </cell>
          <cell r="E10345">
            <v>-682117.79999999993</v>
          </cell>
          <cell r="I10345">
            <v>-187650</v>
          </cell>
          <cell r="J10345">
            <v>10</v>
          </cell>
        </row>
        <row r="10346">
          <cell r="B10346" t="str">
            <v>China</v>
          </cell>
          <cell r="C10346" t="str">
            <v>Tables</v>
          </cell>
          <cell r="D10346">
            <v>126762.986</v>
          </cell>
          <cell r="E10346">
            <v>-15310.420999999998</v>
          </cell>
          <cell r="I10346">
            <v>-80430</v>
          </cell>
          <cell r="J10346">
            <v>10</v>
          </cell>
        </row>
        <row r="10347">
          <cell r="B10347" t="str">
            <v>China</v>
          </cell>
          <cell r="C10347" t="str">
            <v>Kitchen</v>
          </cell>
          <cell r="D10347">
            <v>533024.71600000001</v>
          </cell>
          <cell r="E10347">
            <v>-35290.744999999995</v>
          </cell>
          <cell r="I10347">
            <v>-171140</v>
          </cell>
          <cell r="J10347">
            <v>10</v>
          </cell>
        </row>
        <row r="10348">
          <cell r="B10348" t="str">
            <v>China</v>
          </cell>
          <cell r="C10348" t="str">
            <v>Accessories</v>
          </cell>
          <cell r="D10348">
            <v>130243.11299999998</v>
          </cell>
          <cell r="E10348">
            <v>-93317.504000000001</v>
          </cell>
          <cell r="I10348">
            <v>-133080</v>
          </cell>
          <cell r="J10348">
            <v>10</v>
          </cell>
        </row>
        <row r="10349">
          <cell r="B10349" t="str">
            <v>China</v>
          </cell>
          <cell r="C10349" t="str">
            <v>Chairs</v>
          </cell>
          <cell r="D10349">
            <v>2157467.6060000001</v>
          </cell>
          <cell r="E10349">
            <v>-1202046.139</v>
          </cell>
          <cell r="I10349">
            <v>-68090</v>
          </cell>
          <cell r="J10349">
            <v>10</v>
          </cell>
        </row>
        <row r="10350">
          <cell r="B10350" t="str">
            <v>China</v>
          </cell>
          <cell r="C10350" t="str">
            <v>Tables</v>
          </cell>
          <cell r="D10350">
            <v>7330405.8100000005</v>
          </cell>
          <cell r="E10350">
            <v>-3144651.3279999997</v>
          </cell>
          <cell r="I10350">
            <v>-219570</v>
          </cell>
          <cell r="J10350">
            <v>10</v>
          </cell>
        </row>
        <row r="10351">
          <cell r="B10351" t="str">
            <v>China</v>
          </cell>
          <cell r="C10351" t="str">
            <v>Kitchen</v>
          </cell>
          <cell r="D10351">
            <v>5039270.159</v>
          </cell>
          <cell r="E10351">
            <v>-482283.49400000001</v>
          </cell>
          <cell r="I10351">
            <v>-187270</v>
          </cell>
          <cell r="J10351">
            <v>10</v>
          </cell>
        </row>
        <row r="10352">
          <cell r="B10352" t="str">
            <v>China</v>
          </cell>
          <cell r="C10352" t="str">
            <v>Accessories</v>
          </cell>
          <cell r="D10352">
            <v>2768067.8619999997</v>
          </cell>
          <cell r="E10352">
            <v>-1318014.0050000001</v>
          </cell>
          <cell r="I10352">
            <v>-172350</v>
          </cell>
          <cell r="J10352">
            <v>10</v>
          </cell>
        </row>
        <row r="10353">
          <cell r="B10353" t="str">
            <v>China</v>
          </cell>
          <cell r="C10353" t="str">
            <v>Chairs</v>
          </cell>
          <cell r="D10353">
            <v>653000.19400000002</v>
          </cell>
          <cell r="E10353">
            <v>-449350.77600000001</v>
          </cell>
          <cell r="I10353">
            <v>-116000</v>
          </cell>
          <cell r="J10353">
            <v>10</v>
          </cell>
        </row>
        <row r="10354">
          <cell r="B10354" t="str">
            <v>China</v>
          </cell>
          <cell r="C10354" t="str">
            <v>Tables</v>
          </cell>
          <cell r="D10354">
            <v>35886595.794</v>
          </cell>
          <cell r="E10354">
            <v>-1754481.1969999999</v>
          </cell>
          <cell r="I10354">
            <v>-111950</v>
          </cell>
          <cell r="J10354">
            <v>10</v>
          </cell>
        </row>
        <row r="10355">
          <cell r="B10355" t="str">
            <v>China</v>
          </cell>
          <cell r="C10355" t="str">
            <v>Kitchen</v>
          </cell>
          <cell r="D10355">
            <v>4676132.3699999992</v>
          </cell>
          <cell r="E10355">
            <v>-241692.58399999997</v>
          </cell>
          <cell r="I10355">
            <v>-175760</v>
          </cell>
          <cell r="J10355">
            <v>10</v>
          </cell>
        </row>
        <row r="10356">
          <cell r="B10356" t="str">
            <v>China</v>
          </cell>
          <cell r="C10356" t="str">
            <v>Accessories</v>
          </cell>
          <cell r="D10356">
            <v>4090577.6099999994</v>
          </cell>
          <cell r="E10356">
            <v>-837386.62</v>
          </cell>
          <cell r="I10356">
            <v>-216630</v>
          </cell>
          <cell r="J10356">
            <v>10</v>
          </cell>
        </row>
        <row r="10357">
          <cell r="B10357" t="str">
            <v>China</v>
          </cell>
          <cell r="C10357" t="str">
            <v>Chairs</v>
          </cell>
          <cell r="D10357">
            <v>1317479.996</v>
          </cell>
          <cell r="E10357">
            <v>-538017.82299999986</v>
          </cell>
          <cell r="I10357">
            <v>-127820</v>
          </cell>
          <cell r="J10357">
            <v>10</v>
          </cell>
        </row>
        <row r="10358">
          <cell r="B10358" t="str">
            <v>China</v>
          </cell>
          <cell r="C10358" t="str">
            <v>Tables</v>
          </cell>
          <cell r="D10358">
            <v>704519.04599999997</v>
          </cell>
          <cell r="E10358">
            <v>-311305.533</v>
          </cell>
          <cell r="I10358">
            <v>-239720</v>
          </cell>
          <cell r="J10358">
            <v>10</v>
          </cell>
        </row>
        <row r="10359">
          <cell r="B10359" t="str">
            <v>China</v>
          </cell>
          <cell r="C10359" t="str">
            <v>Kitchen</v>
          </cell>
          <cell r="D10359">
            <v>4746041.1039999994</v>
          </cell>
          <cell r="E10359">
            <v>-1942327.443</v>
          </cell>
          <cell r="I10359">
            <v>-188600</v>
          </cell>
          <cell r="J10359">
            <v>10</v>
          </cell>
        </row>
        <row r="10360">
          <cell r="B10360" t="str">
            <v>China</v>
          </cell>
          <cell r="C10360" t="str">
            <v>Accessories</v>
          </cell>
          <cell r="D10360">
            <v>107695.77</v>
          </cell>
          <cell r="E10360">
            <v>-52849.012999999992</v>
          </cell>
          <cell r="I10360">
            <v>-296250</v>
          </cell>
          <cell r="J10360">
            <v>10</v>
          </cell>
        </row>
        <row r="10361">
          <cell r="B10361" t="str">
            <v>China</v>
          </cell>
          <cell r="C10361" t="str">
            <v>Chairs</v>
          </cell>
          <cell r="D10361">
            <v>186703.36300000001</v>
          </cell>
          <cell r="E10361">
            <v>-32525.934000000001</v>
          </cell>
          <cell r="I10361">
            <v>-215340</v>
          </cell>
          <cell r="J10361">
            <v>10</v>
          </cell>
        </row>
        <row r="10362">
          <cell r="B10362" t="str">
            <v>China</v>
          </cell>
          <cell r="C10362" t="str">
            <v>Chairs</v>
          </cell>
          <cell r="D10362">
            <v>799445.65399999998</v>
          </cell>
          <cell r="E10362">
            <v>-157502.24</v>
          </cell>
          <cell r="I10362">
            <v>-247450</v>
          </cell>
          <cell r="J10362">
            <v>10</v>
          </cell>
        </row>
        <row r="10363">
          <cell r="B10363" t="str">
            <v>China</v>
          </cell>
          <cell r="C10363" t="str">
            <v>Tables</v>
          </cell>
          <cell r="D10363">
            <v>255254.63599999997</v>
          </cell>
          <cell r="E10363">
            <v>-51143.61</v>
          </cell>
          <cell r="I10363">
            <v>-131230</v>
          </cell>
          <cell r="J10363">
            <v>10</v>
          </cell>
        </row>
        <row r="10364">
          <cell r="B10364" t="str">
            <v>China</v>
          </cell>
          <cell r="C10364" t="str">
            <v>Kitchen</v>
          </cell>
          <cell r="D10364">
            <v>173069.337</v>
          </cell>
          <cell r="E10364">
            <v>-8712.9840000000004</v>
          </cell>
          <cell r="I10364">
            <v>-153520</v>
          </cell>
          <cell r="J10364">
            <v>10</v>
          </cell>
        </row>
        <row r="10365">
          <cell r="B10365" t="str">
            <v>China</v>
          </cell>
          <cell r="C10365" t="str">
            <v>Chairs</v>
          </cell>
          <cell r="D10365">
            <v>10705671.745999999</v>
          </cell>
          <cell r="E10365">
            <v>-765934.04999999993</v>
          </cell>
          <cell r="I10365">
            <v>-184590</v>
          </cell>
          <cell r="J10365">
            <v>10</v>
          </cell>
        </row>
        <row r="10366">
          <cell r="B10366" t="str">
            <v>China</v>
          </cell>
          <cell r="C10366" t="str">
            <v>Tables</v>
          </cell>
          <cell r="D10366">
            <v>57654.295999999995</v>
          </cell>
          <cell r="E10366">
            <v>-13137.032999999998</v>
          </cell>
          <cell r="I10366">
            <v>-167690</v>
          </cell>
          <cell r="J10366">
            <v>10</v>
          </cell>
        </row>
        <row r="10367">
          <cell r="B10367" t="str">
            <v>China</v>
          </cell>
          <cell r="C10367" t="str">
            <v>Kitchen</v>
          </cell>
          <cell r="D10367">
            <v>6476393.7279999992</v>
          </cell>
          <cell r="E10367">
            <v>-835633.29499999981</v>
          </cell>
          <cell r="I10367">
            <v>-100430</v>
          </cell>
          <cell r="J10367">
            <v>10</v>
          </cell>
        </row>
        <row r="10368">
          <cell r="B10368" t="str">
            <v>China</v>
          </cell>
          <cell r="C10368" t="str">
            <v>Chairs</v>
          </cell>
          <cell r="D10368">
            <v>3641612.0789999994</v>
          </cell>
          <cell r="E10368">
            <v>-3886148.4689999996</v>
          </cell>
          <cell r="I10368">
            <v>-104600</v>
          </cell>
          <cell r="J10368">
            <v>10</v>
          </cell>
        </row>
        <row r="10369">
          <cell r="B10369" t="str">
            <v>China</v>
          </cell>
          <cell r="C10369" t="str">
            <v>Tables</v>
          </cell>
          <cell r="D10369">
            <v>975975.82599999988</v>
          </cell>
          <cell r="E10369">
            <v>-1073179.3659999999</v>
          </cell>
          <cell r="I10369">
            <v>-288010</v>
          </cell>
          <cell r="J10369">
            <v>10</v>
          </cell>
        </row>
        <row r="10370">
          <cell r="B10370" t="str">
            <v>Germany</v>
          </cell>
          <cell r="C10370" t="str">
            <v>Kitchen</v>
          </cell>
          <cell r="D10370">
            <v>51920.112999999998</v>
          </cell>
          <cell r="E10370">
            <v>-22029.489999999998</v>
          </cell>
          <cell r="I10370">
            <v>-181130</v>
          </cell>
          <cell r="J10370">
            <v>10</v>
          </cell>
        </row>
        <row r="10371">
          <cell r="B10371" t="str">
            <v>Germany</v>
          </cell>
          <cell r="C10371" t="str">
            <v>Chairs</v>
          </cell>
          <cell r="D10371">
            <v>-3022.7119999999995</v>
          </cell>
          <cell r="E10371">
            <v>372.57499999999999</v>
          </cell>
          <cell r="I10371">
            <v>-229760</v>
          </cell>
          <cell r="J10371">
            <v>10</v>
          </cell>
        </row>
        <row r="10372">
          <cell r="B10372" t="str">
            <v>Germany</v>
          </cell>
          <cell r="C10372" t="str">
            <v>Chairs</v>
          </cell>
          <cell r="D10372">
            <v>212551.40899999999</v>
          </cell>
          <cell r="E10372">
            <v>-15210.481999999998</v>
          </cell>
          <cell r="I10372">
            <v>-204790</v>
          </cell>
          <cell r="J10372">
            <v>10</v>
          </cell>
        </row>
        <row r="10373">
          <cell r="B10373" t="str">
            <v>Germany</v>
          </cell>
          <cell r="C10373" t="str">
            <v>Chairs</v>
          </cell>
          <cell r="D10373">
            <v>692594.60199999996</v>
          </cell>
          <cell r="E10373">
            <v>-215731.15899999999</v>
          </cell>
          <cell r="I10373">
            <v>-147240</v>
          </cell>
          <cell r="J10373">
            <v>10</v>
          </cell>
        </row>
        <row r="10374">
          <cell r="B10374" t="str">
            <v>Germany</v>
          </cell>
          <cell r="C10374" t="str">
            <v>Chairs</v>
          </cell>
          <cell r="D10374">
            <v>1099620.977</v>
          </cell>
          <cell r="E10374">
            <v>-354550.39199999999</v>
          </cell>
          <cell r="I10374">
            <v>-161180</v>
          </cell>
          <cell r="J10374">
            <v>10</v>
          </cell>
        </row>
        <row r="10375">
          <cell r="B10375" t="str">
            <v>Germany</v>
          </cell>
          <cell r="C10375" t="str">
            <v>Chairs</v>
          </cell>
          <cell r="D10375">
            <v>5663107.2819999997</v>
          </cell>
          <cell r="E10375">
            <v>-2009680.4279999998</v>
          </cell>
          <cell r="I10375">
            <v>-137200</v>
          </cell>
          <cell r="J10375">
            <v>10</v>
          </cell>
        </row>
        <row r="10376">
          <cell r="B10376" t="str">
            <v>Germany</v>
          </cell>
          <cell r="C10376" t="str">
            <v>Chairs</v>
          </cell>
          <cell r="D10376">
            <v>-304970.30899999995</v>
          </cell>
          <cell r="E10376">
            <v>20599.396999999997</v>
          </cell>
          <cell r="I10376">
            <v>-221620</v>
          </cell>
          <cell r="J10376">
            <v>10</v>
          </cell>
        </row>
        <row r="10377">
          <cell r="B10377" t="str">
            <v>Germany</v>
          </cell>
          <cell r="C10377" t="str">
            <v>Chairs</v>
          </cell>
          <cell r="D10377">
            <v>3296614.3629999999</v>
          </cell>
          <cell r="E10377">
            <v>-2095405.767</v>
          </cell>
          <cell r="I10377">
            <v>-109140</v>
          </cell>
          <cell r="J10377">
            <v>10</v>
          </cell>
        </row>
        <row r="10378">
          <cell r="B10378" t="str">
            <v>Germany</v>
          </cell>
          <cell r="C10378" t="str">
            <v>Chairs</v>
          </cell>
          <cell r="D10378">
            <v>84709.59</v>
          </cell>
          <cell r="E10378">
            <v>-4404.9529999999995</v>
          </cell>
          <cell r="I10378">
            <v>-177480</v>
          </cell>
          <cell r="J10378">
            <v>10</v>
          </cell>
        </row>
        <row r="10379">
          <cell r="B10379" t="str">
            <v>Germany</v>
          </cell>
          <cell r="C10379" t="str">
            <v>Chairs</v>
          </cell>
          <cell r="D10379">
            <v>259591.43</v>
          </cell>
          <cell r="E10379">
            <v>-17736.418000000001</v>
          </cell>
          <cell r="I10379">
            <v>-118990</v>
          </cell>
          <cell r="J10379">
            <v>10</v>
          </cell>
        </row>
        <row r="10380">
          <cell r="B10380" t="str">
            <v>Germany</v>
          </cell>
          <cell r="C10380" t="str">
            <v>Chairs</v>
          </cell>
          <cell r="D10380">
            <v>37111.010999999999</v>
          </cell>
          <cell r="E10380">
            <v>-7510.1739999999991</v>
          </cell>
          <cell r="I10380">
            <v>-242040</v>
          </cell>
          <cell r="J10380">
            <v>10</v>
          </cell>
        </row>
        <row r="10381">
          <cell r="B10381" t="str">
            <v>Germany</v>
          </cell>
          <cell r="C10381" t="str">
            <v>Chairs</v>
          </cell>
          <cell r="D10381">
            <v>1966661.6269999999</v>
          </cell>
          <cell r="E10381">
            <v>-583513.76299999992</v>
          </cell>
          <cell r="I10381">
            <v>-181140</v>
          </cell>
          <cell r="J10381">
            <v>10</v>
          </cell>
        </row>
        <row r="10382">
          <cell r="B10382" t="str">
            <v>Germany</v>
          </cell>
          <cell r="C10382" t="str">
            <v>Chairs</v>
          </cell>
          <cell r="D10382">
            <v>6869724.0360000003</v>
          </cell>
          <cell r="E10382">
            <v>-4149718.9999999995</v>
          </cell>
          <cell r="I10382">
            <v>-204260</v>
          </cell>
          <cell r="J10382">
            <v>10</v>
          </cell>
        </row>
        <row r="10383">
          <cell r="B10383" t="str">
            <v>Germany</v>
          </cell>
          <cell r="C10383" t="str">
            <v>Chairs</v>
          </cell>
          <cell r="D10383">
            <v>4176479.9649999999</v>
          </cell>
          <cell r="E10383">
            <v>-1866868.7519999999</v>
          </cell>
          <cell r="I10383">
            <v>-204070</v>
          </cell>
          <cell r="J10383">
            <v>10</v>
          </cell>
        </row>
        <row r="10384">
          <cell r="B10384" t="str">
            <v>Germany</v>
          </cell>
          <cell r="C10384" t="str">
            <v>Chairs</v>
          </cell>
          <cell r="D10384">
            <v>12181161.677999999</v>
          </cell>
          <cell r="E10384">
            <v>-3648079.0849999995</v>
          </cell>
          <cell r="I10384">
            <v>-133860</v>
          </cell>
          <cell r="J10384">
            <v>10</v>
          </cell>
        </row>
        <row r="10385">
          <cell r="B10385" t="str">
            <v>Germany</v>
          </cell>
          <cell r="C10385" t="str">
            <v>Chairs</v>
          </cell>
          <cell r="D10385">
            <v>417215.946</v>
          </cell>
          <cell r="E10385">
            <v>-131317.25599999999</v>
          </cell>
          <cell r="I10385">
            <v>-247700</v>
          </cell>
          <cell r="J10385">
            <v>10</v>
          </cell>
        </row>
        <row r="10386">
          <cell r="B10386" t="str">
            <v>Germany</v>
          </cell>
          <cell r="C10386" t="str">
            <v>Chairs</v>
          </cell>
          <cell r="D10386">
            <v>431280.03099999996</v>
          </cell>
          <cell r="E10386">
            <v>-73483.45199999999</v>
          </cell>
          <cell r="I10386">
            <v>-55000</v>
          </cell>
          <cell r="J10386">
            <v>10</v>
          </cell>
        </row>
        <row r="10387">
          <cell r="B10387" t="str">
            <v>Germany</v>
          </cell>
          <cell r="C10387" t="str">
            <v>Chairs</v>
          </cell>
          <cell r="D10387">
            <v>292041.288</v>
          </cell>
          <cell r="E10387">
            <v>-75940.906999999992</v>
          </cell>
          <cell r="I10387">
            <v>-266020</v>
          </cell>
          <cell r="J10387">
            <v>10</v>
          </cell>
        </row>
        <row r="10388">
          <cell r="B10388" t="str">
            <v>Germany</v>
          </cell>
          <cell r="C10388" t="str">
            <v>Chairs</v>
          </cell>
          <cell r="D10388">
            <v>149350.31299999999</v>
          </cell>
          <cell r="E10388">
            <v>-39962.432999999997</v>
          </cell>
          <cell r="I10388">
            <v>-250610</v>
          </cell>
          <cell r="J10388">
            <v>10</v>
          </cell>
        </row>
        <row r="10389">
          <cell r="B10389" t="str">
            <v>Germany</v>
          </cell>
          <cell r="C10389" t="str">
            <v>Chairs</v>
          </cell>
          <cell r="D10389">
            <v>147741.26499999998</v>
          </cell>
          <cell r="E10389">
            <v>-205986.45899999997</v>
          </cell>
          <cell r="I10389">
            <v>-207480</v>
          </cell>
          <cell r="J10389">
            <v>10</v>
          </cell>
        </row>
        <row r="10390">
          <cell r="B10390" t="str">
            <v>Germany</v>
          </cell>
          <cell r="C10390" t="str">
            <v>Chairs</v>
          </cell>
          <cell r="D10390">
            <v>3054988.1039999998</v>
          </cell>
          <cell r="E10390">
            <v>-1826271.2790000001</v>
          </cell>
          <cell r="I10390">
            <v>-250820</v>
          </cell>
          <cell r="J10390">
            <v>10</v>
          </cell>
        </row>
        <row r="10391">
          <cell r="B10391" t="str">
            <v>Germany</v>
          </cell>
          <cell r="C10391" t="str">
            <v>Chairs</v>
          </cell>
          <cell r="D10391">
            <v>711785.02499999991</v>
          </cell>
          <cell r="E10391">
            <v>-315625.27499999997</v>
          </cell>
          <cell r="I10391">
            <v>-234170</v>
          </cell>
          <cell r="J10391">
            <v>10</v>
          </cell>
        </row>
        <row r="10392">
          <cell r="B10392" t="str">
            <v>Germany</v>
          </cell>
          <cell r="C10392" t="str">
            <v>Chairs</v>
          </cell>
          <cell r="D10392">
            <v>3360918.2949999995</v>
          </cell>
          <cell r="E10392">
            <v>-2117178.0279999999</v>
          </cell>
          <cell r="I10392">
            <v>-197410</v>
          </cell>
          <cell r="J10392">
            <v>10</v>
          </cell>
        </row>
        <row r="10393">
          <cell r="B10393" t="str">
            <v>Germany</v>
          </cell>
          <cell r="C10393" t="str">
            <v>Chairs</v>
          </cell>
          <cell r="D10393">
            <v>431693.06599999999</v>
          </cell>
          <cell r="E10393">
            <v>-9244.634</v>
          </cell>
          <cell r="I10393">
            <v>-227320</v>
          </cell>
          <cell r="J10393">
            <v>10</v>
          </cell>
        </row>
        <row r="10394">
          <cell r="B10394" t="str">
            <v>Germany</v>
          </cell>
          <cell r="C10394" t="str">
            <v>Chairs</v>
          </cell>
          <cell r="D10394">
            <v>1978431.3359999999</v>
          </cell>
          <cell r="E10394">
            <v>-38447.913</v>
          </cell>
          <cell r="I10394">
            <v>-79110</v>
          </cell>
          <cell r="J10394">
            <v>10</v>
          </cell>
        </row>
        <row r="10395">
          <cell r="B10395" t="str">
            <v>Germany</v>
          </cell>
          <cell r="C10395" t="str">
            <v>Chairs</v>
          </cell>
          <cell r="D10395">
            <v>592707.745</v>
          </cell>
          <cell r="E10395">
            <v>-23750.684999999994</v>
          </cell>
          <cell r="I10395">
            <v>-162730</v>
          </cell>
          <cell r="J10395">
            <v>10</v>
          </cell>
        </row>
        <row r="10396">
          <cell r="B10396" t="str">
            <v>Germany</v>
          </cell>
          <cell r="C10396" t="str">
            <v>Chairs</v>
          </cell>
          <cell r="D10396">
            <v>1195204.395</v>
          </cell>
          <cell r="E10396">
            <v>-50917.153000000006</v>
          </cell>
          <cell r="I10396">
            <v>-229720</v>
          </cell>
          <cell r="J10396">
            <v>10</v>
          </cell>
        </row>
        <row r="10397">
          <cell r="B10397" t="str">
            <v>Germany</v>
          </cell>
          <cell r="C10397" t="str">
            <v>Tables</v>
          </cell>
          <cell r="D10397">
            <v>3515160.6909999996</v>
          </cell>
          <cell r="E10397">
            <v>-120321.69099999999</v>
          </cell>
          <cell r="I10397">
            <v>-159900</v>
          </cell>
          <cell r="J10397">
            <v>10</v>
          </cell>
        </row>
        <row r="10398">
          <cell r="B10398" t="str">
            <v>Germany</v>
          </cell>
          <cell r="C10398" t="str">
            <v>Kitchen</v>
          </cell>
          <cell r="D10398">
            <v>206985.00899999999</v>
          </cell>
          <cell r="E10398">
            <v>-207937.34499999997</v>
          </cell>
          <cell r="I10398">
            <v>-136760</v>
          </cell>
          <cell r="J10398">
            <v>10</v>
          </cell>
        </row>
        <row r="10399">
          <cell r="B10399" t="str">
            <v>Germany</v>
          </cell>
          <cell r="C10399" t="str">
            <v>Chairs</v>
          </cell>
          <cell r="D10399">
            <v>620009.76099999994</v>
          </cell>
          <cell r="E10399">
            <v>-624021.77599999995</v>
          </cell>
          <cell r="I10399">
            <v>-162160</v>
          </cell>
          <cell r="J10399">
            <v>10</v>
          </cell>
        </row>
        <row r="10400">
          <cell r="B10400" t="str">
            <v>Germany</v>
          </cell>
          <cell r="C10400" t="str">
            <v>Chairs</v>
          </cell>
          <cell r="D10400">
            <v>1237270.3419999999</v>
          </cell>
          <cell r="E10400">
            <v>-1247949.57</v>
          </cell>
          <cell r="I10400">
            <v>-144420</v>
          </cell>
          <cell r="J10400">
            <v>10</v>
          </cell>
        </row>
        <row r="10401">
          <cell r="B10401" t="str">
            <v>Germany</v>
          </cell>
          <cell r="C10401" t="str">
            <v>Chairs</v>
          </cell>
          <cell r="D10401">
            <v>1661154.3549999997</v>
          </cell>
          <cell r="E10401">
            <v>-1667786.4489999998</v>
          </cell>
          <cell r="I10401">
            <v>-109000</v>
          </cell>
          <cell r="J10401">
            <v>10</v>
          </cell>
        </row>
        <row r="10402">
          <cell r="B10402" t="str">
            <v>Germany</v>
          </cell>
          <cell r="C10402" t="str">
            <v>Chairs</v>
          </cell>
          <cell r="D10402">
            <v>35006.237000000001</v>
          </cell>
          <cell r="E10402">
            <v>-34701.267999999996</v>
          </cell>
          <cell r="I10402">
            <v>-206610</v>
          </cell>
          <cell r="J10402">
            <v>10</v>
          </cell>
        </row>
        <row r="10403">
          <cell r="B10403" t="str">
            <v>Germany</v>
          </cell>
          <cell r="C10403" t="str">
            <v>Chairs</v>
          </cell>
          <cell r="D10403">
            <v>622.54499999999996</v>
          </cell>
          <cell r="E10403">
            <v>-1211.9449999999999</v>
          </cell>
          <cell r="I10403">
            <v>-168380</v>
          </cell>
          <cell r="J10403">
            <v>10</v>
          </cell>
        </row>
        <row r="10404">
          <cell r="B10404" t="str">
            <v>Germany</v>
          </cell>
          <cell r="C10404" t="str">
            <v>Tables</v>
          </cell>
          <cell r="D10404">
            <v>224658.546</v>
          </cell>
          <cell r="E10404">
            <v>-80747.043999999994</v>
          </cell>
          <cell r="I10404">
            <v>-114590</v>
          </cell>
          <cell r="J10404">
            <v>10</v>
          </cell>
        </row>
        <row r="10405">
          <cell r="B10405" t="str">
            <v>Germany</v>
          </cell>
          <cell r="C10405" t="str">
            <v>Kitchen</v>
          </cell>
          <cell r="D10405">
            <v>59100.796999999999</v>
          </cell>
          <cell r="E10405">
            <v>-21476.062999999998</v>
          </cell>
          <cell r="I10405">
            <v>-199570</v>
          </cell>
          <cell r="J10405">
            <v>10</v>
          </cell>
        </row>
        <row r="10406">
          <cell r="B10406" t="str">
            <v>Germany</v>
          </cell>
          <cell r="C10406" t="str">
            <v>Chairs</v>
          </cell>
          <cell r="D10406">
            <v>92284.962</v>
          </cell>
          <cell r="E10406">
            <v>-29646.273999999998</v>
          </cell>
          <cell r="I10406">
            <v>-103600</v>
          </cell>
          <cell r="J10406">
            <v>10</v>
          </cell>
        </row>
        <row r="10407">
          <cell r="B10407" t="str">
            <v>Germany</v>
          </cell>
          <cell r="C10407" t="str">
            <v>Chairs</v>
          </cell>
          <cell r="D10407">
            <v>50890.678999999996</v>
          </cell>
          <cell r="E10407">
            <v>-10515.966999999999</v>
          </cell>
          <cell r="I10407">
            <v>-122580</v>
          </cell>
          <cell r="J10407">
            <v>10</v>
          </cell>
        </row>
        <row r="10408">
          <cell r="B10408" t="str">
            <v>Germany</v>
          </cell>
          <cell r="C10408" t="str">
            <v>Chairs</v>
          </cell>
          <cell r="D10408">
            <v>21675.668000000001</v>
          </cell>
          <cell r="E10408">
            <v>-60466.139999999992</v>
          </cell>
          <cell r="I10408">
            <v>-124130</v>
          </cell>
          <cell r="J10408">
            <v>10</v>
          </cell>
        </row>
        <row r="10409">
          <cell r="B10409" t="str">
            <v>Germany</v>
          </cell>
          <cell r="C10409" t="str">
            <v>Tables</v>
          </cell>
          <cell r="D10409">
            <v>66738.98</v>
          </cell>
          <cell r="E10409">
            <v>-49928.549999999996</v>
          </cell>
          <cell r="I10409">
            <v>-134790</v>
          </cell>
          <cell r="J10409">
            <v>10</v>
          </cell>
        </row>
        <row r="10410">
          <cell r="B10410" t="str">
            <v>Germany</v>
          </cell>
          <cell r="C10410" t="str">
            <v>Kitchen</v>
          </cell>
          <cell r="D10410">
            <v>170958.13699999999</v>
          </cell>
          <cell r="E10410">
            <v>-18732.63</v>
          </cell>
          <cell r="I10410">
            <v>-256230</v>
          </cell>
          <cell r="J10410">
            <v>10</v>
          </cell>
        </row>
        <row r="10411">
          <cell r="B10411" t="str">
            <v>Germany</v>
          </cell>
          <cell r="C10411" t="str">
            <v>Chairs</v>
          </cell>
          <cell r="D10411">
            <v>219433.046</v>
          </cell>
          <cell r="E10411">
            <v>-61092.464999999997</v>
          </cell>
          <cell r="I10411">
            <v>-214570</v>
          </cell>
          <cell r="J10411">
            <v>10</v>
          </cell>
        </row>
        <row r="10412">
          <cell r="B10412" t="str">
            <v>Germany</v>
          </cell>
          <cell r="C10412" t="str">
            <v>Chairs</v>
          </cell>
          <cell r="D10412">
            <v>102584.53799999999</v>
          </cell>
          <cell r="E10412">
            <v>-71235.64</v>
          </cell>
          <cell r="I10412">
            <v>-278230</v>
          </cell>
          <cell r="J10412">
            <v>10</v>
          </cell>
        </row>
        <row r="10413">
          <cell r="B10413" t="str">
            <v>Germany</v>
          </cell>
          <cell r="C10413" t="str">
            <v>Tables</v>
          </cell>
          <cell r="D10413">
            <v>267334.76699999999</v>
          </cell>
          <cell r="E10413">
            <v>-115357.382</v>
          </cell>
          <cell r="I10413">
            <v>-172020</v>
          </cell>
          <cell r="J10413">
            <v>10</v>
          </cell>
        </row>
        <row r="10414">
          <cell r="B10414" t="str">
            <v>Germany</v>
          </cell>
          <cell r="C10414" t="str">
            <v>Kitchen</v>
          </cell>
          <cell r="D10414">
            <v>27257.796999999999</v>
          </cell>
          <cell r="E10414">
            <v>-3595.0249999999996</v>
          </cell>
          <cell r="I10414">
            <v>-172790</v>
          </cell>
          <cell r="J10414">
            <v>10</v>
          </cell>
        </row>
        <row r="10415">
          <cell r="B10415" t="str">
            <v>Germany</v>
          </cell>
          <cell r="C10415" t="str">
            <v>Chairs</v>
          </cell>
          <cell r="D10415">
            <v>96245.113999999987</v>
          </cell>
          <cell r="E10415">
            <v>-10552.450999999999</v>
          </cell>
          <cell r="I10415">
            <v>-147450</v>
          </cell>
          <cell r="J10415">
            <v>10</v>
          </cell>
        </row>
        <row r="10416">
          <cell r="B10416" t="str">
            <v>Germany</v>
          </cell>
          <cell r="C10416" t="str">
            <v>Chairs</v>
          </cell>
          <cell r="D10416">
            <v>-14069.188</v>
          </cell>
          <cell r="E10416">
            <v>2390.2479999999996</v>
          </cell>
          <cell r="I10416">
            <v>-217680</v>
          </cell>
          <cell r="J10416">
            <v>10</v>
          </cell>
        </row>
        <row r="10417">
          <cell r="B10417" t="str">
            <v>Germany</v>
          </cell>
          <cell r="C10417" t="str">
            <v>Tables</v>
          </cell>
          <cell r="D10417">
            <v>-50650.557999999997</v>
          </cell>
          <cell r="E10417">
            <v>8006.5929999999989</v>
          </cell>
          <cell r="I10417">
            <v>-175640</v>
          </cell>
          <cell r="J10417">
            <v>10</v>
          </cell>
        </row>
        <row r="10418">
          <cell r="B10418" t="str">
            <v>Germany</v>
          </cell>
          <cell r="C10418" t="str">
            <v>Kitchen</v>
          </cell>
          <cell r="D10418">
            <v>38179.245999999999</v>
          </cell>
          <cell r="E10418">
            <v>-6132.1260000000002</v>
          </cell>
          <cell r="I10418">
            <v>-111150</v>
          </cell>
          <cell r="J10418">
            <v>10</v>
          </cell>
        </row>
        <row r="10419">
          <cell r="B10419" t="str">
            <v>Germany</v>
          </cell>
          <cell r="C10419" t="str">
            <v>Accessories</v>
          </cell>
          <cell r="D10419">
            <v>-38470.242999999995</v>
          </cell>
          <cell r="E10419">
            <v>5651.9610000000002</v>
          </cell>
          <cell r="I10419">
            <v>-146550</v>
          </cell>
          <cell r="J10419">
            <v>10</v>
          </cell>
        </row>
        <row r="10420">
          <cell r="B10420" t="str">
            <v>Germany</v>
          </cell>
          <cell r="C10420" t="str">
            <v>Chairs</v>
          </cell>
          <cell r="D10420">
            <v>27370.545999999998</v>
          </cell>
          <cell r="E10420">
            <v>-26190.961999999996</v>
          </cell>
          <cell r="I10420">
            <v>-249840</v>
          </cell>
          <cell r="J10420">
            <v>10</v>
          </cell>
        </row>
        <row r="10421">
          <cell r="B10421" t="str">
            <v>Germany</v>
          </cell>
          <cell r="C10421" t="str">
            <v>Tables</v>
          </cell>
          <cell r="D10421">
            <v>11191.215</v>
          </cell>
          <cell r="E10421">
            <v>-4714.7730000000001</v>
          </cell>
          <cell r="I10421">
            <v>-140530</v>
          </cell>
          <cell r="J10421">
            <v>10</v>
          </cell>
        </row>
        <row r="10422">
          <cell r="B10422" t="str">
            <v>Germany</v>
          </cell>
          <cell r="C10422" t="str">
            <v>Kitchen</v>
          </cell>
          <cell r="D10422">
            <v>124365.07999999999</v>
          </cell>
          <cell r="E10422">
            <v>-151066.25099999999</v>
          </cell>
          <cell r="I10422">
            <v>-143320</v>
          </cell>
          <cell r="J10422">
            <v>10</v>
          </cell>
        </row>
        <row r="10423">
          <cell r="B10423" t="str">
            <v>Germany</v>
          </cell>
          <cell r="C10423" t="str">
            <v>Accessories</v>
          </cell>
          <cell r="D10423">
            <v>121110.33199999999</v>
          </cell>
          <cell r="E10423">
            <v>-149622.08100000001</v>
          </cell>
          <cell r="I10423">
            <v>-176000</v>
          </cell>
          <cell r="J10423">
            <v>10</v>
          </cell>
        </row>
        <row r="10424">
          <cell r="B10424" t="str">
            <v>Germany</v>
          </cell>
          <cell r="C10424" t="str">
            <v>Chairs</v>
          </cell>
          <cell r="D10424">
            <v>135366.02799999999</v>
          </cell>
          <cell r="E10424">
            <v>-157057.70499999999</v>
          </cell>
          <cell r="I10424">
            <v>-115520</v>
          </cell>
          <cell r="J10424">
            <v>10</v>
          </cell>
        </row>
        <row r="10425">
          <cell r="B10425" t="str">
            <v>Germany</v>
          </cell>
          <cell r="C10425" t="str">
            <v>Tables</v>
          </cell>
          <cell r="D10425">
            <v>5688.585</v>
          </cell>
          <cell r="E10425">
            <v>-5853.4980000000005</v>
          </cell>
          <cell r="I10425">
            <v>-193250</v>
          </cell>
          <cell r="J10425">
            <v>10</v>
          </cell>
        </row>
        <row r="10426">
          <cell r="B10426" t="str">
            <v>Germany</v>
          </cell>
          <cell r="C10426" t="str">
            <v>Kitchen</v>
          </cell>
          <cell r="D10426">
            <v>36956.695999999996</v>
          </cell>
          <cell r="E10426">
            <v>-14726.424999999999</v>
          </cell>
          <cell r="I10426">
            <v>-160300</v>
          </cell>
          <cell r="J10426">
            <v>10</v>
          </cell>
        </row>
        <row r="10427">
          <cell r="B10427" t="str">
            <v>Germany</v>
          </cell>
          <cell r="C10427" t="str">
            <v>Accessories</v>
          </cell>
          <cell r="D10427">
            <v>19957.706999999999</v>
          </cell>
          <cell r="E10427">
            <v>-1585.7939999999999</v>
          </cell>
          <cell r="I10427">
            <v>-200550</v>
          </cell>
          <cell r="J10427">
            <v>10</v>
          </cell>
        </row>
        <row r="10428">
          <cell r="B10428" t="str">
            <v>Germany</v>
          </cell>
          <cell r="C10428" t="str">
            <v>Chairs</v>
          </cell>
          <cell r="D10428">
            <v>65889.165999999997</v>
          </cell>
          <cell r="E10428">
            <v>-36487.786999999997</v>
          </cell>
          <cell r="I10428">
            <v>-180380</v>
          </cell>
          <cell r="J10428">
            <v>10</v>
          </cell>
        </row>
        <row r="10429">
          <cell r="B10429" t="str">
            <v>Germany</v>
          </cell>
          <cell r="C10429" t="str">
            <v>Tables</v>
          </cell>
          <cell r="D10429">
            <v>244763.323</v>
          </cell>
          <cell r="E10429">
            <v>-152968.984</v>
          </cell>
          <cell r="I10429">
            <v>-233760</v>
          </cell>
          <cell r="J10429">
            <v>10</v>
          </cell>
        </row>
        <row r="10430">
          <cell r="B10430" t="str">
            <v>Germany</v>
          </cell>
          <cell r="C10430" t="str">
            <v>Kitchen</v>
          </cell>
          <cell r="D10430">
            <v>332724.16099999996</v>
          </cell>
          <cell r="E10430">
            <v>-185993.43</v>
          </cell>
          <cell r="I10430">
            <v>-185100</v>
          </cell>
          <cell r="J10430">
            <v>10</v>
          </cell>
        </row>
        <row r="10431">
          <cell r="B10431" t="str">
            <v>Germany</v>
          </cell>
          <cell r="C10431" t="str">
            <v>Accessories</v>
          </cell>
          <cell r="D10431">
            <v>416207.98799999995</v>
          </cell>
          <cell r="E10431">
            <v>-147675.42300000001</v>
          </cell>
          <cell r="I10431">
            <v>-229610</v>
          </cell>
          <cell r="J10431">
            <v>10</v>
          </cell>
        </row>
        <row r="10432">
          <cell r="B10432" t="str">
            <v>Germany</v>
          </cell>
          <cell r="C10432" t="str">
            <v>Chairs</v>
          </cell>
          <cell r="D10432">
            <v>107250.00999999998</v>
          </cell>
          <cell r="E10432">
            <v>-37540.348999999995</v>
          </cell>
          <cell r="I10432">
            <v>-140570</v>
          </cell>
          <cell r="J10432">
            <v>10</v>
          </cell>
        </row>
        <row r="10433">
          <cell r="B10433" t="str">
            <v>Germany</v>
          </cell>
          <cell r="C10433" t="str">
            <v>Tables</v>
          </cell>
          <cell r="D10433">
            <v>817099.96899999992</v>
          </cell>
          <cell r="E10433">
            <v>-258512.54799999998</v>
          </cell>
          <cell r="I10433">
            <v>-197230</v>
          </cell>
          <cell r="J10433">
            <v>10</v>
          </cell>
        </row>
        <row r="10434">
          <cell r="B10434" t="str">
            <v>Germany</v>
          </cell>
          <cell r="C10434" t="str">
            <v>Kitchen</v>
          </cell>
          <cell r="D10434">
            <v>78790.088999999993</v>
          </cell>
          <cell r="E10434">
            <v>-33395.074999999997</v>
          </cell>
          <cell r="I10434">
            <v>-124140</v>
          </cell>
          <cell r="J10434">
            <v>10</v>
          </cell>
        </row>
        <row r="10435">
          <cell r="B10435" t="str">
            <v>Germany</v>
          </cell>
          <cell r="C10435" t="str">
            <v>Accessories</v>
          </cell>
          <cell r="D10435">
            <v>28090.804</v>
          </cell>
          <cell r="E10435">
            <v>-12501.705999999998</v>
          </cell>
          <cell r="I10435">
            <v>-133540</v>
          </cell>
          <cell r="J10435">
            <v>10</v>
          </cell>
        </row>
        <row r="10436">
          <cell r="B10436" t="str">
            <v>Germany</v>
          </cell>
          <cell r="C10436" t="str">
            <v>Chairs</v>
          </cell>
          <cell r="D10436">
            <v>106724.93299999999</v>
          </cell>
          <cell r="E10436">
            <v>-51621.059000000001</v>
          </cell>
          <cell r="I10436">
            <v>-241270</v>
          </cell>
          <cell r="J10436">
            <v>10</v>
          </cell>
        </row>
        <row r="10437">
          <cell r="B10437" t="str">
            <v>Germany</v>
          </cell>
          <cell r="C10437" t="str">
            <v>Chairs</v>
          </cell>
          <cell r="D10437">
            <v>10360.021000000001</v>
          </cell>
          <cell r="E10437">
            <v>-8678.5999999999985</v>
          </cell>
          <cell r="I10437">
            <v>-227210</v>
          </cell>
          <cell r="J10437">
            <v>10</v>
          </cell>
        </row>
        <row r="10438">
          <cell r="B10438" t="str">
            <v>Germany</v>
          </cell>
          <cell r="C10438" t="str">
            <v>Tables</v>
          </cell>
          <cell r="D10438">
            <v>51800.112000000001</v>
          </cell>
          <cell r="E10438">
            <v>-41743.295999999995</v>
          </cell>
          <cell r="I10438">
            <v>-180080</v>
          </cell>
          <cell r="J10438">
            <v>10</v>
          </cell>
        </row>
        <row r="10439">
          <cell r="B10439" t="str">
            <v>Germany</v>
          </cell>
          <cell r="C10439" t="str">
            <v>Kitchen</v>
          </cell>
          <cell r="D10439">
            <v>2447.83</v>
          </cell>
          <cell r="E10439">
            <v>-9394.6719999999987</v>
          </cell>
          <cell r="I10439">
            <v>-222310</v>
          </cell>
          <cell r="J10439">
            <v>10</v>
          </cell>
        </row>
        <row r="10440">
          <cell r="B10440" t="str">
            <v>Germany</v>
          </cell>
          <cell r="C10440" t="str">
            <v>Chairs</v>
          </cell>
          <cell r="D10440">
            <v>3169.9359999999997</v>
          </cell>
          <cell r="E10440">
            <v>-15725.121999999998</v>
          </cell>
          <cell r="I10440">
            <v>-190250</v>
          </cell>
          <cell r="J10440">
            <v>10</v>
          </cell>
        </row>
        <row r="10441">
          <cell r="B10441" t="str">
            <v>Germany</v>
          </cell>
          <cell r="C10441" t="str">
            <v>Tables</v>
          </cell>
          <cell r="D10441">
            <v>3158.9249999999997</v>
          </cell>
          <cell r="E10441">
            <v>-11996.131000000001</v>
          </cell>
          <cell r="I10441">
            <v>-161020</v>
          </cell>
          <cell r="J10441">
            <v>10</v>
          </cell>
        </row>
        <row r="10442">
          <cell r="B10442" t="str">
            <v>Germany</v>
          </cell>
          <cell r="C10442" t="str">
            <v>Kitchen</v>
          </cell>
          <cell r="D10442">
            <v>39505.465999999993</v>
          </cell>
          <cell r="E10442">
            <v>-151934.59400000001</v>
          </cell>
          <cell r="I10442">
            <v>-172850</v>
          </cell>
          <cell r="J10442">
            <v>10</v>
          </cell>
        </row>
        <row r="10443">
          <cell r="B10443" t="str">
            <v>Germany</v>
          </cell>
          <cell r="C10443" t="str">
            <v>Chairs</v>
          </cell>
          <cell r="D10443">
            <v>66109.693999999989</v>
          </cell>
          <cell r="E10443">
            <v>-241454.815</v>
          </cell>
          <cell r="I10443">
            <v>-197790</v>
          </cell>
          <cell r="J10443">
            <v>10</v>
          </cell>
        </row>
        <row r="10444">
          <cell r="B10444" t="str">
            <v>Germany</v>
          </cell>
          <cell r="C10444" t="str">
            <v>Tables</v>
          </cell>
          <cell r="D10444">
            <v>26360.956999999999</v>
          </cell>
          <cell r="E10444">
            <v>-95216.792999999991</v>
          </cell>
          <cell r="I10444">
            <v>-204190</v>
          </cell>
          <cell r="J10444">
            <v>10</v>
          </cell>
        </row>
        <row r="10445">
          <cell r="B10445" t="str">
            <v>Germany</v>
          </cell>
          <cell r="C10445" t="str">
            <v>Kitchen</v>
          </cell>
          <cell r="D10445">
            <v>248322.83</v>
          </cell>
          <cell r="E10445">
            <v>-906768.65299999993</v>
          </cell>
          <cell r="I10445">
            <v>-173000</v>
          </cell>
          <cell r="J10445">
            <v>10</v>
          </cell>
        </row>
        <row r="10446">
          <cell r="B10446" t="str">
            <v>Germany</v>
          </cell>
          <cell r="C10446" t="str">
            <v>Chairs</v>
          </cell>
          <cell r="D10446">
            <v>45350.409999999996</v>
          </cell>
          <cell r="E10446">
            <v>-163742.74</v>
          </cell>
          <cell r="I10446">
            <v>-173400</v>
          </cell>
          <cell r="J10446">
            <v>10</v>
          </cell>
        </row>
        <row r="10447">
          <cell r="B10447" t="str">
            <v>Germany</v>
          </cell>
          <cell r="C10447" t="str">
            <v>Chairs</v>
          </cell>
          <cell r="D10447">
            <v>-72876.614999999991</v>
          </cell>
          <cell r="E10447">
            <v>24398.731</v>
          </cell>
          <cell r="I10447">
            <v>-287470</v>
          </cell>
          <cell r="J10447">
            <v>10</v>
          </cell>
        </row>
        <row r="10448">
          <cell r="B10448" t="str">
            <v>Germany</v>
          </cell>
          <cell r="C10448" t="str">
            <v>Chairs</v>
          </cell>
          <cell r="D10448">
            <v>485412.97699999996</v>
          </cell>
          <cell r="E10448">
            <v>-173358.78699999998</v>
          </cell>
          <cell r="I10448">
            <v>-140120</v>
          </cell>
          <cell r="J10448">
            <v>10</v>
          </cell>
        </row>
        <row r="10449">
          <cell r="B10449" t="str">
            <v>Germany</v>
          </cell>
          <cell r="C10449" t="str">
            <v>Chairs</v>
          </cell>
          <cell r="D10449">
            <v>64654.372999999992</v>
          </cell>
          <cell r="E10449">
            <v>-13419.714</v>
          </cell>
          <cell r="I10449">
            <v>-172510</v>
          </cell>
          <cell r="J10449">
            <v>10</v>
          </cell>
        </row>
        <row r="10450">
          <cell r="B10450" t="str">
            <v>Germany</v>
          </cell>
          <cell r="C10450" t="str">
            <v>Chairs</v>
          </cell>
          <cell r="D10450">
            <v>349033.55899999995</v>
          </cell>
          <cell r="E10450">
            <v>-120788.04499999997</v>
          </cell>
          <cell r="I10450">
            <v>-154750</v>
          </cell>
          <cell r="J10450">
            <v>10</v>
          </cell>
        </row>
        <row r="10451">
          <cell r="B10451" t="str">
            <v>Germany</v>
          </cell>
          <cell r="C10451" t="str">
            <v>Chairs</v>
          </cell>
          <cell r="D10451">
            <v>53419.407999999996</v>
          </cell>
          <cell r="E10451">
            <v>-6235.53</v>
          </cell>
          <cell r="I10451">
            <v>-167200</v>
          </cell>
          <cell r="J10451">
            <v>10</v>
          </cell>
        </row>
        <row r="10452">
          <cell r="B10452" t="str">
            <v>Germany</v>
          </cell>
          <cell r="C10452" t="str">
            <v>Chairs</v>
          </cell>
          <cell r="D10452">
            <v>1103358.872</v>
          </cell>
          <cell r="E10452">
            <v>-682255.1399999999</v>
          </cell>
          <cell r="I10452">
            <v>-156670</v>
          </cell>
          <cell r="J10452">
            <v>10</v>
          </cell>
        </row>
        <row r="10453">
          <cell r="B10453" t="str">
            <v>Germany</v>
          </cell>
          <cell r="C10453" t="str">
            <v>Chairs</v>
          </cell>
          <cell r="D10453">
            <v>-10260.494999999999</v>
          </cell>
          <cell r="E10453">
            <v>3403.1689999999999</v>
          </cell>
          <cell r="I10453">
            <v>-194000</v>
          </cell>
          <cell r="J10453">
            <v>10</v>
          </cell>
        </row>
        <row r="10454">
          <cell r="B10454" t="str">
            <v>Germany</v>
          </cell>
          <cell r="C10454" t="str">
            <v>Chairs</v>
          </cell>
          <cell r="D10454">
            <v>-11666.83</v>
          </cell>
          <cell r="E10454">
            <v>3884.3909999999996</v>
          </cell>
          <cell r="I10454">
            <v>-183810</v>
          </cell>
          <cell r="J10454">
            <v>10</v>
          </cell>
        </row>
        <row r="10455">
          <cell r="B10455" t="str">
            <v>Germany</v>
          </cell>
          <cell r="C10455" t="str">
            <v>Chairs</v>
          </cell>
          <cell r="D10455">
            <v>-352115.68</v>
          </cell>
          <cell r="E10455">
            <v>131956.46799999999</v>
          </cell>
          <cell r="I10455">
            <v>-81060</v>
          </cell>
          <cell r="J10455">
            <v>10</v>
          </cell>
        </row>
        <row r="10456">
          <cell r="B10456" t="str">
            <v>Germany</v>
          </cell>
          <cell r="C10456" t="str">
            <v>Chairs</v>
          </cell>
          <cell r="D10456">
            <v>87616.508000000002</v>
          </cell>
          <cell r="E10456">
            <v>-30030.748999999996</v>
          </cell>
          <cell r="I10456">
            <v>-157820</v>
          </cell>
          <cell r="J10456">
            <v>10</v>
          </cell>
        </row>
        <row r="10457">
          <cell r="B10457" t="str">
            <v>Germany</v>
          </cell>
          <cell r="C10457" t="str">
            <v>Chairs</v>
          </cell>
          <cell r="D10457">
            <v>68574.414999999994</v>
          </cell>
          <cell r="E10457">
            <v>-19403.446999999996</v>
          </cell>
          <cell r="I10457">
            <v>-191620</v>
          </cell>
          <cell r="J10457">
            <v>10</v>
          </cell>
        </row>
        <row r="10458">
          <cell r="B10458" t="str">
            <v>Germany</v>
          </cell>
          <cell r="C10458" t="str">
            <v>Chairs</v>
          </cell>
          <cell r="D10458">
            <v>12446.923999999999</v>
          </cell>
          <cell r="E10458">
            <v>-1963.213</v>
          </cell>
          <cell r="I10458">
            <v>-223610</v>
          </cell>
          <cell r="J10458">
            <v>10</v>
          </cell>
        </row>
        <row r="10459">
          <cell r="B10459" t="str">
            <v>Germany</v>
          </cell>
          <cell r="C10459" t="str">
            <v>Chairs</v>
          </cell>
          <cell r="D10459">
            <v>541594.92799999996</v>
          </cell>
          <cell r="E10459">
            <v>-334982.08799999999</v>
          </cell>
          <cell r="I10459">
            <v>-201710</v>
          </cell>
          <cell r="J10459">
            <v>10</v>
          </cell>
        </row>
        <row r="10460">
          <cell r="B10460" t="str">
            <v>Germany</v>
          </cell>
          <cell r="C10460" t="str">
            <v>Chairs</v>
          </cell>
          <cell r="D10460">
            <v>10432522.009</v>
          </cell>
          <cell r="E10460">
            <v>-462187.86599999998</v>
          </cell>
          <cell r="I10460">
            <v>-131680</v>
          </cell>
          <cell r="J10460">
            <v>10</v>
          </cell>
        </row>
        <row r="10461">
          <cell r="B10461" t="str">
            <v>Germany</v>
          </cell>
          <cell r="C10461" t="str">
            <v>Chairs</v>
          </cell>
          <cell r="D10461">
            <v>32165.657999999999</v>
          </cell>
          <cell r="E10461">
            <v>-4698.5189999999993</v>
          </cell>
          <cell r="I10461">
            <v>-248000</v>
          </cell>
          <cell r="J10461">
            <v>10</v>
          </cell>
        </row>
        <row r="10462">
          <cell r="B10462" t="str">
            <v>Germany</v>
          </cell>
          <cell r="C10462" t="str">
            <v>Chairs</v>
          </cell>
          <cell r="D10462">
            <v>69547.064999999988</v>
          </cell>
          <cell r="E10462">
            <v>-11174.303</v>
          </cell>
          <cell r="I10462">
            <v>-183310</v>
          </cell>
          <cell r="J10462">
            <v>10</v>
          </cell>
        </row>
        <row r="10463">
          <cell r="B10463" t="str">
            <v>Germany</v>
          </cell>
          <cell r="C10463" t="str">
            <v>Chairs</v>
          </cell>
          <cell r="D10463">
            <v>156855.64299999998</v>
          </cell>
          <cell r="E10463">
            <v>-34967.022999999994</v>
          </cell>
          <cell r="I10463">
            <v>-201990</v>
          </cell>
          <cell r="J10463">
            <v>10</v>
          </cell>
        </row>
        <row r="10464">
          <cell r="B10464" t="str">
            <v>Germany</v>
          </cell>
          <cell r="C10464" t="str">
            <v>Chairs</v>
          </cell>
          <cell r="D10464">
            <v>256599.55299999996</v>
          </cell>
          <cell r="E10464">
            <v>-33568.275999999998</v>
          </cell>
          <cell r="I10464">
            <v>-132980</v>
          </cell>
          <cell r="J10464">
            <v>10</v>
          </cell>
        </row>
        <row r="10465">
          <cell r="B10465" t="str">
            <v>Germany</v>
          </cell>
          <cell r="C10465" t="str">
            <v>Chairs</v>
          </cell>
          <cell r="D10465">
            <v>101942.47</v>
          </cell>
          <cell r="E10465">
            <v>-20406.182999999997</v>
          </cell>
          <cell r="I10465">
            <v>-196110</v>
          </cell>
          <cell r="J10465">
            <v>10</v>
          </cell>
        </row>
        <row r="10466">
          <cell r="B10466" t="str">
            <v>Germany</v>
          </cell>
          <cell r="C10466" t="str">
            <v>Chairs</v>
          </cell>
          <cell r="D10466">
            <v>139787.66199999998</v>
          </cell>
          <cell r="E10466">
            <v>-21566.845999999998</v>
          </cell>
          <cell r="I10466">
            <v>-127400</v>
          </cell>
          <cell r="J10466">
            <v>10</v>
          </cell>
        </row>
        <row r="10467">
          <cell r="B10467" t="str">
            <v>Germany</v>
          </cell>
          <cell r="C10467" t="str">
            <v>Chairs</v>
          </cell>
          <cell r="D10467">
            <v>48008.17</v>
          </cell>
          <cell r="E10467">
            <v>-16745.147999999997</v>
          </cell>
          <cell r="I10467">
            <v>-191300</v>
          </cell>
          <cell r="J10467">
            <v>10</v>
          </cell>
        </row>
        <row r="10468">
          <cell r="B10468" t="str">
            <v>Germany</v>
          </cell>
          <cell r="C10468" t="str">
            <v>Chairs</v>
          </cell>
          <cell r="D10468">
            <v>126021.567</v>
          </cell>
          <cell r="E10468">
            <v>-74160.47099999999</v>
          </cell>
          <cell r="I10468">
            <v>-194500</v>
          </cell>
          <cell r="J10468">
            <v>10</v>
          </cell>
        </row>
        <row r="10469">
          <cell r="B10469" t="str">
            <v>Germany</v>
          </cell>
          <cell r="C10469" t="str">
            <v>Chairs</v>
          </cell>
          <cell r="D10469">
            <v>15634.08</v>
          </cell>
          <cell r="E10469">
            <v>-11006.148999999999</v>
          </cell>
          <cell r="I10469">
            <v>-225930</v>
          </cell>
          <cell r="J10469">
            <v>10</v>
          </cell>
        </row>
        <row r="10470">
          <cell r="B10470" t="str">
            <v>Germany</v>
          </cell>
          <cell r="C10470" t="str">
            <v>Chairs</v>
          </cell>
          <cell r="D10470">
            <v>369202.73599999998</v>
          </cell>
          <cell r="E10470">
            <v>-61979.700999999994</v>
          </cell>
          <cell r="I10470">
            <v>-157560</v>
          </cell>
          <cell r="J10470">
            <v>10</v>
          </cell>
        </row>
        <row r="10471">
          <cell r="B10471" t="str">
            <v>Germany</v>
          </cell>
          <cell r="C10471" t="str">
            <v>Chairs</v>
          </cell>
          <cell r="D10471">
            <v>191781.12100000001</v>
          </cell>
          <cell r="E10471">
            <v>-37662.31</v>
          </cell>
          <cell r="I10471">
            <v>-198300</v>
          </cell>
          <cell r="J10471">
            <v>10</v>
          </cell>
        </row>
        <row r="10472">
          <cell r="B10472" t="str">
            <v>Germany</v>
          </cell>
          <cell r="C10472" t="str">
            <v>Tables</v>
          </cell>
          <cell r="D10472">
            <v>229513.59899999999</v>
          </cell>
          <cell r="E10472">
            <v>-38798.080999999998</v>
          </cell>
          <cell r="I10472">
            <v>-92830</v>
          </cell>
          <cell r="J10472">
            <v>10</v>
          </cell>
        </row>
        <row r="10473">
          <cell r="B10473" t="str">
            <v>Germany</v>
          </cell>
          <cell r="C10473" t="str">
            <v>Kitchen</v>
          </cell>
          <cell r="D10473">
            <v>38448.563999999998</v>
          </cell>
          <cell r="E10473">
            <v>-5823.6429999999991</v>
          </cell>
          <cell r="I10473">
            <v>-181700</v>
          </cell>
          <cell r="J10473">
            <v>10</v>
          </cell>
        </row>
        <row r="10474">
          <cell r="B10474" t="str">
            <v>Germany</v>
          </cell>
          <cell r="C10474" t="str">
            <v>Chairs</v>
          </cell>
          <cell r="D10474">
            <v>6195.2239999999993</v>
          </cell>
          <cell r="E10474">
            <v>-430.63300000000004</v>
          </cell>
          <cell r="I10474">
            <v>-210210</v>
          </cell>
          <cell r="J10474">
            <v>10</v>
          </cell>
        </row>
        <row r="10475">
          <cell r="B10475" t="str">
            <v>Germany</v>
          </cell>
          <cell r="C10475" t="str">
            <v>Chairs</v>
          </cell>
          <cell r="D10475">
            <v>35161.875</v>
          </cell>
          <cell r="E10475">
            <v>-4425.4209999999994</v>
          </cell>
          <cell r="I10475">
            <v>-178650</v>
          </cell>
          <cell r="J10475">
            <v>10</v>
          </cell>
        </row>
        <row r="10476">
          <cell r="B10476" t="str">
            <v>Germany</v>
          </cell>
          <cell r="C10476" t="str">
            <v>Chairs</v>
          </cell>
          <cell r="D10476">
            <v>224059.49299999999</v>
          </cell>
          <cell r="E10476">
            <v>-29873.109</v>
          </cell>
          <cell r="I10476">
            <v>-161250</v>
          </cell>
          <cell r="J10476">
            <v>10</v>
          </cell>
        </row>
        <row r="10477">
          <cell r="B10477" t="str">
            <v>Germany</v>
          </cell>
          <cell r="C10477" t="str">
            <v>Chairs</v>
          </cell>
          <cell r="D10477">
            <v>670828.5149999999</v>
          </cell>
          <cell r="E10477">
            <v>-51003.274000000005</v>
          </cell>
          <cell r="I10477">
            <v>-259050</v>
          </cell>
          <cell r="J10477">
            <v>10</v>
          </cell>
        </row>
        <row r="10478">
          <cell r="B10478" t="str">
            <v>Germany</v>
          </cell>
          <cell r="C10478" t="str">
            <v>Chairs</v>
          </cell>
          <cell r="D10478">
            <v>761530.62999999989</v>
          </cell>
          <cell r="E10478">
            <v>-140107.723</v>
          </cell>
          <cell r="I10478">
            <v>-230640</v>
          </cell>
          <cell r="J10478">
            <v>10</v>
          </cell>
        </row>
        <row r="10479">
          <cell r="B10479" t="str">
            <v>Germany</v>
          </cell>
          <cell r="C10479" t="str">
            <v>Tables</v>
          </cell>
          <cell r="D10479">
            <v>1558006.7999999998</v>
          </cell>
          <cell r="E10479">
            <v>-419718.59299999999</v>
          </cell>
          <cell r="I10479">
            <v>-216780</v>
          </cell>
          <cell r="J10479">
            <v>10</v>
          </cell>
        </row>
        <row r="10480">
          <cell r="B10480" t="str">
            <v>Germany</v>
          </cell>
          <cell r="C10480" t="str">
            <v>Kitchen</v>
          </cell>
          <cell r="D10480">
            <v>140555.345</v>
          </cell>
          <cell r="E10480">
            <v>-110227.28499999999</v>
          </cell>
          <cell r="I10480">
            <v>-274950</v>
          </cell>
          <cell r="J10480">
            <v>10</v>
          </cell>
        </row>
        <row r="10481">
          <cell r="B10481" t="str">
            <v>Germany</v>
          </cell>
          <cell r="C10481" t="str">
            <v>Chairs</v>
          </cell>
          <cell r="D10481">
            <v>70463.266999999993</v>
          </cell>
          <cell r="E10481">
            <v>-72538.948999999993</v>
          </cell>
          <cell r="I10481">
            <v>-222790</v>
          </cell>
          <cell r="J10481">
            <v>10</v>
          </cell>
        </row>
        <row r="10482">
          <cell r="B10482" t="str">
            <v>Germany</v>
          </cell>
          <cell r="C10482" t="str">
            <v>Chairs</v>
          </cell>
          <cell r="D10482">
            <v>578407.97</v>
          </cell>
          <cell r="E10482">
            <v>-360787.826</v>
          </cell>
          <cell r="I10482">
            <v>-231500</v>
          </cell>
          <cell r="J10482">
            <v>10</v>
          </cell>
        </row>
        <row r="10483">
          <cell r="B10483" t="str">
            <v>Germany</v>
          </cell>
          <cell r="C10483" t="str">
            <v>Chairs</v>
          </cell>
          <cell r="D10483">
            <v>558147.87</v>
          </cell>
          <cell r="E10483">
            <v>-348220.28499999997</v>
          </cell>
          <cell r="I10483">
            <v>-230750</v>
          </cell>
          <cell r="J10483">
            <v>10</v>
          </cell>
        </row>
        <row r="10484">
          <cell r="B10484" t="str">
            <v>Germany</v>
          </cell>
          <cell r="C10484" t="str">
            <v>Tables</v>
          </cell>
          <cell r="D10484">
            <v>1973758.8359999999</v>
          </cell>
          <cell r="E10484">
            <v>-102287.92</v>
          </cell>
          <cell r="I10484">
            <v>-216400</v>
          </cell>
          <cell r="J10484">
            <v>10</v>
          </cell>
        </row>
        <row r="10485">
          <cell r="B10485" t="str">
            <v>Germany</v>
          </cell>
          <cell r="C10485" t="str">
            <v>Kitchen</v>
          </cell>
          <cell r="D10485">
            <v>18783691.121999998</v>
          </cell>
          <cell r="E10485">
            <v>-949381.2649999999</v>
          </cell>
          <cell r="I10485">
            <v>-121740</v>
          </cell>
          <cell r="J10485">
            <v>10</v>
          </cell>
        </row>
        <row r="10486">
          <cell r="B10486" t="str">
            <v>Germany</v>
          </cell>
          <cell r="C10486" t="str">
            <v>Chairs</v>
          </cell>
          <cell r="D10486">
            <v>3891249.4949999996</v>
          </cell>
          <cell r="E10486">
            <v>-153810.36299999998</v>
          </cell>
          <cell r="I10486">
            <v>-120010</v>
          </cell>
          <cell r="J10486">
            <v>10</v>
          </cell>
        </row>
        <row r="10487">
          <cell r="B10487" t="str">
            <v>Germany</v>
          </cell>
          <cell r="C10487" t="str">
            <v>Chairs</v>
          </cell>
          <cell r="D10487">
            <v>2438250.773</v>
          </cell>
          <cell r="E10487">
            <v>-563882.48</v>
          </cell>
          <cell r="I10487">
            <v>-227580</v>
          </cell>
          <cell r="J10487">
            <v>10</v>
          </cell>
        </row>
        <row r="10488">
          <cell r="B10488" t="str">
            <v>Germany</v>
          </cell>
          <cell r="C10488" t="str">
            <v>Tables</v>
          </cell>
          <cell r="D10488">
            <v>64210.285999999993</v>
          </cell>
          <cell r="E10488">
            <v>-28970.948999999997</v>
          </cell>
          <cell r="I10488">
            <v>-167640</v>
          </cell>
          <cell r="J10488">
            <v>10</v>
          </cell>
        </row>
        <row r="10489">
          <cell r="B10489" t="str">
            <v>Germany</v>
          </cell>
          <cell r="C10489" t="str">
            <v>Kitchen</v>
          </cell>
          <cell r="D10489">
            <v>2308599.7760000001</v>
          </cell>
          <cell r="E10489">
            <v>-1162060.179</v>
          </cell>
          <cell r="I10489">
            <v>-129080</v>
          </cell>
          <cell r="J10489">
            <v>10</v>
          </cell>
        </row>
        <row r="10490">
          <cell r="B10490" t="str">
            <v>Germany</v>
          </cell>
          <cell r="C10490" t="str">
            <v>Chairs</v>
          </cell>
          <cell r="D10490">
            <v>19783.672999999999</v>
          </cell>
          <cell r="E10490">
            <v>-17618.432999999997</v>
          </cell>
          <cell r="I10490">
            <v>-89580</v>
          </cell>
          <cell r="J10490">
            <v>10</v>
          </cell>
        </row>
        <row r="10491">
          <cell r="B10491" t="str">
            <v>Germany</v>
          </cell>
          <cell r="C10491" t="str">
            <v>Chairs</v>
          </cell>
          <cell r="D10491">
            <v>1602321.07</v>
          </cell>
          <cell r="E10491">
            <v>-1495907.8609999998</v>
          </cell>
          <cell r="I10491">
            <v>-169720</v>
          </cell>
          <cell r="J10491">
            <v>10</v>
          </cell>
        </row>
        <row r="10492">
          <cell r="B10492" t="str">
            <v>Germany</v>
          </cell>
          <cell r="C10492" t="str">
            <v>Tables</v>
          </cell>
          <cell r="D10492">
            <v>2839801.3349999995</v>
          </cell>
          <cell r="E10492">
            <v>-641082.77099999995</v>
          </cell>
          <cell r="I10492">
            <v>-167740</v>
          </cell>
          <cell r="J10492">
            <v>10</v>
          </cell>
        </row>
        <row r="10493">
          <cell r="B10493" t="str">
            <v>Spain</v>
          </cell>
          <cell r="C10493" t="str">
            <v>Chairs</v>
          </cell>
          <cell r="D10493">
            <v>635717.71900000004</v>
          </cell>
          <cell r="E10493">
            <v>-45234.104999999996</v>
          </cell>
          <cell r="I10493">
            <v>-243750</v>
          </cell>
          <cell r="J10493">
            <v>10</v>
          </cell>
        </row>
        <row r="10494">
          <cell r="B10494" t="str">
            <v>Spain</v>
          </cell>
          <cell r="C10494" t="str">
            <v>Tables</v>
          </cell>
          <cell r="D10494">
            <v>1099298.9209999999</v>
          </cell>
          <cell r="E10494">
            <v>-78914.940999999992</v>
          </cell>
          <cell r="I10494">
            <v>-186310</v>
          </cell>
          <cell r="J10494">
            <v>10</v>
          </cell>
        </row>
        <row r="10495">
          <cell r="B10495" t="str">
            <v>Spain</v>
          </cell>
          <cell r="C10495" t="str">
            <v>Kitchen</v>
          </cell>
          <cell r="D10495">
            <v>91115.100999999995</v>
          </cell>
          <cell r="E10495">
            <v>-1126637.176</v>
          </cell>
          <cell r="I10495">
            <v>-121450</v>
          </cell>
          <cell r="J10495">
            <v>10</v>
          </cell>
        </row>
        <row r="10496">
          <cell r="B10496" t="str">
            <v>Spain</v>
          </cell>
          <cell r="C10496" t="str">
            <v>Accessories</v>
          </cell>
          <cell r="D10496">
            <v>28530.999</v>
          </cell>
          <cell r="E10496">
            <v>-395753.24599999998</v>
          </cell>
          <cell r="I10496">
            <v>-148660</v>
          </cell>
          <cell r="J10496">
            <v>10</v>
          </cell>
        </row>
        <row r="10497">
          <cell r="B10497" t="str">
            <v>Spain</v>
          </cell>
          <cell r="C10497" t="str">
            <v>Chairs</v>
          </cell>
          <cell r="D10497">
            <v>9525.2639999999992</v>
          </cell>
          <cell r="E10497">
            <v>-33193.264999999999</v>
          </cell>
          <cell r="I10497">
            <v>-237050</v>
          </cell>
          <cell r="J10497">
            <v>10</v>
          </cell>
        </row>
        <row r="10498">
          <cell r="B10498" t="str">
            <v>Spain</v>
          </cell>
          <cell r="C10498" t="str">
            <v>Tables</v>
          </cell>
          <cell r="D10498">
            <v>143631.117</v>
          </cell>
          <cell r="E10498">
            <v>-222964.196</v>
          </cell>
          <cell r="I10498">
            <v>-132970</v>
          </cell>
          <cell r="J10498">
            <v>10</v>
          </cell>
        </row>
        <row r="10499">
          <cell r="B10499" t="str">
            <v>Spain</v>
          </cell>
          <cell r="C10499" t="str">
            <v>Kitchen</v>
          </cell>
          <cell r="D10499">
            <v>383572.86099999998</v>
          </cell>
          <cell r="E10499">
            <v>-478948.55399999995</v>
          </cell>
          <cell r="I10499">
            <v>-211680</v>
          </cell>
          <cell r="J10499">
            <v>10</v>
          </cell>
        </row>
        <row r="10500">
          <cell r="B10500" t="str">
            <v>Spain</v>
          </cell>
          <cell r="C10500" t="str">
            <v>Accessories</v>
          </cell>
          <cell r="D10500">
            <v>2068275.4889999998</v>
          </cell>
          <cell r="E10500">
            <v>-2436011.8790000002</v>
          </cell>
          <cell r="I10500">
            <v>-120520</v>
          </cell>
          <cell r="J10500">
            <v>10</v>
          </cell>
        </row>
        <row r="10501">
          <cell r="B10501" t="str">
            <v>Spain</v>
          </cell>
          <cell r="C10501" t="str">
            <v>Chairs</v>
          </cell>
          <cell r="D10501">
            <v>3565655.0439999998</v>
          </cell>
          <cell r="E10501">
            <v>-2183912.7799999998</v>
          </cell>
          <cell r="I10501">
            <v>-166750</v>
          </cell>
          <cell r="J10501">
            <v>10</v>
          </cell>
        </row>
        <row r="10502">
          <cell r="B10502" t="str">
            <v>Spain</v>
          </cell>
          <cell r="C10502" t="str">
            <v>Tables</v>
          </cell>
          <cell r="D10502">
            <v>10139.744999999999</v>
          </cell>
          <cell r="E10502">
            <v>-551.27799999999991</v>
          </cell>
          <cell r="I10502">
            <v>-123570</v>
          </cell>
          <cell r="J10502">
            <v>10</v>
          </cell>
        </row>
        <row r="10503">
          <cell r="B10503" t="str">
            <v>Spain</v>
          </cell>
          <cell r="C10503" t="str">
            <v>Kitchen</v>
          </cell>
          <cell r="D10503">
            <v>1098764.9119999998</v>
          </cell>
          <cell r="E10503">
            <v>-718779.55099999998</v>
          </cell>
          <cell r="I10503">
            <v>-194620</v>
          </cell>
          <cell r="J10503">
            <v>10</v>
          </cell>
        </row>
        <row r="10504">
          <cell r="B10504" t="str">
            <v>Spain</v>
          </cell>
          <cell r="C10504" t="str">
            <v>Accessories</v>
          </cell>
          <cell r="D10504">
            <v>726742.55499999993</v>
          </cell>
          <cell r="E10504">
            <v>-653004.63199999998</v>
          </cell>
          <cell r="I10504">
            <v>-150810</v>
          </cell>
          <cell r="J10504">
            <v>10</v>
          </cell>
        </row>
        <row r="10505">
          <cell r="B10505" t="str">
            <v>Spain</v>
          </cell>
          <cell r="C10505" t="str">
            <v>Chairs</v>
          </cell>
          <cell r="D10505">
            <v>769941.06700000004</v>
          </cell>
          <cell r="E10505">
            <v>-523966.26799999998</v>
          </cell>
          <cell r="I10505">
            <v>-186220</v>
          </cell>
          <cell r="J10505">
            <v>10</v>
          </cell>
        </row>
        <row r="10506">
          <cell r="B10506" t="str">
            <v>Spain</v>
          </cell>
          <cell r="C10506" t="str">
            <v>Tables</v>
          </cell>
          <cell r="D10506">
            <v>325891.783</v>
          </cell>
          <cell r="E10506">
            <v>-76041.644</v>
          </cell>
          <cell r="I10506">
            <v>-208620</v>
          </cell>
          <cell r="J10506">
            <v>10</v>
          </cell>
        </row>
        <row r="10507">
          <cell r="B10507" t="str">
            <v>Spain</v>
          </cell>
          <cell r="C10507" t="str">
            <v>Kitchen</v>
          </cell>
          <cell r="D10507">
            <v>271450.66199999995</v>
          </cell>
          <cell r="E10507">
            <v>-74403.209999999992</v>
          </cell>
          <cell r="I10507">
            <v>-223090</v>
          </cell>
          <cell r="J10507">
            <v>10</v>
          </cell>
        </row>
        <row r="10508">
          <cell r="B10508" t="str">
            <v>Spain</v>
          </cell>
          <cell r="C10508" t="str">
            <v>Accessories</v>
          </cell>
          <cell r="D10508">
            <v>105178.12199999999</v>
          </cell>
          <cell r="E10508">
            <v>-43881.137999999992</v>
          </cell>
          <cell r="I10508">
            <v>-169960</v>
          </cell>
          <cell r="J10508">
            <v>10</v>
          </cell>
        </row>
        <row r="10509">
          <cell r="B10509" t="str">
            <v>Spain</v>
          </cell>
          <cell r="C10509" t="str">
            <v>Chairs</v>
          </cell>
          <cell r="D10509">
            <v>104657.16100000001</v>
          </cell>
          <cell r="E10509">
            <v>-18908.350999999999</v>
          </cell>
          <cell r="I10509">
            <v>-152080</v>
          </cell>
          <cell r="J10509">
            <v>10</v>
          </cell>
        </row>
        <row r="10510">
          <cell r="B10510" t="str">
            <v>Spain</v>
          </cell>
          <cell r="C10510" t="str">
            <v>Chairs</v>
          </cell>
          <cell r="D10510">
            <v>3120779.2560000001</v>
          </cell>
          <cell r="E10510">
            <v>-2977146.1089999997</v>
          </cell>
          <cell r="I10510">
            <v>-57560</v>
          </cell>
          <cell r="J10510">
            <v>10</v>
          </cell>
        </row>
        <row r="10511">
          <cell r="B10511" t="str">
            <v>Spain</v>
          </cell>
          <cell r="C10511" t="str">
            <v>Tables</v>
          </cell>
          <cell r="D10511">
            <v>113150.912</v>
          </cell>
          <cell r="E10511">
            <v>-4808.7199999999993</v>
          </cell>
          <cell r="I10511">
            <v>-206410</v>
          </cell>
          <cell r="J10511">
            <v>10</v>
          </cell>
        </row>
        <row r="10512">
          <cell r="B10512" t="str">
            <v>Spain</v>
          </cell>
          <cell r="C10512" t="str">
            <v>Kitchen</v>
          </cell>
          <cell r="D10512">
            <v>1200517.9339999999</v>
          </cell>
          <cell r="E10512">
            <v>-75098.834999999992</v>
          </cell>
          <cell r="I10512">
            <v>-158230</v>
          </cell>
          <cell r="J10512">
            <v>10</v>
          </cell>
        </row>
        <row r="10513">
          <cell r="B10513" t="str">
            <v>Spain</v>
          </cell>
          <cell r="C10513" t="str">
            <v>Chairs</v>
          </cell>
          <cell r="D10513">
            <v>178576.82499999998</v>
          </cell>
          <cell r="E10513">
            <v>-29892.764999999999</v>
          </cell>
          <cell r="I10513">
            <v>-241310</v>
          </cell>
          <cell r="J10513">
            <v>10</v>
          </cell>
        </row>
        <row r="10514">
          <cell r="B10514" t="str">
            <v>Spain</v>
          </cell>
          <cell r="C10514" t="str">
            <v>Tables</v>
          </cell>
          <cell r="D10514">
            <v>350612.92699999997</v>
          </cell>
          <cell r="E10514">
            <v>-23408.721000000001</v>
          </cell>
          <cell r="I10514">
            <v>-257000</v>
          </cell>
          <cell r="J10514">
            <v>10</v>
          </cell>
        </row>
        <row r="10515">
          <cell r="B10515" t="str">
            <v>Spain</v>
          </cell>
          <cell r="C10515" t="str">
            <v>Kitchen</v>
          </cell>
          <cell r="D10515">
            <v>2508550.912</v>
          </cell>
          <cell r="E10515">
            <v>-147718.64099999997</v>
          </cell>
          <cell r="I10515">
            <v>-133970</v>
          </cell>
          <cell r="J10515">
            <v>10</v>
          </cell>
        </row>
        <row r="10516">
          <cell r="B10516" t="str">
            <v>Spain</v>
          </cell>
          <cell r="C10516" t="str">
            <v>Chairs</v>
          </cell>
          <cell r="D10516">
            <v>345294.82399999996</v>
          </cell>
          <cell r="E10516">
            <v>-63356.726999999999</v>
          </cell>
          <cell r="I10516">
            <v>-230710</v>
          </cell>
          <cell r="J10516">
            <v>10</v>
          </cell>
        </row>
        <row r="10517">
          <cell r="B10517" t="str">
            <v>Spain</v>
          </cell>
          <cell r="C10517" t="str">
            <v>Tables</v>
          </cell>
          <cell r="D10517">
            <v>828601.3189999999</v>
          </cell>
          <cell r="E10517">
            <v>-50002.854999999996</v>
          </cell>
          <cell r="I10517">
            <v>-173620</v>
          </cell>
          <cell r="J10517">
            <v>10</v>
          </cell>
        </row>
        <row r="10518">
          <cell r="B10518" t="str">
            <v>Spain</v>
          </cell>
          <cell r="C10518" t="str">
            <v>Kitchen</v>
          </cell>
          <cell r="D10518">
            <v>1708075.642</v>
          </cell>
          <cell r="E10518">
            <v>-82665.618000000002</v>
          </cell>
          <cell r="I10518">
            <v>-198710</v>
          </cell>
          <cell r="J10518">
            <v>10</v>
          </cell>
        </row>
        <row r="10519">
          <cell r="B10519" t="str">
            <v>Spain</v>
          </cell>
          <cell r="C10519" t="str">
            <v>Chairs</v>
          </cell>
          <cell r="D10519">
            <v>115249.04999999999</v>
          </cell>
          <cell r="E10519">
            <v>-207959.79399999997</v>
          </cell>
          <cell r="I10519">
            <v>-109270</v>
          </cell>
          <cell r="J10519">
            <v>10</v>
          </cell>
        </row>
        <row r="10520">
          <cell r="B10520" t="str">
            <v>Spain</v>
          </cell>
          <cell r="C10520" t="str">
            <v>Chairs</v>
          </cell>
          <cell r="D10520">
            <v>230352.15</v>
          </cell>
          <cell r="E10520">
            <v>-415914.91899999994</v>
          </cell>
          <cell r="I10520">
            <v>-154740</v>
          </cell>
          <cell r="J10520">
            <v>10</v>
          </cell>
        </row>
        <row r="10521">
          <cell r="B10521" t="str">
            <v>Spain</v>
          </cell>
          <cell r="C10521" t="str">
            <v>Chairs</v>
          </cell>
          <cell r="D10521">
            <v>119769.29999999999</v>
          </cell>
          <cell r="E10521">
            <v>-208172.33500000002</v>
          </cell>
          <cell r="I10521">
            <v>-254570</v>
          </cell>
          <cell r="J10521">
            <v>10</v>
          </cell>
        </row>
        <row r="10522">
          <cell r="B10522" t="str">
            <v>Spain</v>
          </cell>
          <cell r="C10522" t="str">
            <v>Chairs</v>
          </cell>
          <cell r="D10522">
            <v>146971.23699999999</v>
          </cell>
          <cell r="E10522">
            <v>-49858.332999999999</v>
          </cell>
          <cell r="I10522">
            <v>-96930</v>
          </cell>
          <cell r="J10522">
            <v>10</v>
          </cell>
        </row>
        <row r="10523">
          <cell r="B10523" t="str">
            <v>Spain</v>
          </cell>
          <cell r="C10523" t="str">
            <v>Chairs</v>
          </cell>
          <cell r="D10523">
            <v>117359.98399999998</v>
          </cell>
          <cell r="E10523">
            <v>-44166.366999999998</v>
          </cell>
          <cell r="I10523">
            <v>-213460</v>
          </cell>
          <cell r="J10523">
            <v>10</v>
          </cell>
        </row>
        <row r="10524">
          <cell r="B10524" t="str">
            <v>Spain</v>
          </cell>
          <cell r="C10524" t="str">
            <v>Chairs</v>
          </cell>
          <cell r="D10524">
            <v>206249.421</v>
          </cell>
          <cell r="E10524">
            <v>-162858.864</v>
          </cell>
          <cell r="I10524">
            <v>-104290</v>
          </cell>
          <cell r="J10524">
            <v>10</v>
          </cell>
        </row>
        <row r="10525">
          <cell r="B10525" t="str">
            <v>Spain</v>
          </cell>
          <cell r="C10525" t="str">
            <v>Chairs</v>
          </cell>
          <cell r="D10525">
            <v>192122.875</v>
          </cell>
          <cell r="E10525">
            <v>-154731.22699999998</v>
          </cell>
          <cell r="I10525">
            <v>-278120</v>
          </cell>
          <cell r="J10525">
            <v>10</v>
          </cell>
        </row>
        <row r="10526">
          <cell r="B10526" t="str">
            <v>Spain</v>
          </cell>
          <cell r="C10526" t="str">
            <v>Chairs</v>
          </cell>
          <cell r="D10526">
            <v>111163.58399999999</v>
          </cell>
          <cell r="E10526">
            <v>-82207.01999999999</v>
          </cell>
          <cell r="I10526">
            <v>-202910</v>
          </cell>
          <cell r="J10526">
            <v>10</v>
          </cell>
        </row>
        <row r="10527">
          <cell r="B10527" t="str">
            <v>Spain</v>
          </cell>
          <cell r="C10527" t="str">
            <v>Chairs</v>
          </cell>
          <cell r="D10527">
            <v>131404.476</v>
          </cell>
          <cell r="E10527">
            <v>-237534.23399999997</v>
          </cell>
          <cell r="I10527">
            <v>-221130</v>
          </cell>
          <cell r="J10527">
            <v>10</v>
          </cell>
        </row>
        <row r="10528">
          <cell r="B10528" t="str">
            <v>Spain</v>
          </cell>
          <cell r="C10528" t="str">
            <v>Chairs</v>
          </cell>
          <cell r="D10528">
            <v>100800.90999999999</v>
          </cell>
          <cell r="E10528">
            <v>-219915.416</v>
          </cell>
          <cell r="I10528">
            <v>-138860</v>
          </cell>
          <cell r="J10528">
            <v>10</v>
          </cell>
        </row>
        <row r="10529">
          <cell r="B10529" t="str">
            <v>Spain</v>
          </cell>
          <cell r="C10529" t="str">
            <v>Chairs</v>
          </cell>
          <cell r="D10529">
            <v>83699.944999999992</v>
          </cell>
          <cell r="E10529">
            <v>-206037.08299999998</v>
          </cell>
          <cell r="I10529">
            <v>-228620</v>
          </cell>
          <cell r="J10529">
            <v>10</v>
          </cell>
        </row>
        <row r="10530">
          <cell r="B10530" t="str">
            <v>Spain</v>
          </cell>
          <cell r="C10530" t="str">
            <v>Chairs</v>
          </cell>
          <cell r="D10530">
            <v>52401.383999999991</v>
          </cell>
          <cell r="E10530">
            <v>-28593.543999999998</v>
          </cell>
          <cell r="I10530">
            <v>-161640</v>
          </cell>
          <cell r="J10530">
            <v>10</v>
          </cell>
        </row>
        <row r="10531">
          <cell r="B10531" t="str">
            <v>Spain</v>
          </cell>
          <cell r="C10531" t="str">
            <v>Chairs</v>
          </cell>
          <cell r="D10531">
            <v>102371.35999999999</v>
          </cell>
          <cell r="E10531">
            <v>-178795.58899999998</v>
          </cell>
          <cell r="I10531">
            <v>-142810</v>
          </cell>
          <cell r="J10531">
            <v>10</v>
          </cell>
        </row>
        <row r="10532">
          <cell r="B10532" t="str">
            <v>Spain</v>
          </cell>
          <cell r="C10532" t="str">
            <v>Chairs</v>
          </cell>
          <cell r="D10532">
            <v>165753.83299999998</v>
          </cell>
          <cell r="E10532">
            <v>-103302.65399999999</v>
          </cell>
          <cell r="I10532">
            <v>-131240</v>
          </cell>
          <cell r="J10532">
            <v>10</v>
          </cell>
        </row>
        <row r="10533">
          <cell r="B10533" t="str">
            <v>Spain</v>
          </cell>
          <cell r="C10533" t="str">
            <v>Chairs</v>
          </cell>
          <cell r="D10533">
            <v>22930.648999999998</v>
          </cell>
          <cell r="E10533">
            <v>-18406.065999999999</v>
          </cell>
          <cell r="I10533">
            <v>-266830</v>
          </cell>
          <cell r="J10533">
            <v>10</v>
          </cell>
        </row>
        <row r="10534">
          <cell r="B10534" t="str">
            <v>Spain</v>
          </cell>
          <cell r="C10534" t="str">
            <v>Chairs</v>
          </cell>
          <cell r="D10534">
            <v>80518.774000000005</v>
          </cell>
          <cell r="E10534">
            <v>-86375.70199999999</v>
          </cell>
          <cell r="I10534">
            <v>-151500</v>
          </cell>
          <cell r="J10534">
            <v>10</v>
          </cell>
        </row>
        <row r="10535">
          <cell r="B10535" t="str">
            <v>Spain</v>
          </cell>
          <cell r="C10535" t="str">
            <v>Chairs</v>
          </cell>
          <cell r="D10535">
            <v>49333.220999999998</v>
          </cell>
          <cell r="E10535">
            <v>-66023.117999999988</v>
          </cell>
          <cell r="I10535">
            <v>-216920</v>
          </cell>
          <cell r="J10535">
            <v>10</v>
          </cell>
        </row>
        <row r="10536">
          <cell r="B10536" t="str">
            <v>Spain</v>
          </cell>
          <cell r="C10536" t="str">
            <v>Chairs</v>
          </cell>
          <cell r="D10536">
            <v>48077.210999999996</v>
          </cell>
          <cell r="E10536">
            <v>-76510.741999999998</v>
          </cell>
          <cell r="I10536">
            <v>-164070</v>
          </cell>
          <cell r="J10536">
            <v>10</v>
          </cell>
        </row>
        <row r="10537">
          <cell r="B10537" t="str">
            <v>Spain</v>
          </cell>
          <cell r="C10537" t="str">
            <v>Chairs</v>
          </cell>
          <cell r="D10537">
            <v>343900.92099999997</v>
          </cell>
          <cell r="E10537">
            <v>-70736.322999999989</v>
          </cell>
          <cell r="I10537">
            <v>-128770</v>
          </cell>
          <cell r="J10537">
            <v>10</v>
          </cell>
        </row>
        <row r="10538">
          <cell r="B10538" t="str">
            <v>Spain</v>
          </cell>
          <cell r="C10538" t="str">
            <v>Chairs</v>
          </cell>
          <cell r="D10538">
            <v>157871.93099999998</v>
          </cell>
          <cell r="E10538">
            <v>-70283.80799999999</v>
          </cell>
          <cell r="I10538">
            <v>-172410</v>
          </cell>
          <cell r="J10538">
            <v>10</v>
          </cell>
        </row>
        <row r="10539">
          <cell r="B10539" t="str">
            <v>Spain</v>
          </cell>
          <cell r="C10539" t="str">
            <v>Chairs</v>
          </cell>
          <cell r="D10539">
            <v>50634.226999999999</v>
          </cell>
          <cell r="E10539">
            <v>-79667.251999999993</v>
          </cell>
          <cell r="I10539">
            <v>-118730</v>
          </cell>
          <cell r="J10539">
            <v>10</v>
          </cell>
        </row>
        <row r="10540">
          <cell r="B10540" t="str">
            <v>Spain</v>
          </cell>
          <cell r="C10540" t="str">
            <v>Chairs</v>
          </cell>
          <cell r="D10540">
            <v>147897.617</v>
          </cell>
          <cell r="E10540">
            <v>-85703.289000000004</v>
          </cell>
          <cell r="I10540">
            <v>-210460</v>
          </cell>
          <cell r="J10540">
            <v>10</v>
          </cell>
        </row>
        <row r="10541">
          <cell r="B10541" t="str">
            <v>Spain</v>
          </cell>
          <cell r="C10541" t="str">
            <v>Chairs</v>
          </cell>
          <cell r="D10541">
            <v>27143.703999999998</v>
          </cell>
          <cell r="E10541">
            <v>-3482.4719999999998</v>
          </cell>
          <cell r="I10541">
            <v>-184790</v>
          </cell>
          <cell r="J10541">
            <v>10</v>
          </cell>
        </row>
        <row r="10542">
          <cell r="B10542" t="str">
            <v>Spain</v>
          </cell>
          <cell r="C10542" t="str">
            <v>Chairs</v>
          </cell>
          <cell r="D10542">
            <v>15152.045999999998</v>
          </cell>
          <cell r="E10542">
            <v>-2128.364</v>
          </cell>
          <cell r="I10542">
            <v>-272960</v>
          </cell>
          <cell r="J10542">
            <v>10</v>
          </cell>
        </row>
        <row r="10543">
          <cell r="B10543" t="str">
            <v>Spain</v>
          </cell>
          <cell r="C10543" t="str">
            <v>Chairs</v>
          </cell>
          <cell r="D10543">
            <v>57767.997000000003</v>
          </cell>
          <cell r="E10543">
            <v>-24523.085999999999</v>
          </cell>
          <cell r="I10543">
            <v>-160530</v>
          </cell>
          <cell r="J10543">
            <v>10</v>
          </cell>
        </row>
        <row r="10544">
          <cell r="B10544" t="str">
            <v>Spain</v>
          </cell>
          <cell r="C10544" t="str">
            <v>Chairs</v>
          </cell>
          <cell r="D10544">
            <v>417596.03899999999</v>
          </cell>
          <cell r="E10544">
            <v>-168166.22899999999</v>
          </cell>
          <cell r="I10544">
            <v>-146670</v>
          </cell>
          <cell r="J10544">
            <v>10</v>
          </cell>
        </row>
        <row r="10545">
          <cell r="B10545" t="str">
            <v>Spain</v>
          </cell>
          <cell r="C10545" t="str">
            <v>Tables</v>
          </cell>
          <cell r="D10545">
            <v>38278.925999999999</v>
          </cell>
          <cell r="E10545">
            <v>-52887.001999999986</v>
          </cell>
          <cell r="I10545">
            <v>-109820</v>
          </cell>
          <cell r="J10545">
            <v>10</v>
          </cell>
        </row>
        <row r="10546">
          <cell r="B10546" t="str">
            <v>Spain</v>
          </cell>
          <cell r="C10546" t="str">
            <v>Kitchen</v>
          </cell>
          <cell r="D10546">
            <v>68358.604999999996</v>
          </cell>
          <cell r="E10546">
            <v>-102989.37599999999</v>
          </cell>
          <cell r="I10546">
            <v>-81290</v>
          </cell>
          <cell r="J10546">
            <v>10</v>
          </cell>
        </row>
        <row r="10547">
          <cell r="B10547" t="str">
            <v>Spain</v>
          </cell>
          <cell r="C10547" t="str">
            <v>Chairs</v>
          </cell>
          <cell r="D10547">
            <v>102583.28499999999</v>
          </cell>
          <cell r="E10547">
            <v>-143458.76299999998</v>
          </cell>
          <cell r="I10547">
            <v>-168270</v>
          </cell>
          <cell r="J10547">
            <v>10</v>
          </cell>
        </row>
        <row r="10548">
          <cell r="B10548" t="str">
            <v>Spain</v>
          </cell>
          <cell r="C10548" t="str">
            <v>Chairs</v>
          </cell>
          <cell r="D10548">
            <v>246107.77799999996</v>
          </cell>
          <cell r="E10548">
            <v>-318956.967</v>
          </cell>
          <cell r="I10548">
            <v>-233630</v>
          </cell>
          <cell r="J10548">
            <v>10</v>
          </cell>
        </row>
        <row r="10549">
          <cell r="B10549" t="str">
            <v>Spain</v>
          </cell>
          <cell r="C10549" t="str">
            <v>Chairs</v>
          </cell>
          <cell r="D10549">
            <v>23.127999999999997</v>
          </cell>
          <cell r="E10549">
            <v>-13.705999999999998</v>
          </cell>
          <cell r="I10549">
            <v>-117680</v>
          </cell>
          <cell r="J10549">
            <v>10</v>
          </cell>
        </row>
        <row r="10550">
          <cell r="B10550" t="str">
            <v>Spain</v>
          </cell>
          <cell r="C10550" t="str">
            <v>Chairs</v>
          </cell>
          <cell r="D10550">
            <v>286766.52899999998</v>
          </cell>
          <cell r="E10550">
            <v>-132127.59699999998</v>
          </cell>
          <cell r="I10550">
            <v>-184780</v>
          </cell>
          <cell r="J10550">
            <v>10</v>
          </cell>
        </row>
        <row r="10551">
          <cell r="B10551" t="str">
            <v>Spain</v>
          </cell>
          <cell r="C10551" t="str">
            <v>Chairs</v>
          </cell>
          <cell r="D10551">
            <v>248393.34099999999</v>
          </cell>
          <cell r="E10551">
            <v>-113423.541</v>
          </cell>
          <cell r="I10551">
            <v>-138890</v>
          </cell>
          <cell r="J10551">
            <v>10</v>
          </cell>
        </row>
        <row r="10552">
          <cell r="B10552" t="str">
            <v>Spain</v>
          </cell>
          <cell r="C10552" t="str">
            <v>Tables</v>
          </cell>
          <cell r="D10552">
            <v>17588.136999999999</v>
          </cell>
          <cell r="E10552">
            <v>-10936.31</v>
          </cell>
          <cell r="I10552">
            <v>-190230</v>
          </cell>
          <cell r="J10552">
            <v>10</v>
          </cell>
        </row>
        <row r="10553">
          <cell r="B10553" t="str">
            <v>Spain</v>
          </cell>
          <cell r="C10553" t="str">
            <v>Kitchen</v>
          </cell>
          <cell r="D10553">
            <v>597162.28599999996</v>
          </cell>
          <cell r="E10553">
            <v>-268119.50899999996</v>
          </cell>
          <cell r="I10553">
            <v>-220490</v>
          </cell>
          <cell r="J10553">
            <v>10</v>
          </cell>
        </row>
        <row r="10554">
          <cell r="B10554" t="str">
            <v>Spain</v>
          </cell>
          <cell r="C10554" t="str">
            <v>Chairs</v>
          </cell>
          <cell r="D10554">
            <v>165019.848</v>
          </cell>
          <cell r="E10554">
            <v>-211723.617</v>
          </cell>
          <cell r="I10554">
            <v>-146040</v>
          </cell>
          <cell r="J10554">
            <v>10</v>
          </cell>
        </row>
        <row r="10555">
          <cell r="B10555" t="str">
            <v>Spain</v>
          </cell>
          <cell r="C10555" t="str">
            <v>Chairs</v>
          </cell>
          <cell r="D10555">
            <v>54442.639999999992</v>
          </cell>
          <cell r="E10555">
            <v>-73102.743000000002</v>
          </cell>
          <cell r="I10555">
            <v>-109500</v>
          </cell>
          <cell r="J10555">
            <v>10</v>
          </cell>
        </row>
        <row r="10556">
          <cell r="B10556" t="str">
            <v>Spain</v>
          </cell>
          <cell r="C10556" t="str">
            <v>Chairs</v>
          </cell>
          <cell r="D10556">
            <v>41675.920999999995</v>
          </cell>
          <cell r="E10556">
            <v>-53921.370999999999</v>
          </cell>
          <cell r="I10556">
            <v>-217010</v>
          </cell>
          <cell r="J10556">
            <v>10</v>
          </cell>
        </row>
        <row r="10557">
          <cell r="B10557" t="str">
            <v>Spain</v>
          </cell>
          <cell r="C10557" t="str">
            <v>Tables</v>
          </cell>
          <cell r="D10557">
            <v>152359.45899999997</v>
          </cell>
          <cell r="E10557">
            <v>-37266.067999999999</v>
          </cell>
          <cell r="I10557">
            <v>-174070</v>
          </cell>
          <cell r="J10557">
            <v>10</v>
          </cell>
        </row>
        <row r="10558">
          <cell r="B10558" t="str">
            <v>Spain</v>
          </cell>
          <cell r="C10558" t="str">
            <v>Kitchen</v>
          </cell>
          <cell r="D10558">
            <v>293112.55399999995</v>
          </cell>
          <cell r="E10558">
            <v>-89278.664999999994</v>
          </cell>
          <cell r="I10558">
            <v>-205260</v>
          </cell>
          <cell r="J10558">
            <v>10</v>
          </cell>
        </row>
        <row r="10559">
          <cell r="B10559" t="str">
            <v>Spain</v>
          </cell>
          <cell r="C10559" t="str">
            <v>Chairs</v>
          </cell>
          <cell r="D10559">
            <v>325878.658</v>
          </cell>
          <cell r="E10559">
            <v>-93897.622000000003</v>
          </cell>
          <cell r="I10559">
            <v>-192780</v>
          </cell>
          <cell r="J10559">
            <v>10</v>
          </cell>
        </row>
        <row r="10560">
          <cell r="B10560" t="str">
            <v>Spain</v>
          </cell>
          <cell r="C10560" t="str">
            <v>Chairs</v>
          </cell>
          <cell r="D10560">
            <v>140808.72399999999</v>
          </cell>
          <cell r="E10560">
            <v>-44870.440999999999</v>
          </cell>
          <cell r="I10560">
            <v>-214910</v>
          </cell>
          <cell r="J10560">
            <v>10</v>
          </cell>
        </row>
        <row r="10561">
          <cell r="B10561" t="str">
            <v>Spain</v>
          </cell>
          <cell r="C10561" t="str">
            <v>Tables</v>
          </cell>
          <cell r="D10561">
            <v>916002.92</v>
          </cell>
          <cell r="E10561">
            <v>-1197119.0909999998</v>
          </cell>
          <cell r="I10561">
            <v>-150460</v>
          </cell>
          <cell r="J10561">
            <v>10</v>
          </cell>
        </row>
        <row r="10562">
          <cell r="B10562" t="str">
            <v>Spain</v>
          </cell>
          <cell r="C10562" t="str">
            <v>Kitchen</v>
          </cell>
          <cell r="D10562">
            <v>940736.04799999984</v>
          </cell>
          <cell r="E10562">
            <v>-1243711.112</v>
          </cell>
          <cell r="I10562">
            <v>-63190</v>
          </cell>
          <cell r="J10562">
            <v>10</v>
          </cell>
        </row>
        <row r="10563">
          <cell r="B10563" t="str">
            <v>Spain</v>
          </cell>
          <cell r="C10563" t="str">
            <v>Chairs</v>
          </cell>
          <cell r="D10563">
            <v>417347.728</v>
          </cell>
          <cell r="E10563">
            <v>-546504.77</v>
          </cell>
          <cell r="I10563">
            <v>-119510</v>
          </cell>
          <cell r="J10563">
            <v>10</v>
          </cell>
        </row>
        <row r="10564">
          <cell r="B10564" t="str">
            <v>Spain</v>
          </cell>
          <cell r="C10564" t="str">
            <v>Chairs</v>
          </cell>
          <cell r="D10564">
            <v>942951.14899999998</v>
          </cell>
          <cell r="E10564">
            <v>-1253835.9049999998</v>
          </cell>
          <cell r="I10564">
            <v>-170770</v>
          </cell>
          <cell r="J10564">
            <v>10</v>
          </cell>
        </row>
        <row r="10565">
          <cell r="B10565" t="str">
            <v>Spain</v>
          </cell>
          <cell r="C10565" t="str">
            <v>Chairs</v>
          </cell>
          <cell r="D10565">
            <v>626070.63399999996</v>
          </cell>
          <cell r="E10565">
            <v>-829487.09900000005</v>
          </cell>
          <cell r="I10565">
            <v>-167170</v>
          </cell>
          <cell r="J10565">
            <v>10</v>
          </cell>
        </row>
        <row r="10566">
          <cell r="B10566" t="str">
            <v>Spain</v>
          </cell>
          <cell r="C10566" t="str">
            <v>Tables</v>
          </cell>
          <cell r="D10566">
            <v>352903.47399999999</v>
          </cell>
          <cell r="E10566">
            <v>-463351.75599999999</v>
          </cell>
          <cell r="I10566">
            <v>-143980</v>
          </cell>
          <cell r="J10566">
            <v>10</v>
          </cell>
        </row>
        <row r="10567">
          <cell r="B10567" t="str">
            <v>Spain</v>
          </cell>
          <cell r="C10567" t="str">
            <v>Kitchen</v>
          </cell>
          <cell r="D10567">
            <v>124825.14099999999</v>
          </cell>
          <cell r="E10567">
            <v>-172834.03200000001</v>
          </cell>
          <cell r="I10567">
            <v>-188420</v>
          </cell>
          <cell r="J10567">
            <v>10</v>
          </cell>
        </row>
        <row r="10568">
          <cell r="B10568" t="str">
            <v>Spain</v>
          </cell>
          <cell r="C10568" t="str">
            <v>Accessories</v>
          </cell>
          <cell r="D10568">
            <v>131723.20699999999</v>
          </cell>
          <cell r="E10568">
            <v>-169146.54399999999</v>
          </cell>
          <cell r="I10568">
            <v>-243770</v>
          </cell>
          <cell r="J10568">
            <v>10</v>
          </cell>
        </row>
        <row r="10569">
          <cell r="B10569" t="str">
            <v>Spain</v>
          </cell>
          <cell r="C10569" t="str">
            <v>Chairs</v>
          </cell>
          <cell r="D10569">
            <v>61765.577999999994</v>
          </cell>
          <cell r="E10569">
            <v>-77683.465999999986</v>
          </cell>
          <cell r="I10569">
            <v>-265720</v>
          </cell>
          <cell r="J10569">
            <v>10</v>
          </cell>
        </row>
        <row r="10570">
          <cell r="B10570" t="str">
            <v>Spain</v>
          </cell>
          <cell r="C10570" t="str">
            <v>Tables</v>
          </cell>
          <cell r="D10570">
            <v>307751.15700000001</v>
          </cell>
          <cell r="E10570">
            <v>-302229.99799999996</v>
          </cell>
          <cell r="I10570">
            <v>-137700</v>
          </cell>
          <cell r="J10570">
            <v>10</v>
          </cell>
        </row>
        <row r="10571">
          <cell r="B10571" t="str">
            <v>Spain</v>
          </cell>
          <cell r="C10571" t="str">
            <v>Kitchen</v>
          </cell>
          <cell r="D10571">
            <v>428822.56900000002</v>
          </cell>
          <cell r="E10571">
            <v>-427135.21899999992</v>
          </cell>
          <cell r="I10571">
            <v>-161980</v>
          </cell>
          <cell r="J10571">
            <v>10</v>
          </cell>
        </row>
        <row r="10572">
          <cell r="B10572" t="str">
            <v>Spain</v>
          </cell>
          <cell r="C10572" t="str">
            <v>Accessories</v>
          </cell>
          <cell r="D10572">
            <v>108265.136</v>
          </cell>
          <cell r="E10572">
            <v>-111542.28399999999</v>
          </cell>
          <cell r="I10572">
            <v>-112040</v>
          </cell>
          <cell r="J10572">
            <v>10</v>
          </cell>
        </row>
        <row r="10573">
          <cell r="B10573" t="str">
            <v>Spain</v>
          </cell>
          <cell r="C10573" t="str">
            <v>Chairs</v>
          </cell>
          <cell r="D10573">
            <v>263194.84100000001</v>
          </cell>
          <cell r="E10573">
            <v>-270581.63299999997</v>
          </cell>
          <cell r="I10573">
            <v>-128600</v>
          </cell>
          <cell r="J10573">
            <v>10</v>
          </cell>
        </row>
        <row r="10574">
          <cell r="B10574" t="str">
            <v>Spain</v>
          </cell>
          <cell r="C10574" t="str">
            <v>Tables</v>
          </cell>
          <cell r="D10574">
            <v>686070</v>
          </cell>
          <cell r="E10574">
            <v>-74080.439999999988</v>
          </cell>
          <cell r="I10574">
            <v>-253780</v>
          </cell>
          <cell r="J10574">
            <v>10</v>
          </cell>
        </row>
        <row r="10575">
          <cell r="B10575" t="str">
            <v>Spain</v>
          </cell>
          <cell r="C10575" t="str">
            <v>Kitchen</v>
          </cell>
          <cell r="D10575">
            <v>105994.98699999999</v>
          </cell>
          <cell r="E10575">
            <v>-67792.430999999997</v>
          </cell>
          <cell r="I10575">
            <v>-262370</v>
          </cell>
          <cell r="J10575">
            <v>10</v>
          </cell>
        </row>
        <row r="10576">
          <cell r="B10576" t="str">
            <v>Spain</v>
          </cell>
          <cell r="C10576" t="str">
            <v>Accessories</v>
          </cell>
          <cell r="D10576">
            <v>146779.84999999998</v>
          </cell>
          <cell r="E10576">
            <v>-29697.317999999996</v>
          </cell>
          <cell r="I10576">
            <v>-253530</v>
          </cell>
          <cell r="J10576">
            <v>10</v>
          </cell>
        </row>
        <row r="10577">
          <cell r="B10577" t="str">
            <v>Spain</v>
          </cell>
          <cell r="C10577" t="str">
            <v>Chairs</v>
          </cell>
          <cell r="D10577">
            <v>30062.066999999995</v>
          </cell>
          <cell r="E10577">
            <v>-31469.235000000001</v>
          </cell>
          <cell r="I10577">
            <v>-186380</v>
          </cell>
          <cell r="J10577">
            <v>10</v>
          </cell>
        </row>
        <row r="10578">
          <cell r="B10578" t="str">
            <v>Spain</v>
          </cell>
          <cell r="C10578" t="str">
            <v>Tables</v>
          </cell>
          <cell r="D10578">
            <v>67765.887000000002</v>
          </cell>
          <cell r="E10578">
            <v>-57436.602999999988</v>
          </cell>
          <cell r="I10578">
            <v>-161140</v>
          </cell>
          <cell r="J10578">
            <v>10</v>
          </cell>
        </row>
        <row r="10579">
          <cell r="B10579" t="str">
            <v>Spain</v>
          </cell>
          <cell r="C10579" t="str">
            <v>Kitchen</v>
          </cell>
          <cell r="D10579">
            <v>12435.387999999999</v>
          </cell>
          <cell r="E10579">
            <v>-14011.312</v>
          </cell>
          <cell r="I10579">
            <v>-163370</v>
          </cell>
          <cell r="J10579">
            <v>10</v>
          </cell>
        </row>
        <row r="10580">
          <cell r="B10580" t="str">
            <v>Spain</v>
          </cell>
          <cell r="C10580" t="str">
            <v>Accessories</v>
          </cell>
          <cell r="D10580">
            <v>66072.278999999995</v>
          </cell>
          <cell r="E10580">
            <v>-44308.592999999993</v>
          </cell>
          <cell r="I10580">
            <v>-129690</v>
          </cell>
          <cell r="J10580">
            <v>10</v>
          </cell>
        </row>
        <row r="10581">
          <cell r="B10581" t="str">
            <v>Spain</v>
          </cell>
          <cell r="C10581" t="str">
            <v>Chairs</v>
          </cell>
          <cell r="D10581">
            <v>211762.516</v>
          </cell>
          <cell r="E10581">
            <v>-94798.745999999999</v>
          </cell>
          <cell r="I10581">
            <v>-152970</v>
          </cell>
          <cell r="J10581">
            <v>10</v>
          </cell>
        </row>
        <row r="10582">
          <cell r="B10582" t="str">
            <v>Spain</v>
          </cell>
          <cell r="C10582" t="str">
            <v>Chairs</v>
          </cell>
          <cell r="D10582">
            <v>469673.21099999995</v>
          </cell>
          <cell r="E10582">
            <v>-101604.88799999999</v>
          </cell>
          <cell r="I10582">
            <v>-131960</v>
          </cell>
          <cell r="J10582">
            <v>10</v>
          </cell>
        </row>
        <row r="10583">
          <cell r="B10583" t="str">
            <v>Spain</v>
          </cell>
          <cell r="C10583" t="str">
            <v>Tables</v>
          </cell>
          <cell r="D10583">
            <v>150243.65299999999</v>
          </cell>
          <cell r="E10583">
            <v>-39942.391999999993</v>
          </cell>
          <cell r="I10583">
            <v>-158750</v>
          </cell>
          <cell r="J10583">
            <v>10</v>
          </cell>
        </row>
        <row r="10584">
          <cell r="B10584" t="str">
            <v>Spain</v>
          </cell>
          <cell r="C10584" t="str">
            <v>Kitchen</v>
          </cell>
          <cell r="D10584">
            <v>19660.284</v>
          </cell>
          <cell r="E10584">
            <v>-8993.9499999999989</v>
          </cell>
          <cell r="I10584">
            <v>-209040</v>
          </cell>
          <cell r="J10584">
            <v>10</v>
          </cell>
        </row>
        <row r="10585">
          <cell r="B10585" t="str">
            <v>Spain</v>
          </cell>
          <cell r="C10585" t="str">
            <v>Chairs</v>
          </cell>
          <cell r="D10585">
            <v>9417092.061999999</v>
          </cell>
          <cell r="E10585">
            <v>-690711.05599999998</v>
          </cell>
          <cell r="I10585">
            <v>-140610</v>
          </cell>
          <cell r="J10585">
            <v>10</v>
          </cell>
        </row>
        <row r="10586">
          <cell r="B10586" t="str">
            <v>Spain</v>
          </cell>
          <cell r="C10586" t="str">
            <v>Tables</v>
          </cell>
          <cell r="D10586">
            <v>9347.4919999999984</v>
          </cell>
          <cell r="E10586">
            <v>-7326.6619999999994</v>
          </cell>
          <cell r="I10586">
            <v>-141520</v>
          </cell>
          <cell r="J10586">
            <v>10</v>
          </cell>
        </row>
        <row r="10587">
          <cell r="B10587" t="str">
            <v>Spain</v>
          </cell>
          <cell r="C10587" t="str">
            <v>Kitchen</v>
          </cell>
          <cell r="D10587">
            <v>40997.159</v>
          </cell>
          <cell r="E10587">
            <v>-20503.804999999997</v>
          </cell>
          <cell r="I10587">
            <v>-164490</v>
          </cell>
          <cell r="J10587">
            <v>10</v>
          </cell>
        </row>
        <row r="10588">
          <cell r="B10588" t="str">
            <v>Spain</v>
          </cell>
          <cell r="C10588" t="str">
            <v>Chairs</v>
          </cell>
          <cell r="D10588">
            <v>113136.60399999999</v>
          </cell>
          <cell r="E10588">
            <v>-47501.621999999988</v>
          </cell>
          <cell r="I10588">
            <v>-101730</v>
          </cell>
          <cell r="J10588">
            <v>10</v>
          </cell>
        </row>
        <row r="10589">
          <cell r="B10589" t="str">
            <v>Spain</v>
          </cell>
          <cell r="C10589" t="str">
            <v>Tables</v>
          </cell>
          <cell r="D10589">
            <v>39678.932999999997</v>
          </cell>
          <cell r="E10589">
            <v>-37273.082000000002</v>
          </cell>
          <cell r="I10589">
            <v>-228940</v>
          </cell>
          <cell r="J10589">
            <v>10</v>
          </cell>
        </row>
        <row r="10590">
          <cell r="B10590" t="str">
            <v>Spain</v>
          </cell>
          <cell r="C10590" t="str">
            <v>Kitchen</v>
          </cell>
          <cell r="D10590">
            <v>59827.62799999999</v>
          </cell>
          <cell r="E10590">
            <v>-35406.671999999999</v>
          </cell>
          <cell r="I10590">
            <v>-182400</v>
          </cell>
          <cell r="J10590">
            <v>10</v>
          </cell>
        </row>
        <row r="10591">
          <cell r="B10591" t="str">
            <v>Spain</v>
          </cell>
          <cell r="C10591" t="str">
            <v>Chairs</v>
          </cell>
          <cell r="D10591">
            <v>144030.13799999998</v>
          </cell>
          <cell r="E10591">
            <v>-82455.05799999999</v>
          </cell>
          <cell r="I10591">
            <v>-289700</v>
          </cell>
          <cell r="J10591">
            <v>10</v>
          </cell>
        </row>
        <row r="10592">
          <cell r="B10592" t="str">
            <v>Spain</v>
          </cell>
          <cell r="C10592" t="str">
            <v>Chairs</v>
          </cell>
          <cell r="D10592">
            <v>68116.306999999986</v>
          </cell>
          <cell r="E10592">
            <v>-39061.406999999999</v>
          </cell>
          <cell r="I10592">
            <v>-199060</v>
          </cell>
          <cell r="J10592">
            <v>10</v>
          </cell>
        </row>
        <row r="10593">
          <cell r="B10593" t="str">
            <v>Spain</v>
          </cell>
          <cell r="C10593" t="str">
            <v>Chairs</v>
          </cell>
          <cell r="D10593">
            <v>1600680.5150000001</v>
          </cell>
          <cell r="E10593">
            <v>-429483.37599999993</v>
          </cell>
          <cell r="I10593">
            <v>-181820</v>
          </cell>
          <cell r="J10593">
            <v>10</v>
          </cell>
        </row>
        <row r="10594">
          <cell r="B10594" t="str">
            <v>Spain</v>
          </cell>
          <cell r="C10594" t="str">
            <v>Chairs</v>
          </cell>
          <cell r="D10594">
            <v>863434.03999999992</v>
          </cell>
          <cell r="E10594">
            <v>-236953.598</v>
          </cell>
          <cell r="I10594">
            <v>-214010</v>
          </cell>
          <cell r="J10594">
            <v>10</v>
          </cell>
        </row>
        <row r="10595">
          <cell r="B10595" t="str">
            <v>Spain</v>
          </cell>
          <cell r="C10595" t="str">
            <v>Chairs</v>
          </cell>
          <cell r="D10595">
            <v>433235.20799999993</v>
          </cell>
          <cell r="E10595">
            <v>-119780.62599999999</v>
          </cell>
          <cell r="I10595">
            <v>-185970</v>
          </cell>
          <cell r="J10595">
            <v>10</v>
          </cell>
        </row>
        <row r="10596">
          <cell r="B10596" t="str">
            <v>Spain</v>
          </cell>
          <cell r="C10596" t="str">
            <v>Chairs</v>
          </cell>
          <cell r="D10596">
            <v>486314.12899999996</v>
          </cell>
          <cell r="E10596">
            <v>-133444.185</v>
          </cell>
          <cell r="I10596">
            <v>-158840</v>
          </cell>
          <cell r="J10596">
            <v>10</v>
          </cell>
        </row>
        <row r="10597">
          <cell r="B10597" t="str">
            <v>Spain</v>
          </cell>
          <cell r="C10597" t="str">
            <v>Chairs</v>
          </cell>
          <cell r="D10597">
            <v>495627.72</v>
          </cell>
          <cell r="E10597">
            <v>-135396.81399999998</v>
          </cell>
          <cell r="I10597">
            <v>-124010</v>
          </cell>
          <cell r="J10597">
            <v>10</v>
          </cell>
        </row>
        <row r="10598">
          <cell r="B10598" t="str">
            <v>Spain</v>
          </cell>
          <cell r="C10598" t="str">
            <v>Chairs</v>
          </cell>
          <cell r="D10598">
            <v>11870977.685000001</v>
          </cell>
          <cell r="E10598">
            <v>-58896.046999999999</v>
          </cell>
          <cell r="I10598">
            <v>-221460</v>
          </cell>
          <cell r="J10598">
            <v>10</v>
          </cell>
        </row>
        <row r="10599">
          <cell r="B10599" t="str">
            <v>Spain</v>
          </cell>
          <cell r="C10599" t="str">
            <v>Chairs</v>
          </cell>
          <cell r="D10599">
            <v>223015.48499999999</v>
          </cell>
          <cell r="E10599">
            <v>-212007.13799999998</v>
          </cell>
          <cell r="I10599">
            <v>-215080</v>
          </cell>
          <cell r="J10599">
            <v>10</v>
          </cell>
        </row>
        <row r="10600">
          <cell r="B10600" t="str">
            <v>Spain</v>
          </cell>
          <cell r="C10600" t="str">
            <v>Chairs</v>
          </cell>
          <cell r="D10600">
            <v>111960.261</v>
          </cell>
          <cell r="E10600">
            <v>-53118.233</v>
          </cell>
          <cell r="I10600">
            <v>-277480</v>
          </cell>
          <cell r="J10600">
            <v>10</v>
          </cell>
        </row>
        <row r="10601">
          <cell r="B10601" t="str">
            <v>Spain</v>
          </cell>
          <cell r="C10601" t="str">
            <v>Chairs</v>
          </cell>
          <cell r="D10601">
            <v>3271151.2399999998</v>
          </cell>
          <cell r="E10601">
            <v>-238604.48499999999</v>
          </cell>
          <cell r="I10601">
            <v>-243510</v>
          </cell>
          <cell r="J10601">
            <v>10</v>
          </cell>
        </row>
        <row r="10602">
          <cell r="B10602" t="str">
            <v>Spain</v>
          </cell>
          <cell r="C10602" t="str">
            <v>Chairs</v>
          </cell>
          <cell r="D10602">
            <v>147935.49400000001</v>
          </cell>
          <cell r="E10602">
            <v>-11877.992</v>
          </cell>
          <cell r="I10602">
            <v>-232980</v>
          </cell>
          <cell r="J10602">
            <v>10</v>
          </cell>
        </row>
        <row r="10603">
          <cell r="B10603" t="str">
            <v>Spain</v>
          </cell>
          <cell r="C10603" t="str">
            <v>Chairs</v>
          </cell>
          <cell r="D10603">
            <v>478031.64499999996</v>
          </cell>
          <cell r="E10603">
            <v>-286389.43199999997</v>
          </cell>
          <cell r="I10603">
            <v>-111790</v>
          </cell>
          <cell r="J10603">
            <v>10</v>
          </cell>
        </row>
        <row r="10604">
          <cell r="B10604" t="str">
            <v>Spain</v>
          </cell>
          <cell r="C10604" t="str">
            <v>Chairs</v>
          </cell>
          <cell r="D10604">
            <v>405325.46599999996</v>
          </cell>
          <cell r="E10604">
            <v>-411374.85199999996</v>
          </cell>
          <cell r="I10604">
            <v>-218530</v>
          </cell>
          <cell r="J10604">
            <v>10</v>
          </cell>
        </row>
        <row r="10605">
          <cell r="B10605" t="str">
            <v>Spain</v>
          </cell>
          <cell r="C10605" t="str">
            <v>Chairs</v>
          </cell>
          <cell r="D10605">
            <v>882022.63100000005</v>
          </cell>
          <cell r="E10605">
            <v>-234965.03099999999</v>
          </cell>
          <cell r="I10605">
            <v>-207910</v>
          </cell>
          <cell r="J10605">
            <v>10</v>
          </cell>
        </row>
        <row r="10606">
          <cell r="B10606" t="str">
            <v>Spain</v>
          </cell>
          <cell r="C10606" t="str">
            <v>Chairs</v>
          </cell>
          <cell r="D10606">
            <v>257567.92599999998</v>
          </cell>
          <cell r="E10606">
            <v>-74425.819999999992</v>
          </cell>
          <cell r="I10606">
            <v>-140080</v>
          </cell>
          <cell r="J10606">
            <v>10</v>
          </cell>
        </row>
        <row r="10607">
          <cell r="B10607" t="str">
            <v>Spain</v>
          </cell>
          <cell r="C10607" t="str">
            <v>Chairs</v>
          </cell>
          <cell r="D10607">
            <v>244022.07199999999</v>
          </cell>
          <cell r="E10607">
            <v>-126567.97299999998</v>
          </cell>
          <cell r="I10607">
            <v>-123560</v>
          </cell>
          <cell r="J10607">
            <v>10</v>
          </cell>
        </row>
        <row r="10608">
          <cell r="B10608" t="str">
            <v>Spain</v>
          </cell>
          <cell r="C10608" t="str">
            <v>Chairs</v>
          </cell>
          <cell r="D10608">
            <v>450911.23</v>
          </cell>
          <cell r="E10608">
            <v>-461514.52199999994</v>
          </cell>
          <cell r="I10608">
            <v>-135210</v>
          </cell>
          <cell r="J10608">
            <v>10</v>
          </cell>
        </row>
        <row r="10609">
          <cell r="B10609" t="str">
            <v>France</v>
          </cell>
          <cell r="C10609" t="str">
            <v>Chairs</v>
          </cell>
          <cell r="D10609">
            <v>63979.75499999999</v>
          </cell>
          <cell r="E10609">
            <v>-150152.541</v>
          </cell>
          <cell r="I10609">
            <v>-274000</v>
          </cell>
          <cell r="J10609">
            <v>10</v>
          </cell>
        </row>
        <row r="10610">
          <cell r="B10610" t="str">
            <v>France</v>
          </cell>
          <cell r="C10610" t="str">
            <v>Chairs</v>
          </cell>
          <cell r="D10610">
            <v>1831946.6969999999</v>
          </cell>
          <cell r="E10610">
            <v>-169741.95699999999</v>
          </cell>
          <cell r="I10610">
            <v>-282980</v>
          </cell>
          <cell r="J10610">
            <v>10</v>
          </cell>
        </row>
        <row r="10611">
          <cell r="B10611" t="str">
            <v>France</v>
          </cell>
          <cell r="C10611" t="str">
            <v>Chairs</v>
          </cell>
          <cell r="D10611">
            <v>2537309.2149999999</v>
          </cell>
          <cell r="E10611">
            <v>-2583506.5619999999</v>
          </cell>
          <cell r="I10611">
            <v>-205140</v>
          </cell>
          <cell r="J10611">
            <v>10</v>
          </cell>
        </row>
        <row r="10612">
          <cell r="B10612" t="str">
            <v>France</v>
          </cell>
          <cell r="C10612" t="str">
            <v>Chairs</v>
          </cell>
          <cell r="D10612">
            <v>796441.54799999984</v>
          </cell>
          <cell r="E10612">
            <v>-547707.76199999999</v>
          </cell>
          <cell r="I10612">
            <v>-173820</v>
          </cell>
          <cell r="J10612">
            <v>10</v>
          </cell>
        </row>
        <row r="10613">
          <cell r="B10613" t="str">
            <v>France</v>
          </cell>
          <cell r="C10613" t="str">
            <v>Chairs</v>
          </cell>
          <cell r="D10613">
            <v>329311.54199999996</v>
          </cell>
          <cell r="E10613">
            <v>-257724.24299999999</v>
          </cell>
          <cell r="I10613">
            <v>-140840</v>
          </cell>
          <cell r="J10613">
            <v>10</v>
          </cell>
        </row>
        <row r="10614">
          <cell r="B10614" t="str">
            <v>France</v>
          </cell>
          <cell r="C10614" t="str">
            <v>Chairs</v>
          </cell>
          <cell r="D10614">
            <v>4595703.7209999999</v>
          </cell>
          <cell r="E10614">
            <v>-3529820.6789999995</v>
          </cell>
          <cell r="I10614">
            <v>-161840</v>
          </cell>
          <cell r="J10614">
            <v>10</v>
          </cell>
        </row>
        <row r="10615">
          <cell r="B10615" t="str">
            <v>France</v>
          </cell>
          <cell r="C10615" t="str">
            <v>Chairs</v>
          </cell>
          <cell r="D10615">
            <v>-37254.174999999996</v>
          </cell>
          <cell r="E10615">
            <v>30431.848999999998</v>
          </cell>
          <cell r="I10615">
            <v>-226710</v>
          </cell>
          <cell r="J10615">
            <v>10</v>
          </cell>
        </row>
        <row r="10616">
          <cell r="B10616" t="str">
            <v>France</v>
          </cell>
          <cell r="C10616" t="str">
            <v>Chairs</v>
          </cell>
          <cell r="D10616">
            <v>788107.62099999993</v>
          </cell>
          <cell r="E10616">
            <v>-136256.715</v>
          </cell>
          <cell r="I10616">
            <v>-112220</v>
          </cell>
          <cell r="J10616">
            <v>10</v>
          </cell>
        </row>
        <row r="10617">
          <cell r="B10617" t="str">
            <v>France</v>
          </cell>
          <cell r="C10617" t="str">
            <v>Tables</v>
          </cell>
          <cell r="D10617">
            <v>838945.37299999991</v>
          </cell>
          <cell r="E10617">
            <v>-264929.50399999996</v>
          </cell>
          <cell r="I10617">
            <v>-185910</v>
          </cell>
          <cell r="J10617">
            <v>10</v>
          </cell>
        </row>
        <row r="10618">
          <cell r="B10618" t="str">
            <v>France</v>
          </cell>
          <cell r="C10618" t="str">
            <v>Kitchen</v>
          </cell>
          <cell r="D10618">
            <v>553070.40599999996</v>
          </cell>
          <cell r="E10618">
            <v>-111605.43099999998</v>
          </cell>
          <cell r="I10618">
            <v>-178950</v>
          </cell>
          <cell r="J10618">
            <v>10</v>
          </cell>
        </row>
        <row r="10619">
          <cell r="B10619" t="str">
            <v>France</v>
          </cell>
          <cell r="C10619" t="str">
            <v>Chairs</v>
          </cell>
          <cell r="D10619">
            <v>56472.429999999993</v>
          </cell>
          <cell r="E10619">
            <v>-3394.125</v>
          </cell>
          <cell r="I10619">
            <v>-213320</v>
          </cell>
          <cell r="J10619">
            <v>10</v>
          </cell>
        </row>
        <row r="10620">
          <cell r="B10620" t="str">
            <v>France</v>
          </cell>
          <cell r="C10620" t="str">
            <v>Chairs</v>
          </cell>
          <cell r="D10620">
            <v>37648.288999999997</v>
          </cell>
          <cell r="E10620">
            <v>-2124.5210000000002</v>
          </cell>
          <cell r="I10620">
            <v>-105920</v>
          </cell>
          <cell r="J10620">
            <v>10</v>
          </cell>
        </row>
        <row r="10621">
          <cell r="B10621" t="str">
            <v>France</v>
          </cell>
          <cell r="C10621" t="str">
            <v>Chairs</v>
          </cell>
          <cell r="D10621">
            <v>1174251.1340000001</v>
          </cell>
          <cell r="E10621">
            <v>-681902.08799999999</v>
          </cell>
          <cell r="I10621">
            <v>-222330</v>
          </cell>
          <cell r="J10621">
            <v>10</v>
          </cell>
        </row>
        <row r="10622">
          <cell r="B10622" t="str">
            <v>France</v>
          </cell>
          <cell r="C10622" t="str">
            <v>Chairs</v>
          </cell>
          <cell r="D10622">
            <v>1523523.253</v>
          </cell>
          <cell r="E10622">
            <v>-1241898.8049999999</v>
          </cell>
          <cell r="I10622">
            <v>-209200</v>
          </cell>
          <cell r="J10622">
            <v>10</v>
          </cell>
        </row>
        <row r="10623">
          <cell r="B10623" t="str">
            <v>France</v>
          </cell>
          <cell r="C10623" t="str">
            <v>Chairs</v>
          </cell>
          <cell r="D10623">
            <v>909821.32499999995</v>
          </cell>
          <cell r="E10623">
            <v>-1003637.9289999999</v>
          </cell>
          <cell r="I10623">
            <v>-197050</v>
          </cell>
          <cell r="J10623">
            <v>10</v>
          </cell>
        </row>
        <row r="10624">
          <cell r="B10624" t="str">
            <v>France</v>
          </cell>
          <cell r="C10624" t="str">
            <v>Tables</v>
          </cell>
          <cell r="D10624">
            <v>1191798.909</v>
          </cell>
          <cell r="E10624">
            <v>-649232.33199999994</v>
          </cell>
          <cell r="I10624">
            <v>-194900</v>
          </cell>
          <cell r="J10624">
            <v>10</v>
          </cell>
        </row>
        <row r="10625">
          <cell r="B10625" t="str">
            <v>France</v>
          </cell>
          <cell r="C10625" t="str">
            <v>Kitchen</v>
          </cell>
          <cell r="D10625">
            <v>118537.09</v>
          </cell>
          <cell r="E10625">
            <v>-38310.320999999996</v>
          </cell>
          <cell r="I10625">
            <v>-215190</v>
          </cell>
          <cell r="J10625">
            <v>10</v>
          </cell>
        </row>
        <row r="10626">
          <cell r="B10626" t="str">
            <v>France</v>
          </cell>
          <cell r="C10626" t="str">
            <v>Chairs</v>
          </cell>
          <cell r="D10626">
            <v>54953.702999999994</v>
          </cell>
          <cell r="E10626">
            <v>-9476.4809999999998</v>
          </cell>
          <cell r="I10626">
            <v>-131200</v>
          </cell>
          <cell r="J10626">
            <v>10</v>
          </cell>
        </row>
        <row r="10627">
          <cell r="B10627" t="str">
            <v>France</v>
          </cell>
          <cell r="C10627" t="str">
            <v>Chairs</v>
          </cell>
          <cell r="D10627">
            <v>63375.689999999995</v>
          </cell>
          <cell r="E10627">
            <v>-92804.795999999988</v>
          </cell>
          <cell r="I10627">
            <v>-225370</v>
          </cell>
          <cell r="J10627">
            <v>10</v>
          </cell>
        </row>
        <row r="10628">
          <cell r="B10628" t="str">
            <v>France</v>
          </cell>
          <cell r="C10628" t="str">
            <v>Chairs</v>
          </cell>
          <cell r="D10628">
            <v>62922.11099999999</v>
          </cell>
          <cell r="E10628">
            <v>-91521.493000000002</v>
          </cell>
          <cell r="I10628">
            <v>-177970</v>
          </cell>
          <cell r="J10628">
            <v>10</v>
          </cell>
        </row>
        <row r="10629">
          <cell r="B10629" t="str">
            <v>France</v>
          </cell>
          <cell r="C10629" t="str">
            <v>Tables</v>
          </cell>
          <cell r="D10629">
            <v>2878679.8319999995</v>
          </cell>
          <cell r="E10629">
            <v>-74705.238999999987</v>
          </cell>
          <cell r="I10629">
            <v>-193340</v>
          </cell>
          <cell r="J10629">
            <v>10</v>
          </cell>
        </row>
        <row r="10630">
          <cell r="B10630" t="str">
            <v>France</v>
          </cell>
          <cell r="C10630" t="str">
            <v>Kitchen</v>
          </cell>
          <cell r="D10630">
            <v>172714.45799999998</v>
          </cell>
          <cell r="E10630">
            <v>-7422.4429999999993</v>
          </cell>
          <cell r="I10630">
            <v>-190690</v>
          </cell>
          <cell r="J10630">
            <v>10</v>
          </cell>
        </row>
        <row r="10631">
          <cell r="B10631" t="str">
            <v>France</v>
          </cell>
          <cell r="C10631" t="str">
            <v>Chairs</v>
          </cell>
          <cell r="D10631">
            <v>217123.44499999998</v>
          </cell>
          <cell r="E10631">
            <v>-22205.315999999995</v>
          </cell>
          <cell r="I10631">
            <v>-76150</v>
          </cell>
          <cell r="J10631">
            <v>10</v>
          </cell>
        </row>
        <row r="10632">
          <cell r="B10632" t="str">
            <v>France</v>
          </cell>
          <cell r="C10632" t="str">
            <v>Chairs</v>
          </cell>
          <cell r="D10632">
            <v>339343.80899999995</v>
          </cell>
          <cell r="E10632">
            <v>-46010.782999999996</v>
          </cell>
          <cell r="I10632">
            <v>-168160</v>
          </cell>
          <cell r="J10632">
            <v>10</v>
          </cell>
        </row>
        <row r="10633">
          <cell r="B10633" t="str">
            <v>France</v>
          </cell>
          <cell r="C10633" t="str">
            <v>Tables</v>
          </cell>
          <cell r="D10633">
            <v>71478.903999999995</v>
          </cell>
          <cell r="E10633">
            <v>-13814.178</v>
          </cell>
          <cell r="I10633">
            <v>-155780</v>
          </cell>
          <cell r="J10633">
            <v>10</v>
          </cell>
        </row>
        <row r="10634">
          <cell r="B10634" t="str">
            <v>France</v>
          </cell>
          <cell r="C10634" t="str">
            <v>Kitchen</v>
          </cell>
          <cell r="D10634">
            <v>362522.16</v>
          </cell>
          <cell r="E10634">
            <v>-37075.962</v>
          </cell>
          <cell r="I10634">
            <v>-180970</v>
          </cell>
          <cell r="J10634">
            <v>10</v>
          </cell>
        </row>
        <row r="10635">
          <cell r="B10635" t="str">
            <v>France</v>
          </cell>
          <cell r="C10635" t="str">
            <v>Chairs</v>
          </cell>
          <cell r="D10635">
            <v>628408.277</v>
          </cell>
          <cell r="E10635">
            <v>-51313.800999999999</v>
          </cell>
          <cell r="I10635">
            <v>-260500</v>
          </cell>
          <cell r="J10635">
            <v>10</v>
          </cell>
        </row>
        <row r="10636">
          <cell r="B10636" t="str">
            <v>France</v>
          </cell>
          <cell r="C10636" t="str">
            <v>Chairs</v>
          </cell>
          <cell r="D10636">
            <v>-63706.02</v>
          </cell>
          <cell r="E10636">
            <v>2956.3239999999996</v>
          </cell>
          <cell r="I10636">
            <v>-261810</v>
          </cell>
          <cell r="J10636">
            <v>10</v>
          </cell>
        </row>
        <row r="10637">
          <cell r="B10637" t="str">
            <v>France</v>
          </cell>
          <cell r="C10637" t="str">
            <v>Chairs</v>
          </cell>
          <cell r="D10637">
            <v>-13351.499</v>
          </cell>
          <cell r="E10637">
            <v>809.33299999999997</v>
          </cell>
          <cell r="I10637">
            <v>-213460</v>
          </cell>
          <cell r="J10637">
            <v>10</v>
          </cell>
        </row>
        <row r="10638">
          <cell r="B10638" t="str">
            <v>France</v>
          </cell>
          <cell r="C10638" t="str">
            <v>Tables</v>
          </cell>
          <cell r="D10638">
            <v>1151370.899</v>
          </cell>
          <cell r="E10638">
            <v>-58143.077999999994</v>
          </cell>
          <cell r="I10638">
            <v>-216890</v>
          </cell>
          <cell r="J10638">
            <v>10</v>
          </cell>
        </row>
        <row r="10639">
          <cell r="B10639" t="str">
            <v>France</v>
          </cell>
          <cell r="C10639" t="str">
            <v>Kitchen</v>
          </cell>
          <cell r="D10639">
            <v>242008.59199999998</v>
          </cell>
          <cell r="E10639">
            <v>-396791.7099999999</v>
          </cell>
          <cell r="I10639">
            <v>-157560</v>
          </cell>
          <cell r="J10639">
            <v>10</v>
          </cell>
        </row>
        <row r="10640">
          <cell r="B10640" t="str">
            <v>France</v>
          </cell>
          <cell r="C10640" t="str">
            <v>Accessories</v>
          </cell>
          <cell r="D10640">
            <v>240765.62299999999</v>
          </cell>
          <cell r="E10640">
            <v>-398205.75899999996</v>
          </cell>
          <cell r="I10640">
            <v>-98960</v>
          </cell>
          <cell r="J10640">
            <v>10</v>
          </cell>
        </row>
        <row r="10641">
          <cell r="B10641" t="str">
            <v>France</v>
          </cell>
          <cell r="C10641" t="str">
            <v>Chairs</v>
          </cell>
          <cell r="D10641">
            <v>602949.86499999987</v>
          </cell>
          <cell r="E10641">
            <v>-995669.94799999986</v>
          </cell>
          <cell r="I10641">
            <v>-122410</v>
          </cell>
          <cell r="J10641">
            <v>10</v>
          </cell>
        </row>
        <row r="10642">
          <cell r="B10642" t="str">
            <v>France</v>
          </cell>
          <cell r="C10642" t="str">
            <v>Tables</v>
          </cell>
          <cell r="D10642">
            <v>485440.38899999997</v>
          </cell>
          <cell r="E10642">
            <v>-833893.2139999998</v>
          </cell>
          <cell r="I10642">
            <v>-118970</v>
          </cell>
          <cell r="J10642">
            <v>10</v>
          </cell>
        </row>
        <row r="10643">
          <cell r="B10643" t="str">
            <v>France</v>
          </cell>
          <cell r="C10643" t="str">
            <v>Kitchen</v>
          </cell>
          <cell r="D10643">
            <v>230476.57499999998</v>
          </cell>
          <cell r="E10643">
            <v>-45372.411</v>
          </cell>
          <cell r="I10643">
            <v>-118800</v>
          </cell>
          <cell r="J10643">
            <v>10</v>
          </cell>
        </row>
        <row r="10644">
          <cell r="B10644" t="str">
            <v>France</v>
          </cell>
          <cell r="C10644" t="str">
            <v>Accessories</v>
          </cell>
          <cell r="D10644">
            <v>58839.850999999988</v>
          </cell>
          <cell r="E10644">
            <v>-42731.009999999995</v>
          </cell>
          <cell r="I10644">
            <v>-165110</v>
          </cell>
          <cell r="J10644">
            <v>10</v>
          </cell>
        </row>
        <row r="10645">
          <cell r="B10645" t="str">
            <v>France</v>
          </cell>
          <cell r="C10645" t="str">
            <v>Chairs</v>
          </cell>
          <cell r="D10645">
            <v>140935.144</v>
          </cell>
          <cell r="E10645">
            <v>-83708.072</v>
          </cell>
          <cell r="I10645">
            <v>-185930</v>
          </cell>
          <cell r="J10645">
            <v>10</v>
          </cell>
        </row>
        <row r="10646">
          <cell r="B10646" t="str">
            <v>France</v>
          </cell>
          <cell r="C10646" t="str">
            <v>Tables</v>
          </cell>
          <cell r="D10646">
            <v>126880.46699999999</v>
          </cell>
          <cell r="E10646">
            <v>-77990.583999999988</v>
          </cell>
          <cell r="I10646">
            <v>-130910</v>
          </cell>
          <cell r="J10646">
            <v>10</v>
          </cell>
        </row>
        <row r="10647">
          <cell r="B10647" t="str">
            <v>France</v>
          </cell>
          <cell r="C10647" t="str">
            <v>Kitchen</v>
          </cell>
          <cell r="D10647">
            <v>92508.115000000005</v>
          </cell>
          <cell r="E10647">
            <v>-42574.846999999994</v>
          </cell>
          <cell r="I10647">
            <v>-124660</v>
          </cell>
          <cell r="J10647">
            <v>10</v>
          </cell>
        </row>
        <row r="10648">
          <cell r="B10648" t="str">
            <v>France</v>
          </cell>
          <cell r="C10648" t="str">
            <v>Accessories</v>
          </cell>
          <cell r="D10648">
            <v>25177.312999999995</v>
          </cell>
          <cell r="E10648">
            <v>-47792.08</v>
          </cell>
          <cell r="I10648">
            <v>-137230</v>
          </cell>
          <cell r="J10648">
            <v>10</v>
          </cell>
        </row>
        <row r="10649">
          <cell r="B10649" t="str">
            <v>France</v>
          </cell>
          <cell r="C10649" t="str">
            <v>Chairs</v>
          </cell>
          <cell r="D10649">
            <v>1699.32</v>
          </cell>
          <cell r="E10649">
            <v>-2744.5740000000001</v>
          </cell>
          <cell r="I10649">
            <v>-205130</v>
          </cell>
          <cell r="J10649">
            <v>10</v>
          </cell>
        </row>
        <row r="10650">
          <cell r="B10650" t="str">
            <v>France</v>
          </cell>
          <cell r="C10650" t="str">
            <v>Tables</v>
          </cell>
          <cell r="D10650">
            <v>43893.436999999998</v>
          </cell>
          <cell r="E10650">
            <v>-14260.721999999998</v>
          </cell>
          <cell r="I10650">
            <v>-158100</v>
          </cell>
          <cell r="J10650">
            <v>10</v>
          </cell>
        </row>
        <row r="10651">
          <cell r="B10651" t="str">
            <v>France</v>
          </cell>
          <cell r="C10651" t="str">
            <v>Kitchen</v>
          </cell>
          <cell r="D10651">
            <v>96255.956999999995</v>
          </cell>
          <cell r="E10651">
            <v>-28926.058000000001</v>
          </cell>
          <cell r="I10651">
            <v>-207130</v>
          </cell>
          <cell r="J10651">
            <v>10</v>
          </cell>
        </row>
        <row r="10652">
          <cell r="B10652" t="str">
            <v>France</v>
          </cell>
          <cell r="C10652" t="str">
            <v>Accessories</v>
          </cell>
          <cell r="D10652">
            <v>22642.375</v>
          </cell>
          <cell r="E10652">
            <v>-7865.0180000000009</v>
          </cell>
          <cell r="I10652">
            <v>-215260</v>
          </cell>
          <cell r="J10652">
            <v>10</v>
          </cell>
        </row>
        <row r="10653">
          <cell r="B10653" t="str">
            <v>France</v>
          </cell>
          <cell r="C10653" t="str">
            <v>Chairs</v>
          </cell>
          <cell r="D10653">
            <v>152500.42499999999</v>
          </cell>
          <cell r="E10653">
            <v>-81519.577999999994</v>
          </cell>
          <cell r="I10653">
            <v>-232860</v>
          </cell>
          <cell r="J10653">
            <v>10</v>
          </cell>
        </row>
        <row r="10654">
          <cell r="B10654" t="str">
            <v>France</v>
          </cell>
          <cell r="C10654" t="str">
            <v>Chairs</v>
          </cell>
          <cell r="D10654">
            <v>142881.228</v>
          </cell>
          <cell r="E10654">
            <v>-72763.011999999988</v>
          </cell>
          <cell r="I10654">
            <v>-110650</v>
          </cell>
          <cell r="J10654">
            <v>10</v>
          </cell>
        </row>
        <row r="10655">
          <cell r="B10655" t="str">
            <v>France</v>
          </cell>
          <cell r="C10655" t="str">
            <v>Tables</v>
          </cell>
          <cell r="D10655">
            <v>40384.413999999997</v>
          </cell>
          <cell r="E10655">
            <v>-40961.675999999999</v>
          </cell>
          <cell r="I10655">
            <v>-88330</v>
          </cell>
          <cell r="J10655">
            <v>10</v>
          </cell>
        </row>
        <row r="10656">
          <cell r="B10656" t="str">
            <v>France</v>
          </cell>
          <cell r="C10656" t="str">
            <v>Kitchen</v>
          </cell>
          <cell r="D10656">
            <v>254615.655</v>
          </cell>
          <cell r="E10656">
            <v>-199867.94799999995</v>
          </cell>
          <cell r="I10656">
            <v>-122720</v>
          </cell>
          <cell r="J10656">
            <v>10</v>
          </cell>
        </row>
        <row r="10657">
          <cell r="B10657" t="str">
            <v>France</v>
          </cell>
          <cell r="C10657" t="str">
            <v>Chairs</v>
          </cell>
          <cell r="D10657">
            <v>170710.00099999999</v>
          </cell>
          <cell r="E10657">
            <v>-159772.64099999997</v>
          </cell>
          <cell r="I10657">
            <v>-203960</v>
          </cell>
          <cell r="J10657">
            <v>10</v>
          </cell>
        </row>
        <row r="10658">
          <cell r="B10658" t="str">
            <v>France</v>
          </cell>
          <cell r="C10658" t="str">
            <v>Tables</v>
          </cell>
          <cell r="D10658">
            <v>58077.585999999996</v>
          </cell>
          <cell r="E10658">
            <v>-49839.573000000004</v>
          </cell>
          <cell r="I10658">
            <v>-244590</v>
          </cell>
          <cell r="J10658">
            <v>10</v>
          </cell>
        </row>
        <row r="10659">
          <cell r="B10659" t="str">
            <v>France</v>
          </cell>
          <cell r="C10659" t="str">
            <v>Kitchen</v>
          </cell>
          <cell r="D10659">
            <v>-3111.7869999999998</v>
          </cell>
          <cell r="E10659">
            <v>2555.2379999999998</v>
          </cell>
          <cell r="I10659">
            <v>-113880</v>
          </cell>
          <cell r="J10659">
            <v>10</v>
          </cell>
        </row>
        <row r="10660">
          <cell r="B10660" t="str">
            <v>France</v>
          </cell>
          <cell r="C10660" t="str">
            <v>Chairs</v>
          </cell>
          <cell r="D10660">
            <v>292613.72699999996</v>
          </cell>
          <cell r="E10660">
            <v>-117571.181</v>
          </cell>
          <cell r="I10660">
            <v>-176490</v>
          </cell>
          <cell r="J10660">
            <v>10</v>
          </cell>
        </row>
        <row r="10661">
          <cell r="B10661" t="str">
            <v>France</v>
          </cell>
          <cell r="C10661" t="str">
            <v>Tables</v>
          </cell>
          <cell r="D10661">
            <v>163025.23299999998</v>
          </cell>
          <cell r="E10661">
            <v>-41523.762000000002</v>
          </cell>
          <cell r="I10661">
            <v>-190690</v>
          </cell>
          <cell r="J10661">
            <v>10</v>
          </cell>
        </row>
        <row r="10662">
          <cell r="B10662" t="str">
            <v>France</v>
          </cell>
          <cell r="C10662" t="str">
            <v>Kitchen</v>
          </cell>
          <cell r="D10662">
            <v>1102698.352</v>
          </cell>
          <cell r="E10662">
            <v>-254191.81199999998</v>
          </cell>
          <cell r="I10662">
            <v>-168150</v>
          </cell>
          <cell r="J10662">
            <v>10</v>
          </cell>
        </row>
        <row r="10663">
          <cell r="B10663" t="str">
            <v>France</v>
          </cell>
          <cell r="C10663" t="str">
            <v>Chairs</v>
          </cell>
          <cell r="D10663">
            <v>541287.1449999999</v>
          </cell>
          <cell r="E10663">
            <v>-269101.65099999995</v>
          </cell>
          <cell r="I10663">
            <v>-178620</v>
          </cell>
          <cell r="J10663">
            <v>10</v>
          </cell>
        </row>
        <row r="10664">
          <cell r="B10664" t="str">
            <v>France</v>
          </cell>
          <cell r="C10664" t="str">
            <v>Chairs</v>
          </cell>
          <cell r="D10664">
            <v>1458325.2109999999</v>
          </cell>
          <cell r="E10664">
            <v>-766486.60200000007</v>
          </cell>
          <cell r="I10664">
            <v>-88820</v>
          </cell>
          <cell r="J10664">
            <v>10</v>
          </cell>
        </row>
        <row r="10665">
          <cell r="B10665" t="str">
            <v>France</v>
          </cell>
          <cell r="C10665" t="str">
            <v>Chairs</v>
          </cell>
          <cell r="D10665">
            <v>421015.86099999998</v>
          </cell>
          <cell r="E10665">
            <v>-220940.61499999999</v>
          </cell>
          <cell r="I10665">
            <v>-184390</v>
          </cell>
          <cell r="J10665">
            <v>10</v>
          </cell>
        </row>
        <row r="10666">
          <cell r="B10666" t="str">
            <v>France</v>
          </cell>
          <cell r="C10666" t="str">
            <v>Chairs</v>
          </cell>
          <cell r="D10666">
            <v>489105.62399999995</v>
          </cell>
          <cell r="E10666">
            <v>-253017.92599999998</v>
          </cell>
          <cell r="I10666">
            <v>-141920</v>
          </cell>
          <cell r="J10666">
            <v>10</v>
          </cell>
        </row>
        <row r="10667">
          <cell r="B10667" t="str">
            <v>France</v>
          </cell>
          <cell r="C10667" t="str">
            <v>Chairs</v>
          </cell>
          <cell r="D10667">
            <v>39543.048999999999</v>
          </cell>
          <cell r="E10667">
            <v>-36209.900999999998</v>
          </cell>
          <cell r="I10667">
            <v>-122530</v>
          </cell>
          <cell r="J10667">
            <v>10</v>
          </cell>
        </row>
        <row r="10668">
          <cell r="B10668" t="str">
            <v>France</v>
          </cell>
          <cell r="C10668" t="str">
            <v>Chairs</v>
          </cell>
          <cell r="D10668">
            <v>189012.04</v>
          </cell>
          <cell r="E10668">
            <v>-106056.23699999999</v>
          </cell>
          <cell r="I10668">
            <v>-80540</v>
          </cell>
          <cell r="J10668">
            <v>10</v>
          </cell>
        </row>
        <row r="10669">
          <cell r="B10669" t="str">
            <v>France</v>
          </cell>
          <cell r="C10669" t="str">
            <v>Chairs</v>
          </cell>
          <cell r="D10669">
            <v>538391.96600000001</v>
          </cell>
          <cell r="E10669">
            <v>-307736.61799999996</v>
          </cell>
          <cell r="I10669">
            <v>-146350</v>
          </cell>
          <cell r="J10669">
            <v>10</v>
          </cell>
        </row>
        <row r="10670">
          <cell r="B10670" t="str">
            <v>France</v>
          </cell>
          <cell r="C10670" t="str">
            <v>Chairs</v>
          </cell>
          <cell r="D10670">
            <v>379689.47100000002</v>
          </cell>
          <cell r="E10670">
            <v>-210217.80499999999</v>
          </cell>
          <cell r="I10670">
            <v>-162070</v>
          </cell>
          <cell r="J10670">
            <v>10</v>
          </cell>
        </row>
        <row r="10671">
          <cell r="B10671" t="str">
            <v>France</v>
          </cell>
          <cell r="C10671" t="str">
            <v>Chairs</v>
          </cell>
          <cell r="D10671">
            <v>376212.19999999995</v>
          </cell>
          <cell r="E10671">
            <v>-229197.63999999998</v>
          </cell>
          <cell r="I10671">
            <v>-142590</v>
          </cell>
          <cell r="J10671">
            <v>10</v>
          </cell>
        </row>
        <row r="10672">
          <cell r="B10672" t="str">
            <v>France</v>
          </cell>
          <cell r="C10672" t="str">
            <v>Chairs</v>
          </cell>
          <cell r="D10672">
            <v>353858.71499999997</v>
          </cell>
          <cell r="E10672">
            <v>-222548.27699999997</v>
          </cell>
          <cell r="I10672">
            <v>-212570</v>
          </cell>
          <cell r="J10672">
            <v>10</v>
          </cell>
        </row>
        <row r="10673">
          <cell r="B10673" t="str">
            <v>France</v>
          </cell>
          <cell r="C10673" t="str">
            <v>Chairs</v>
          </cell>
          <cell r="D10673">
            <v>708444.13500000001</v>
          </cell>
          <cell r="E10673">
            <v>-453017.41800000006</v>
          </cell>
          <cell r="I10673">
            <v>-271020</v>
          </cell>
          <cell r="J10673">
            <v>10</v>
          </cell>
        </row>
        <row r="10674">
          <cell r="B10674" t="str">
            <v>France</v>
          </cell>
          <cell r="C10674" t="str">
            <v>Chairs</v>
          </cell>
          <cell r="D10674">
            <v>179323.375</v>
          </cell>
          <cell r="E10674">
            <v>-65171.896999999997</v>
          </cell>
          <cell r="I10674">
            <v>-284740</v>
          </cell>
          <cell r="J10674">
            <v>10</v>
          </cell>
        </row>
        <row r="10675">
          <cell r="B10675" t="str">
            <v>France</v>
          </cell>
          <cell r="C10675" t="str">
            <v>Chairs</v>
          </cell>
          <cell r="D10675">
            <v>646609.62800000003</v>
          </cell>
          <cell r="E10675">
            <v>-221429.48800000001</v>
          </cell>
          <cell r="I10675">
            <v>-127090</v>
          </cell>
          <cell r="J10675">
            <v>10</v>
          </cell>
        </row>
        <row r="10676">
          <cell r="B10676" t="str">
            <v>France</v>
          </cell>
          <cell r="C10676" t="str">
            <v>Chairs</v>
          </cell>
          <cell r="D10676">
            <v>68519.409</v>
          </cell>
          <cell r="E10676">
            <v>-27429.527999999998</v>
          </cell>
          <cell r="I10676">
            <v>-219520</v>
          </cell>
          <cell r="J10676">
            <v>10</v>
          </cell>
        </row>
        <row r="10677">
          <cell r="B10677" t="str">
            <v>France</v>
          </cell>
          <cell r="C10677" t="str">
            <v>Chairs</v>
          </cell>
          <cell r="D10677">
            <v>2607713.395</v>
          </cell>
          <cell r="E10677">
            <v>-4525183.642</v>
          </cell>
          <cell r="I10677">
            <v>-199190</v>
          </cell>
          <cell r="J10677">
            <v>10</v>
          </cell>
        </row>
        <row r="10678">
          <cell r="B10678" t="str">
            <v>France</v>
          </cell>
          <cell r="C10678" t="str">
            <v>Chairs</v>
          </cell>
          <cell r="D10678">
            <v>11881.603999999999</v>
          </cell>
          <cell r="E10678">
            <v>-6698.2020000000002</v>
          </cell>
          <cell r="I10678">
            <v>-98580</v>
          </cell>
          <cell r="J10678">
            <v>10</v>
          </cell>
        </row>
        <row r="10679">
          <cell r="B10679" t="str">
            <v>France</v>
          </cell>
          <cell r="C10679" t="str">
            <v>Chairs</v>
          </cell>
          <cell r="D10679">
            <v>-8008.2309999999998</v>
          </cell>
          <cell r="E10679">
            <v>4427.2689999999993</v>
          </cell>
          <cell r="I10679">
            <v>-226950</v>
          </cell>
          <cell r="J10679">
            <v>10</v>
          </cell>
        </row>
        <row r="10680">
          <cell r="B10680" t="str">
            <v>France</v>
          </cell>
          <cell r="C10680" t="str">
            <v>Chairs</v>
          </cell>
          <cell r="D10680">
            <v>1166.6479999999999</v>
          </cell>
          <cell r="E10680">
            <v>-857.40899999999999</v>
          </cell>
          <cell r="I10680">
            <v>-151860</v>
          </cell>
          <cell r="J10680">
            <v>10</v>
          </cell>
        </row>
        <row r="10681">
          <cell r="B10681" t="str">
            <v>France</v>
          </cell>
          <cell r="C10681" t="str">
            <v>Chairs</v>
          </cell>
          <cell r="D10681">
            <v>-2991.4779999999996</v>
          </cell>
          <cell r="E10681">
            <v>598.94799999999998</v>
          </cell>
          <cell r="I10681">
            <v>-116750</v>
          </cell>
          <cell r="J10681">
            <v>10</v>
          </cell>
        </row>
        <row r="10682">
          <cell r="B10682" t="str">
            <v>France</v>
          </cell>
          <cell r="C10682" t="str">
            <v>Chairs</v>
          </cell>
          <cell r="D10682">
            <v>75429.857999999993</v>
          </cell>
          <cell r="E10682">
            <v>-45267.915000000001</v>
          </cell>
          <cell r="I10682">
            <v>-151760</v>
          </cell>
          <cell r="J10682">
            <v>10</v>
          </cell>
        </row>
        <row r="10683">
          <cell r="B10683" t="str">
            <v>France</v>
          </cell>
          <cell r="C10683" t="str">
            <v>Chairs</v>
          </cell>
          <cell r="D10683">
            <v>18235.699999999997</v>
          </cell>
          <cell r="E10683">
            <v>-61765.535999999993</v>
          </cell>
          <cell r="I10683">
            <v>-158300</v>
          </cell>
          <cell r="J10683">
            <v>10</v>
          </cell>
        </row>
        <row r="10684">
          <cell r="B10684" t="str">
            <v>France</v>
          </cell>
          <cell r="C10684" t="str">
            <v>Chairs</v>
          </cell>
          <cell r="D10684">
            <v>57013.165999999997</v>
          </cell>
          <cell r="E10684">
            <v>-66267.641999999993</v>
          </cell>
          <cell r="I10684">
            <v>-175420</v>
          </cell>
          <cell r="J10684">
            <v>10</v>
          </cell>
        </row>
        <row r="10685">
          <cell r="B10685" t="str">
            <v>France</v>
          </cell>
          <cell r="C10685" t="str">
            <v>Chairs</v>
          </cell>
          <cell r="D10685">
            <v>43752.127999999997</v>
          </cell>
          <cell r="E10685">
            <v>-24011.343999999997</v>
          </cell>
          <cell r="I10685">
            <v>-157450</v>
          </cell>
          <cell r="J10685">
            <v>10</v>
          </cell>
        </row>
        <row r="10686">
          <cell r="B10686" t="str">
            <v>France</v>
          </cell>
          <cell r="C10686" t="str">
            <v>Chairs</v>
          </cell>
          <cell r="D10686">
            <v>9854.3689999999988</v>
          </cell>
          <cell r="E10686">
            <v>-8549.0720000000001</v>
          </cell>
          <cell r="I10686">
            <v>-125100</v>
          </cell>
          <cell r="J10686">
            <v>10</v>
          </cell>
        </row>
        <row r="10687">
          <cell r="B10687" t="str">
            <v>France</v>
          </cell>
          <cell r="C10687" t="str">
            <v>Chairs</v>
          </cell>
          <cell r="D10687">
            <v>36757.895999999993</v>
          </cell>
          <cell r="E10687">
            <v>-32108.908999999996</v>
          </cell>
          <cell r="I10687">
            <v>-193540</v>
          </cell>
          <cell r="J10687">
            <v>10</v>
          </cell>
        </row>
        <row r="10688">
          <cell r="B10688" t="str">
            <v>France</v>
          </cell>
          <cell r="C10688" t="str">
            <v>Chairs</v>
          </cell>
          <cell r="D10688">
            <v>8878.5479999999989</v>
          </cell>
          <cell r="E10688">
            <v>-11124.476999999999</v>
          </cell>
          <cell r="I10688">
            <v>-155310</v>
          </cell>
          <cell r="J10688">
            <v>10</v>
          </cell>
        </row>
        <row r="10689">
          <cell r="B10689" t="str">
            <v>France</v>
          </cell>
          <cell r="C10689" t="str">
            <v>Tables</v>
          </cell>
          <cell r="D10689">
            <v>312337.26999999996</v>
          </cell>
          <cell r="E10689">
            <v>-95355.59599999999</v>
          </cell>
          <cell r="I10689">
            <v>-201290</v>
          </cell>
          <cell r="J10689">
            <v>10</v>
          </cell>
        </row>
        <row r="10690">
          <cell r="B10690" t="str">
            <v>France</v>
          </cell>
          <cell r="C10690" t="str">
            <v>Kitchen</v>
          </cell>
          <cell r="D10690">
            <v>266339.05900000001</v>
          </cell>
          <cell r="E10690">
            <v>-67281.781000000003</v>
          </cell>
          <cell r="I10690">
            <v>-243990</v>
          </cell>
          <cell r="J10690">
            <v>10</v>
          </cell>
        </row>
        <row r="10691">
          <cell r="B10691" t="str">
            <v>France</v>
          </cell>
          <cell r="C10691" t="str">
            <v>Chairs</v>
          </cell>
          <cell r="D10691">
            <v>499656.22699999996</v>
          </cell>
          <cell r="E10691">
            <v>-110978.469</v>
          </cell>
          <cell r="I10691">
            <v>-213970</v>
          </cell>
          <cell r="J10691">
            <v>10</v>
          </cell>
        </row>
        <row r="10692">
          <cell r="B10692" t="str">
            <v>France</v>
          </cell>
          <cell r="C10692" t="str">
            <v>Chairs</v>
          </cell>
          <cell r="D10692">
            <v>221480.76999999996</v>
          </cell>
          <cell r="E10692">
            <v>-63347.143999999993</v>
          </cell>
          <cell r="I10692">
            <v>-161920</v>
          </cell>
          <cell r="J10692">
            <v>10</v>
          </cell>
        </row>
        <row r="10693">
          <cell r="B10693" t="str">
            <v>France</v>
          </cell>
          <cell r="C10693" t="str">
            <v>Chairs</v>
          </cell>
          <cell r="D10693">
            <v>10159.73</v>
          </cell>
          <cell r="E10693">
            <v>-3181.7799999999997</v>
          </cell>
          <cell r="I10693">
            <v>-146270</v>
          </cell>
          <cell r="J10693">
            <v>10</v>
          </cell>
        </row>
        <row r="10694">
          <cell r="B10694" t="str">
            <v>France</v>
          </cell>
          <cell r="C10694" t="str">
            <v>Chairs</v>
          </cell>
          <cell r="D10694">
            <v>10451781.682999998</v>
          </cell>
          <cell r="E10694">
            <v>-905673.65700000001</v>
          </cell>
          <cell r="I10694">
            <v>-219410</v>
          </cell>
          <cell r="J10694">
            <v>10</v>
          </cell>
        </row>
        <row r="10695">
          <cell r="B10695" t="str">
            <v>France</v>
          </cell>
          <cell r="C10695" t="str">
            <v>Chairs</v>
          </cell>
          <cell r="D10695">
            <v>70051.435999999987</v>
          </cell>
          <cell r="E10695">
            <v>-55862.344999999994</v>
          </cell>
          <cell r="I10695">
            <v>-249470</v>
          </cell>
          <cell r="J10695">
            <v>10</v>
          </cell>
        </row>
        <row r="10696">
          <cell r="B10696" t="str">
            <v>France</v>
          </cell>
          <cell r="C10696" t="str">
            <v>Tables</v>
          </cell>
          <cell r="D10696">
            <v>167007.28099999999</v>
          </cell>
          <cell r="E10696">
            <v>-83132.986999999994</v>
          </cell>
          <cell r="I10696">
            <v>-225410</v>
          </cell>
          <cell r="J10696">
            <v>10</v>
          </cell>
        </row>
        <row r="10697">
          <cell r="B10697" t="str">
            <v>France</v>
          </cell>
          <cell r="C10697" t="str">
            <v>Kitchen</v>
          </cell>
          <cell r="D10697">
            <v>16613.981999999996</v>
          </cell>
          <cell r="E10697">
            <v>-13822.158000000001</v>
          </cell>
          <cell r="I10697">
            <v>-223720</v>
          </cell>
          <cell r="J10697">
            <v>10</v>
          </cell>
        </row>
        <row r="10698">
          <cell r="B10698" t="str">
            <v>France</v>
          </cell>
          <cell r="C10698" t="str">
            <v>Chairs</v>
          </cell>
          <cell r="D10698">
            <v>372746.90599999996</v>
          </cell>
          <cell r="E10698">
            <v>-137309.91399999999</v>
          </cell>
          <cell r="I10698">
            <v>-94820</v>
          </cell>
          <cell r="J10698">
            <v>10</v>
          </cell>
        </row>
        <row r="10699">
          <cell r="B10699" t="str">
            <v>France</v>
          </cell>
          <cell r="C10699" t="str">
            <v>Chairs</v>
          </cell>
          <cell r="D10699">
            <v>168457.07199999999</v>
          </cell>
          <cell r="E10699">
            <v>-128015.223</v>
          </cell>
          <cell r="I10699">
            <v>-166360</v>
          </cell>
          <cell r="J10699">
            <v>10</v>
          </cell>
        </row>
        <row r="10700">
          <cell r="B10700" t="str">
            <v>France</v>
          </cell>
          <cell r="C10700" t="str">
            <v>Chairs</v>
          </cell>
          <cell r="D10700">
            <v>6484.2960000000003</v>
          </cell>
          <cell r="E10700">
            <v>-17492.614999999998</v>
          </cell>
          <cell r="I10700">
            <v>-150890</v>
          </cell>
          <cell r="J10700">
            <v>10</v>
          </cell>
        </row>
        <row r="10701">
          <cell r="B10701" t="str">
            <v>France</v>
          </cell>
          <cell r="C10701" t="str">
            <v>Tables</v>
          </cell>
          <cell r="D10701">
            <v>499644.27100000001</v>
          </cell>
          <cell r="E10701">
            <v>-210866.95699999997</v>
          </cell>
          <cell r="I10701">
            <v>-168590</v>
          </cell>
          <cell r="J10701">
            <v>10</v>
          </cell>
        </row>
        <row r="10702">
          <cell r="B10702" t="str">
            <v>France</v>
          </cell>
          <cell r="C10702" t="str">
            <v>Kitchen</v>
          </cell>
          <cell r="D10702">
            <v>2471760.2909999997</v>
          </cell>
          <cell r="E10702">
            <v>-637728.81200000003</v>
          </cell>
          <cell r="I10702">
            <v>-234310</v>
          </cell>
          <cell r="J10702">
            <v>10</v>
          </cell>
        </row>
        <row r="10703">
          <cell r="B10703" t="str">
            <v>France</v>
          </cell>
          <cell r="C10703" t="str">
            <v>Chairs</v>
          </cell>
          <cell r="D10703">
            <v>8206254.1540000001</v>
          </cell>
          <cell r="E10703">
            <v>-49415.176999999996</v>
          </cell>
          <cell r="I10703">
            <v>-153690</v>
          </cell>
          <cell r="J10703">
            <v>10</v>
          </cell>
        </row>
        <row r="10704">
          <cell r="B10704" t="str">
            <v>France</v>
          </cell>
          <cell r="C10704" t="str">
            <v>Chairs</v>
          </cell>
          <cell r="D10704">
            <v>390841.48599999998</v>
          </cell>
          <cell r="E10704">
            <v>-24652.333999999999</v>
          </cell>
          <cell r="I10704">
            <v>-147770</v>
          </cell>
          <cell r="J10704">
            <v>10</v>
          </cell>
        </row>
        <row r="10705">
          <cell r="B10705" t="str">
            <v>France</v>
          </cell>
          <cell r="C10705" t="str">
            <v>Tables</v>
          </cell>
          <cell r="D10705">
            <v>6086553.193</v>
          </cell>
          <cell r="E10705">
            <v>-460467.41999999993</v>
          </cell>
          <cell r="I10705">
            <v>-137500</v>
          </cell>
          <cell r="J10705">
            <v>10</v>
          </cell>
        </row>
        <row r="10706">
          <cell r="B10706" t="str">
            <v>France</v>
          </cell>
          <cell r="C10706" t="str">
            <v>Kitchen</v>
          </cell>
          <cell r="D10706">
            <v>2217192.2849999997</v>
          </cell>
          <cell r="E10706">
            <v>-128379.769</v>
          </cell>
          <cell r="I10706">
            <v>-211710</v>
          </cell>
          <cell r="J10706">
            <v>10</v>
          </cell>
        </row>
        <row r="10707">
          <cell r="B10707" t="str">
            <v>France</v>
          </cell>
          <cell r="C10707" t="str">
            <v>Chairs</v>
          </cell>
          <cell r="D10707">
            <v>2215341.6669999999</v>
          </cell>
          <cell r="E10707">
            <v>-1036325.9900000001</v>
          </cell>
          <cell r="I10707">
            <v>-222580</v>
          </cell>
          <cell r="J10707">
            <v>10</v>
          </cell>
        </row>
        <row r="10708">
          <cell r="B10708" t="str">
            <v>France</v>
          </cell>
          <cell r="C10708" t="str">
            <v>Chairs</v>
          </cell>
          <cell r="D10708">
            <v>1956399.1859999998</v>
          </cell>
          <cell r="E10708">
            <v>-1962944.2769999998</v>
          </cell>
          <cell r="I10708">
            <v>-196420</v>
          </cell>
          <cell r="J10708">
            <v>10</v>
          </cell>
        </row>
        <row r="10709">
          <cell r="B10709" t="str">
            <v>France</v>
          </cell>
          <cell r="C10709" t="str">
            <v>Chairs</v>
          </cell>
          <cell r="D10709">
            <v>1711147.0459999999</v>
          </cell>
          <cell r="E10709">
            <v>-415814.196</v>
          </cell>
          <cell r="I10709">
            <v>-159090</v>
          </cell>
          <cell r="J10709">
            <v>10</v>
          </cell>
        </row>
        <row r="10710">
          <cell r="B10710" t="str">
            <v>UK</v>
          </cell>
          <cell r="C10710" t="str">
            <v>Tables</v>
          </cell>
          <cell r="D10710">
            <v>10522.112999999999</v>
          </cell>
          <cell r="E10710">
            <v>-12295.611999999999</v>
          </cell>
          <cell r="I10710">
            <v>-233810</v>
          </cell>
          <cell r="J10710">
            <v>10</v>
          </cell>
        </row>
        <row r="10711">
          <cell r="B10711" t="str">
            <v>UK</v>
          </cell>
          <cell r="C10711" t="str">
            <v>Kitchen</v>
          </cell>
          <cell r="D10711">
            <v>1228760.8689999999</v>
          </cell>
          <cell r="E10711">
            <v>-1409138.7309999999</v>
          </cell>
          <cell r="I10711">
            <v>-107730</v>
          </cell>
          <cell r="J10711">
            <v>10</v>
          </cell>
        </row>
        <row r="10712">
          <cell r="B10712" t="str">
            <v>UK</v>
          </cell>
          <cell r="C10712" t="str">
            <v>Accessories</v>
          </cell>
          <cell r="D10712">
            <v>1494603.4669999999</v>
          </cell>
          <cell r="E10712">
            <v>-1503459.818</v>
          </cell>
          <cell r="I10712">
            <v>-168350</v>
          </cell>
          <cell r="J10712">
            <v>10</v>
          </cell>
        </row>
        <row r="10713">
          <cell r="B10713" t="str">
            <v>UK</v>
          </cell>
          <cell r="C10713" t="str">
            <v>Chairs</v>
          </cell>
          <cell r="D10713">
            <v>1122307.6059999999</v>
          </cell>
          <cell r="E10713">
            <v>-515027.34499999997</v>
          </cell>
          <cell r="I10713">
            <v>-208690</v>
          </cell>
          <cell r="J10713">
            <v>10</v>
          </cell>
        </row>
        <row r="10714">
          <cell r="B10714" t="str">
            <v>UK</v>
          </cell>
          <cell r="C10714" t="str">
            <v>Tables</v>
          </cell>
          <cell r="D10714">
            <v>1507293.69</v>
          </cell>
          <cell r="E10714">
            <v>-995688.31599999988</v>
          </cell>
          <cell r="I10714">
            <v>-234860</v>
          </cell>
          <cell r="J10714">
            <v>10</v>
          </cell>
        </row>
        <row r="10715">
          <cell r="B10715" t="str">
            <v>UK</v>
          </cell>
          <cell r="C10715" t="str">
            <v>Kitchen</v>
          </cell>
          <cell r="D10715">
            <v>1269167.382</v>
          </cell>
          <cell r="E10715">
            <v>-1136521.7919999999</v>
          </cell>
          <cell r="I10715">
            <v>-181220</v>
          </cell>
          <cell r="J10715">
            <v>10</v>
          </cell>
        </row>
        <row r="10716">
          <cell r="B10716" t="str">
            <v>UK</v>
          </cell>
          <cell r="C10716" t="str">
            <v>Accessories</v>
          </cell>
          <cell r="D10716">
            <v>788514.13199999998</v>
          </cell>
          <cell r="E10716">
            <v>-1440056.044</v>
          </cell>
          <cell r="I10716">
            <v>-132790</v>
          </cell>
          <cell r="J10716">
            <v>10</v>
          </cell>
        </row>
        <row r="10717">
          <cell r="B10717" t="str">
            <v>UK</v>
          </cell>
          <cell r="C10717" t="str">
            <v>Chairs</v>
          </cell>
          <cell r="D10717">
            <v>231966.98699999996</v>
          </cell>
          <cell r="E10717">
            <v>-8176.6859999999988</v>
          </cell>
          <cell r="I10717">
            <v>-119860</v>
          </cell>
          <cell r="J10717">
            <v>10</v>
          </cell>
        </row>
        <row r="10718">
          <cell r="B10718" t="str">
            <v>UK</v>
          </cell>
          <cell r="C10718" t="str">
            <v>Tables</v>
          </cell>
          <cell r="D10718">
            <v>76806.232999999993</v>
          </cell>
          <cell r="E10718">
            <v>-18311.964999999997</v>
          </cell>
          <cell r="I10718">
            <v>-226190</v>
          </cell>
          <cell r="J10718">
            <v>10</v>
          </cell>
        </row>
        <row r="10719">
          <cell r="B10719" t="str">
            <v>UK</v>
          </cell>
          <cell r="C10719" t="str">
            <v>Kitchen</v>
          </cell>
          <cell r="D10719">
            <v>1659136.6189999999</v>
          </cell>
          <cell r="E10719">
            <v>-172169.823</v>
          </cell>
          <cell r="I10719">
            <v>-220940</v>
          </cell>
          <cell r="J10719">
            <v>10</v>
          </cell>
        </row>
        <row r="10720">
          <cell r="B10720" t="str">
            <v>UK</v>
          </cell>
          <cell r="C10720" t="str">
            <v>Accessories</v>
          </cell>
          <cell r="D10720">
            <v>159538.799</v>
          </cell>
          <cell r="E10720">
            <v>-42288.834000000003</v>
          </cell>
          <cell r="I10720">
            <v>-207530</v>
          </cell>
          <cell r="J10720">
            <v>10</v>
          </cell>
        </row>
        <row r="10721">
          <cell r="B10721" t="str">
            <v>UK</v>
          </cell>
          <cell r="C10721" t="str">
            <v>Chairs</v>
          </cell>
          <cell r="D10721">
            <v>616682.96199999994</v>
          </cell>
          <cell r="E10721">
            <v>-65039.162999999993</v>
          </cell>
          <cell r="I10721">
            <v>-160920</v>
          </cell>
          <cell r="J10721">
            <v>10</v>
          </cell>
        </row>
        <row r="10722">
          <cell r="B10722" t="str">
            <v>UK</v>
          </cell>
          <cell r="C10722" t="str">
            <v>Tables</v>
          </cell>
          <cell r="D10722">
            <v>4584419.5460000001</v>
          </cell>
          <cell r="E10722">
            <v>-171395.85399999999</v>
          </cell>
          <cell r="I10722">
            <v>-155400</v>
          </cell>
          <cell r="J10722">
            <v>10</v>
          </cell>
        </row>
        <row r="10723">
          <cell r="B10723" t="str">
            <v>UK</v>
          </cell>
          <cell r="C10723" t="str">
            <v>Kitchen</v>
          </cell>
          <cell r="D10723">
            <v>2004806.7339999999</v>
          </cell>
          <cell r="E10723">
            <v>-86141.481999999989</v>
          </cell>
          <cell r="I10723">
            <v>-192680</v>
          </cell>
          <cell r="J10723">
            <v>10</v>
          </cell>
        </row>
        <row r="10724">
          <cell r="B10724" t="str">
            <v>UK</v>
          </cell>
          <cell r="C10724" t="str">
            <v>Accessories</v>
          </cell>
          <cell r="D10724">
            <v>661371.97</v>
          </cell>
          <cell r="E10724">
            <v>-40009.389000000003</v>
          </cell>
          <cell r="I10724">
            <v>-168270</v>
          </cell>
          <cell r="J10724">
            <v>10</v>
          </cell>
        </row>
        <row r="10725">
          <cell r="B10725" t="str">
            <v>UK</v>
          </cell>
          <cell r="C10725" t="str">
            <v>Chairs</v>
          </cell>
          <cell r="D10725">
            <v>135428.55899999998</v>
          </cell>
          <cell r="E10725">
            <v>-207963.54599999997</v>
          </cell>
          <cell r="I10725">
            <v>-202470</v>
          </cell>
          <cell r="J10725">
            <v>10</v>
          </cell>
        </row>
        <row r="10726">
          <cell r="B10726" t="str">
            <v>UK</v>
          </cell>
          <cell r="C10726" t="str">
            <v>Chairs</v>
          </cell>
          <cell r="D10726">
            <v>410590.25699999998</v>
          </cell>
          <cell r="E10726">
            <v>-623879.38199999998</v>
          </cell>
          <cell r="I10726">
            <v>-187950</v>
          </cell>
          <cell r="J10726">
            <v>10</v>
          </cell>
        </row>
        <row r="10727">
          <cell r="B10727" t="str">
            <v>UK</v>
          </cell>
          <cell r="C10727" t="str">
            <v>Tables</v>
          </cell>
          <cell r="D10727">
            <v>141311.70899999997</v>
          </cell>
          <cell r="E10727">
            <v>-209952.73599999998</v>
          </cell>
          <cell r="I10727">
            <v>-153390</v>
          </cell>
          <cell r="J10727">
            <v>10</v>
          </cell>
        </row>
        <row r="10728">
          <cell r="B10728" t="str">
            <v>UK</v>
          </cell>
          <cell r="C10728" t="str">
            <v>Kitchen</v>
          </cell>
          <cell r="D10728">
            <v>141332.71599999999</v>
          </cell>
          <cell r="E10728">
            <v>-211945.69199999998</v>
          </cell>
          <cell r="I10728">
            <v>-183210</v>
          </cell>
          <cell r="J10728">
            <v>10</v>
          </cell>
        </row>
        <row r="10729">
          <cell r="B10729" t="str">
            <v>UK</v>
          </cell>
          <cell r="C10729" t="str">
            <v>Chairs</v>
          </cell>
          <cell r="D10729">
            <v>683946.78099999996</v>
          </cell>
          <cell r="E10729">
            <v>-1039958.36</v>
          </cell>
          <cell r="I10729">
            <v>-261240</v>
          </cell>
          <cell r="J10729">
            <v>10</v>
          </cell>
        </row>
        <row r="10730">
          <cell r="B10730" t="str">
            <v>UK</v>
          </cell>
          <cell r="C10730" t="str">
            <v>Tables</v>
          </cell>
          <cell r="D10730">
            <v>7450.6669999999995</v>
          </cell>
          <cell r="E10730">
            <v>0</v>
          </cell>
          <cell r="I10730">
            <v>-136430</v>
          </cell>
          <cell r="J10730">
            <v>10</v>
          </cell>
        </row>
        <row r="10731">
          <cell r="B10731" t="str">
            <v>UK</v>
          </cell>
          <cell r="C10731" t="str">
            <v>Kitchen</v>
          </cell>
          <cell r="D10731">
            <v>11502.19</v>
          </cell>
          <cell r="E10731">
            <v>-2356.9769999999999</v>
          </cell>
          <cell r="I10731">
            <v>-208690</v>
          </cell>
          <cell r="J10731">
            <v>10</v>
          </cell>
        </row>
        <row r="10732">
          <cell r="B10732" t="str">
            <v>UK</v>
          </cell>
          <cell r="C10732" t="str">
            <v>Chairs</v>
          </cell>
          <cell r="D10732">
            <v>16872.289000000001</v>
          </cell>
          <cell r="E10732">
            <v>-10115.664999999999</v>
          </cell>
          <cell r="I10732">
            <v>-168100</v>
          </cell>
          <cell r="J10732">
            <v>10</v>
          </cell>
        </row>
        <row r="10733">
          <cell r="B10733" t="str">
            <v>UK</v>
          </cell>
          <cell r="C10733" t="str">
            <v>Tables</v>
          </cell>
          <cell r="D10733">
            <v>250.803</v>
          </cell>
          <cell r="E10733">
            <v>-3694.2919999999999</v>
          </cell>
          <cell r="I10733">
            <v>-260910</v>
          </cell>
          <cell r="J10733">
            <v>10</v>
          </cell>
        </row>
        <row r="10734">
          <cell r="B10734" t="str">
            <v>UK</v>
          </cell>
          <cell r="C10734" t="str">
            <v>Kitchen</v>
          </cell>
          <cell r="D10734">
            <v>6916.1959999999999</v>
          </cell>
          <cell r="E10734">
            <v>-2270.5059999999999</v>
          </cell>
          <cell r="I10734">
            <v>-214540</v>
          </cell>
          <cell r="J10734">
            <v>10</v>
          </cell>
        </row>
        <row r="10735">
          <cell r="B10735" t="str">
            <v>UK</v>
          </cell>
          <cell r="C10735" t="str">
            <v>Chairs</v>
          </cell>
          <cell r="D10735">
            <v>71020.312999999995</v>
          </cell>
          <cell r="E10735">
            <v>-53118.709000000003</v>
          </cell>
          <cell r="I10735">
            <v>-209470</v>
          </cell>
          <cell r="J10735">
            <v>10</v>
          </cell>
        </row>
        <row r="10736">
          <cell r="B10736" t="str">
            <v>UK</v>
          </cell>
          <cell r="C10736" t="str">
            <v>Chairs</v>
          </cell>
          <cell r="D10736">
            <v>167876.78599999999</v>
          </cell>
          <cell r="E10736">
            <v>-139989.86399999997</v>
          </cell>
          <cell r="I10736">
            <v>-206110</v>
          </cell>
          <cell r="J10736">
            <v>10</v>
          </cell>
        </row>
        <row r="10737">
          <cell r="B10737" t="str">
            <v>UK</v>
          </cell>
          <cell r="C10737" t="str">
            <v>Chairs</v>
          </cell>
          <cell r="D10737">
            <v>289215.22699999996</v>
          </cell>
          <cell r="E10737">
            <v>-146220.571</v>
          </cell>
          <cell r="I10737">
            <v>-213200</v>
          </cell>
          <cell r="J10737">
            <v>10</v>
          </cell>
        </row>
        <row r="10738">
          <cell r="B10738" t="str">
            <v>UK</v>
          </cell>
          <cell r="C10738" t="str">
            <v>Chairs</v>
          </cell>
          <cell r="D10738">
            <v>311057.63499999995</v>
          </cell>
          <cell r="E10738">
            <v>-185469.35399999996</v>
          </cell>
          <cell r="I10738">
            <v>-180760</v>
          </cell>
          <cell r="J10738">
            <v>10</v>
          </cell>
        </row>
        <row r="10739">
          <cell r="B10739" t="str">
            <v>UK</v>
          </cell>
          <cell r="C10739" t="str">
            <v>Chairs</v>
          </cell>
          <cell r="D10739">
            <v>51801.063999999998</v>
          </cell>
          <cell r="E10739">
            <v>-34129.83</v>
          </cell>
          <cell r="I10739">
            <v>-227450</v>
          </cell>
          <cell r="J10739">
            <v>10</v>
          </cell>
        </row>
        <row r="10740">
          <cell r="B10740" t="str">
            <v>UK</v>
          </cell>
          <cell r="C10740" t="str">
            <v>Chairs</v>
          </cell>
          <cell r="D10740">
            <v>10608.737999999999</v>
          </cell>
          <cell r="E10740">
            <v>-4539.1779999999999</v>
          </cell>
          <cell r="I10740">
            <v>-181460</v>
          </cell>
          <cell r="J10740">
            <v>10</v>
          </cell>
        </row>
        <row r="10741">
          <cell r="B10741" t="str">
            <v>UK</v>
          </cell>
          <cell r="C10741" t="str">
            <v>Chairs</v>
          </cell>
          <cell r="D10741">
            <v>37112.572</v>
          </cell>
          <cell r="E10741">
            <v>-21873.095999999998</v>
          </cell>
          <cell r="I10741">
            <v>-108860</v>
          </cell>
          <cell r="J10741">
            <v>10</v>
          </cell>
        </row>
        <row r="10742">
          <cell r="B10742" t="str">
            <v>UK</v>
          </cell>
          <cell r="C10742" t="str">
            <v>Chairs</v>
          </cell>
          <cell r="D10742">
            <v>130941.72</v>
          </cell>
          <cell r="E10742">
            <v>-104619.501</v>
          </cell>
          <cell r="I10742">
            <v>-222650</v>
          </cell>
          <cell r="J10742">
            <v>10</v>
          </cell>
        </row>
        <row r="10743">
          <cell r="B10743" t="str">
            <v>UK</v>
          </cell>
          <cell r="C10743" t="str">
            <v>Chairs</v>
          </cell>
          <cell r="D10743">
            <v>67167.197999999989</v>
          </cell>
          <cell r="E10743">
            <v>-22662.465</v>
          </cell>
          <cell r="I10743">
            <v>-214780</v>
          </cell>
          <cell r="J10743">
            <v>10</v>
          </cell>
        </row>
        <row r="10744">
          <cell r="B10744" t="str">
            <v>UK</v>
          </cell>
          <cell r="C10744" t="str">
            <v>Chairs</v>
          </cell>
          <cell r="D10744">
            <v>20022.883999999998</v>
          </cell>
          <cell r="E10744">
            <v>-11417.965999999999</v>
          </cell>
          <cell r="I10744">
            <v>-238350</v>
          </cell>
          <cell r="J10744">
            <v>10</v>
          </cell>
        </row>
        <row r="10745">
          <cell r="B10745" t="str">
            <v>UK</v>
          </cell>
          <cell r="C10745" t="str">
            <v>Chairs</v>
          </cell>
          <cell r="D10745">
            <v>15371472.836999999</v>
          </cell>
          <cell r="E10745">
            <v>-869142.35799999989</v>
          </cell>
          <cell r="I10745">
            <v>-229110</v>
          </cell>
          <cell r="J10745">
            <v>10</v>
          </cell>
        </row>
        <row r="10746">
          <cell r="B10746" t="str">
            <v>UK</v>
          </cell>
          <cell r="C10746" t="str">
            <v>Chairs</v>
          </cell>
          <cell r="D10746">
            <v>36783.368999999999</v>
          </cell>
          <cell r="E10746">
            <v>-35867.264999999999</v>
          </cell>
          <cell r="I10746">
            <v>-138390</v>
          </cell>
          <cell r="J10746">
            <v>10</v>
          </cell>
        </row>
        <row r="10747">
          <cell r="B10747" t="str">
            <v>UK</v>
          </cell>
          <cell r="C10747" t="str">
            <v>Chairs</v>
          </cell>
          <cell r="D10747">
            <v>14543.451999999999</v>
          </cell>
          <cell r="E10747">
            <v>-5919.2069999999994</v>
          </cell>
          <cell r="I10747">
            <v>-249750</v>
          </cell>
          <cell r="J10747">
            <v>10</v>
          </cell>
        </row>
        <row r="10748">
          <cell r="B10748" t="str">
            <v>UK</v>
          </cell>
          <cell r="C10748" t="str">
            <v>Chairs</v>
          </cell>
          <cell r="D10748">
            <v>82077.029999999984</v>
          </cell>
          <cell r="E10748">
            <v>-22692.502</v>
          </cell>
          <cell r="I10748">
            <v>-208900</v>
          </cell>
          <cell r="J10748">
            <v>10</v>
          </cell>
        </row>
        <row r="10749">
          <cell r="B10749" t="str">
            <v>UK</v>
          </cell>
          <cell r="C10749" t="str">
            <v>Chairs</v>
          </cell>
          <cell r="D10749">
            <v>123023.712</v>
          </cell>
          <cell r="E10749">
            <v>-61911.366999999991</v>
          </cell>
          <cell r="I10749">
            <v>-263950</v>
          </cell>
          <cell r="J10749">
            <v>10</v>
          </cell>
        </row>
        <row r="10750">
          <cell r="B10750" t="str">
            <v>UK</v>
          </cell>
          <cell r="C10750" t="str">
            <v>Chairs</v>
          </cell>
          <cell r="D10750">
            <v>246228.06599999999</v>
          </cell>
          <cell r="E10750">
            <v>-77651.531999999992</v>
          </cell>
          <cell r="I10750">
            <v>-214760</v>
          </cell>
          <cell r="J10750">
            <v>10</v>
          </cell>
        </row>
        <row r="10751">
          <cell r="B10751" t="str">
            <v>UK</v>
          </cell>
          <cell r="C10751" t="str">
            <v>Chairs</v>
          </cell>
          <cell r="D10751">
            <v>98413.062999999995</v>
          </cell>
          <cell r="E10751">
            <v>-21866.467000000001</v>
          </cell>
          <cell r="I10751">
            <v>-144150</v>
          </cell>
          <cell r="J10751">
            <v>10</v>
          </cell>
        </row>
        <row r="10752">
          <cell r="B10752" t="str">
            <v>UK</v>
          </cell>
          <cell r="C10752" t="str">
            <v>Chairs</v>
          </cell>
          <cell r="D10752">
            <v>5194712.6279999996</v>
          </cell>
          <cell r="E10752">
            <v>-38698.561999999998</v>
          </cell>
          <cell r="I10752">
            <v>-214530</v>
          </cell>
          <cell r="J10752">
            <v>10</v>
          </cell>
        </row>
        <row r="10753">
          <cell r="B10753" t="str">
            <v>UK</v>
          </cell>
          <cell r="C10753" t="str">
            <v>Chairs</v>
          </cell>
          <cell r="D10753">
            <v>116350.16399999999</v>
          </cell>
          <cell r="E10753">
            <v>-145525.261</v>
          </cell>
          <cell r="I10753">
            <v>-215600</v>
          </cell>
          <cell r="J10753">
            <v>10</v>
          </cell>
        </row>
        <row r="10754">
          <cell r="B10754" t="str">
            <v>UK</v>
          </cell>
          <cell r="C10754" t="str">
            <v>Chairs</v>
          </cell>
          <cell r="D10754">
            <v>36352.616999999998</v>
          </cell>
          <cell r="E10754">
            <v>-38925.207999999991</v>
          </cell>
          <cell r="I10754">
            <v>-130310</v>
          </cell>
          <cell r="J10754">
            <v>10</v>
          </cell>
        </row>
        <row r="10755">
          <cell r="B10755" t="str">
            <v>UK</v>
          </cell>
          <cell r="C10755" t="str">
            <v>Chairs</v>
          </cell>
          <cell r="D10755">
            <v>671931.63799999992</v>
          </cell>
          <cell r="E10755">
            <v>-164349.22</v>
          </cell>
          <cell r="I10755">
            <v>-163800</v>
          </cell>
          <cell r="J10755">
            <v>10</v>
          </cell>
        </row>
        <row r="10756">
          <cell r="B10756" t="str">
            <v>UK</v>
          </cell>
          <cell r="C10756" t="str">
            <v>Chairs</v>
          </cell>
          <cell r="D10756">
            <v>306519.74499999994</v>
          </cell>
          <cell r="E10756">
            <v>-31819.913999999997</v>
          </cell>
          <cell r="I10756">
            <v>-260020</v>
          </cell>
          <cell r="J10756">
            <v>10</v>
          </cell>
        </row>
        <row r="10757">
          <cell r="B10757" t="str">
            <v>UK</v>
          </cell>
          <cell r="C10757" t="str">
            <v>Chairs</v>
          </cell>
          <cell r="D10757">
            <v>6054643.9100000001</v>
          </cell>
          <cell r="E10757">
            <v>-689063.65500000003</v>
          </cell>
          <cell r="I10757">
            <v>-172140</v>
          </cell>
          <cell r="J10757">
            <v>10</v>
          </cell>
        </row>
        <row r="10758">
          <cell r="B10758" t="str">
            <v>UK</v>
          </cell>
          <cell r="C10758" t="str">
            <v>Chairs</v>
          </cell>
          <cell r="D10758">
            <v>899749.29799999984</v>
          </cell>
          <cell r="E10758">
            <v>-1168694.618</v>
          </cell>
          <cell r="I10758">
            <v>-168750</v>
          </cell>
          <cell r="J10758">
            <v>10</v>
          </cell>
        </row>
        <row r="10759">
          <cell r="B10759" t="str">
            <v>UK</v>
          </cell>
          <cell r="C10759" t="str">
            <v>Chairs</v>
          </cell>
          <cell r="D10759">
            <v>849691.19900000002</v>
          </cell>
          <cell r="E10759">
            <v>-512499.43499999994</v>
          </cell>
          <cell r="I10759">
            <v>-158010</v>
          </cell>
          <cell r="J10759">
            <v>10</v>
          </cell>
        </row>
        <row r="10760">
          <cell r="B10760" t="str">
            <v>UK</v>
          </cell>
          <cell r="C10760" t="str">
            <v>Chairs</v>
          </cell>
          <cell r="D10760">
            <v>590789.31799999997</v>
          </cell>
          <cell r="E10760">
            <v>-186643.758</v>
          </cell>
          <cell r="I10760">
            <v>-145820</v>
          </cell>
          <cell r="J10760">
            <v>10</v>
          </cell>
        </row>
        <row r="10761">
          <cell r="B10761" t="str">
            <v>UK</v>
          </cell>
          <cell r="C10761" t="str">
            <v>Tables</v>
          </cell>
          <cell r="D10761">
            <v>303707.43199999997</v>
          </cell>
          <cell r="E10761">
            <v>-177738.77799999999</v>
          </cell>
          <cell r="I10761">
            <v>-119380</v>
          </cell>
          <cell r="J10761">
            <v>10</v>
          </cell>
        </row>
        <row r="10762">
          <cell r="B10762" t="str">
            <v>Greece</v>
          </cell>
          <cell r="C10762" t="str">
            <v>Kitchen</v>
          </cell>
          <cell r="D10762">
            <v>164183.579</v>
          </cell>
          <cell r="E10762">
            <v>-321460.05499999999</v>
          </cell>
          <cell r="I10762">
            <v>-88730</v>
          </cell>
          <cell r="J10762">
            <v>10</v>
          </cell>
        </row>
        <row r="10763">
          <cell r="B10763" t="str">
            <v>Greece</v>
          </cell>
          <cell r="C10763" t="str">
            <v>Chairs</v>
          </cell>
          <cell r="D10763">
            <v>180889.36599999998</v>
          </cell>
          <cell r="E10763">
            <v>-35049.021000000001</v>
          </cell>
          <cell r="I10763">
            <v>-173440</v>
          </cell>
          <cell r="J10763">
            <v>10</v>
          </cell>
        </row>
        <row r="10764">
          <cell r="B10764" t="str">
            <v>Greece</v>
          </cell>
          <cell r="C10764" t="str">
            <v>Chairs</v>
          </cell>
          <cell r="D10764">
            <v>335315.022</v>
          </cell>
          <cell r="E10764">
            <v>-422801.86900000001</v>
          </cell>
          <cell r="I10764">
            <v>-156400</v>
          </cell>
          <cell r="J10764">
            <v>10</v>
          </cell>
        </row>
        <row r="10765">
          <cell r="B10765" t="str">
            <v>Greece</v>
          </cell>
          <cell r="C10765" t="str">
            <v>Chairs</v>
          </cell>
          <cell r="D10765">
            <v>499156.73499999999</v>
          </cell>
          <cell r="E10765">
            <v>-517032.55099999998</v>
          </cell>
          <cell r="I10765">
            <v>-138000</v>
          </cell>
          <cell r="J10765">
            <v>10</v>
          </cell>
        </row>
        <row r="10766">
          <cell r="B10766" t="str">
            <v>Greece</v>
          </cell>
          <cell r="C10766" t="str">
            <v>Chairs</v>
          </cell>
          <cell r="D10766">
            <v>30986.675999999999</v>
          </cell>
          <cell r="E10766">
            <v>-3572.9540000000002</v>
          </cell>
          <cell r="I10766">
            <v>-128010</v>
          </cell>
          <cell r="J10766">
            <v>10</v>
          </cell>
        </row>
        <row r="10767">
          <cell r="B10767" t="str">
            <v>Greece</v>
          </cell>
          <cell r="C10767" t="str">
            <v>Chairs</v>
          </cell>
          <cell r="D10767">
            <v>187269.28499999997</v>
          </cell>
          <cell r="E10767">
            <v>-96446.861000000004</v>
          </cell>
          <cell r="I10767">
            <v>-168970</v>
          </cell>
          <cell r="J10767">
            <v>10</v>
          </cell>
        </row>
        <row r="10768">
          <cell r="B10768" t="str">
            <v>Greece</v>
          </cell>
          <cell r="C10768" t="str">
            <v>Tables</v>
          </cell>
          <cell r="D10768">
            <v>444896.33299999993</v>
          </cell>
          <cell r="E10768">
            <v>-225379.29399999997</v>
          </cell>
          <cell r="I10768">
            <v>-129180</v>
          </cell>
          <cell r="J10768">
            <v>10</v>
          </cell>
        </row>
        <row r="10769">
          <cell r="B10769" t="str">
            <v>Greece</v>
          </cell>
          <cell r="C10769" t="str">
            <v>Kitchen</v>
          </cell>
          <cell r="D10769">
            <v>116217.283</v>
          </cell>
          <cell r="E10769">
            <v>-33353.824000000001</v>
          </cell>
          <cell r="I10769">
            <v>-142990</v>
          </cell>
          <cell r="J10769">
            <v>10</v>
          </cell>
        </row>
        <row r="10770">
          <cell r="B10770" t="str">
            <v>Greece</v>
          </cell>
          <cell r="C10770" t="str">
            <v>Chairs</v>
          </cell>
          <cell r="D10770">
            <v>19608.777999999998</v>
          </cell>
          <cell r="E10770">
            <v>-9927.0569999999989</v>
          </cell>
          <cell r="I10770">
            <v>-99780</v>
          </cell>
          <cell r="J10770">
            <v>10</v>
          </cell>
        </row>
        <row r="10771">
          <cell r="B10771" t="str">
            <v>Greece</v>
          </cell>
          <cell r="C10771" t="str">
            <v>Chairs</v>
          </cell>
          <cell r="D10771">
            <v>498980.02699999994</v>
          </cell>
          <cell r="E10771">
            <v>-540912.5959999999</v>
          </cell>
          <cell r="I10771">
            <v>-169540</v>
          </cell>
          <cell r="J10771">
            <v>10</v>
          </cell>
        </row>
        <row r="10772">
          <cell r="B10772" t="str">
            <v>Greece</v>
          </cell>
          <cell r="C10772" t="str">
            <v>Chairs</v>
          </cell>
          <cell r="D10772">
            <v>1198129.5409999997</v>
          </cell>
          <cell r="E10772">
            <v>-45451.77</v>
          </cell>
          <cell r="I10772">
            <v>-161910</v>
          </cell>
          <cell r="J10772">
            <v>10</v>
          </cell>
        </row>
        <row r="10773">
          <cell r="B10773" t="str">
            <v>Greece</v>
          </cell>
          <cell r="C10773" t="str">
            <v>Tables</v>
          </cell>
          <cell r="D10773">
            <v>36486.506000000001</v>
          </cell>
          <cell r="E10773">
            <v>-2493.2040000000002</v>
          </cell>
          <cell r="I10773">
            <v>-229590</v>
          </cell>
          <cell r="J10773">
            <v>10</v>
          </cell>
        </row>
        <row r="10774">
          <cell r="B10774" t="str">
            <v>Greece</v>
          </cell>
          <cell r="C10774" t="str">
            <v>Kitchen</v>
          </cell>
          <cell r="D10774">
            <v>34443.590999999993</v>
          </cell>
          <cell r="E10774">
            <v>-4963.5949999999993</v>
          </cell>
          <cell r="I10774">
            <v>-222860</v>
          </cell>
          <cell r="J10774">
            <v>10</v>
          </cell>
        </row>
        <row r="10775">
          <cell r="B10775" t="str">
            <v>Greece</v>
          </cell>
          <cell r="C10775" t="str">
            <v>Chairs</v>
          </cell>
          <cell r="D10775">
            <v>305259.68900000001</v>
          </cell>
          <cell r="E10775">
            <v>-24057.481</v>
          </cell>
          <cell r="I10775">
            <v>-144910</v>
          </cell>
          <cell r="J10775">
            <v>10</v>
          </cell>
        </row>
        <row r="10776">
          <cell r="B10776" t="str">
            <v>Greece</v>
          </cell>
          <cell r="C10776" t="str">
            <v>Chairs</v>
          </cell>
          <cell r="D10776">
            <v>172144.28</v>
          </cell>
          <cell r="E10776">
            <v>-13684.362999999999</v>
          </cell>
          <cell r="I10776">
            <v>-272160</v>
          </cell>
          <cell r="J10776">
            <v>10</v>
          </cell>
        </row>
        <row r="10777">
          <cell r="B10777" t="str">
            <v>Greece</v>
          </cell>
          <cell r="C10777" t="str">
            <v>Tables</v>
          </cell>
          <cell r="D10777">
            <v>19978.776999999998</v>
          </cell>
          <cell r="E10777">
            <v>-24417.714999999997</v>
          </cell>
          <cell r="I10777">
            <v>-65090</v>
          </cell>
          <cell r="J10777">
            <v>10</v>
          </cell>
        </row>
        <row r="10778">
          <cell r="B10778" t="str">
            <v>Greece</v>
          </cell>
          <cell r="C10778" t="str">
            <v>Kitchen</v>
          </cell>
          <cell r="D10778">
            <v>54718.404999999992</v>
          </cell>
          <cell r="E10778">
            <v>-79559.052999999985</v>
          </cell>
          <cell r="I10778">
            <v>-116420</v>
          </cell>
          <cell r="J10778">
            <v>10</v>
          </cell>
        </row>
        <row r="10779">
          <cell r="B10779" t="str">
            <v>Greece</v>
          </cell>
          <cell r="C10779" t="str">
            <v>Chairs</v>
          </cell>
          <cell r="D10779">
            <v>20196.259999999998</v>
          </cell>
          <cell r="E10779">
            <v>-42909.992999999995</v>
          </cell>
          <cell r="I10779">
            <v>-202930</v>
          </cell>
          <cell r="J10779">
            <v>10</v>
          </cell>
        </row>
        <row r="10780">
          <cell r="B10780" t="str">
            <v>Greece</v>
          </cell>
          <cell r="C10780" t="str">
            <v>Chairs</v>
          </cell>
          <cell r="D10780">
            <v>27691.055</v>
          </cell>
          <cell r="E10780">
            <v>-22236.990999999998</v>
          </cell>
          <cell r="I10780">
            <v>-158850</v>
          </cell>
          <cell r="J10780">
            <v>10</v>
          </cell>
        </row>
        <row r="10781">
          <cell r="B10781" t="str">
            <v>Greece</v>
          </cell>
          <cell r="C10781" t="str">
            <v>Chairs</v>
          </cell>
          <cell r="D10781">
            <v>63715.567999999999</v>
          </cell>
          <cell r="E10781">
            <v>-35352.582999999991</v>
          </cell>
          <cell r="I10781">
            <v>-167390</v>
          </cell>
          <cell r="J10781">
            <v>10</v>
          </cell>
        </row>
        <row r="10782">
          <cell r="B10782" t="str">
            <v>Greece</v>
          </cell>
          <cell r="C10782" t="str">
            <v>Tables</v>
          </cell>
          <cell r="D10782">
            <v>50576.525999999991</v>
          </cell>
          <cell r="E10782">
            <v>-102914.02800000001</v>
          </cell>
          <cell r="I10782">
            <v>-119090</v>
          </cell>
          <cell r="J10782">
            <v>10</v>
          </cell>
        </row>
        <row r="10783">
          <cell r="B10783" t="str">
            <v>Greece</v>
          </cell>
          <cell r="C10783" t="str">
            <v>Kitchen</v>
          </cell>
          <cell r="D10783">
            <v>267827.658</v>
          </cell>
          <cell r="E10783">
            <v>-455388.79399999999</v>
          </cell>
          <cell r="I10783">
            <v>-218880</v>
          </cell>
          <cell r="J10783">
            <v>10</v>
          </cell>
        </row>
        <row r="10784">
          <cell r="B10784" t="str">
            <v>Greece</v>
          </cell>
          <cell r="C10784" t="str">
            <v>Accessories</v>
          </cell>
          <cell r="D10784">
            <v>94045.644</v>
          </cell>
          <cell r="E10784">
            <v>-97398.034999999989</v>
          </cell>
          <cell r="I10784">
            <v>-203230</v>
          </cell>
          <cell r="J10784">
            <v>10</v>
          </cell>
        </row>
        <row r="10785">
          <cell r="B10785" t="str">
            <v>Greece</v>
          </cell>
          <cell r="C10785" t="str">
            <v>Chairs</v>
          </cell>
          <cell r="D10785">
            <v>32429.634999999998</v>
          </cell>
          <cell r="E10785">
            <v>-56341.417999999998</v>
          </cell>
          <cell r="I10785">
            <v>-187690</v>
          </cell>
          <cell r="J10785">
            <v>10</v>
          </cell>
        </row>
        <row r="10786">
          <cell r="B10786" t="str">
            <v>Greece</v>
          </cell>
          <cell r="C10786" t="str">
            <v>Tables</v>
          </cell>
          <cell r="D10786">
            <v>25951.534</v>
          </cell>
          <cell r="E10786">
            <v>-10209.177999999998</v>
          </cell>
          <cell r="I10786">
            <v>-252600</v>
          </cell>
          <cell r="J10786">
            <v>10</v>
          </cell>
        </row>
        <row r="10787">
          <cell r="B10787" t="str">
            <v>Greece</v>
          </cell>
          <cell r="C10787" t="str">
            <v>Kitchen</v>
          </cell>
          <cell r="D10787">
            <v>31248.202999999998</v>
          </cell>
          <cell r="E10787">
            <v>-26860.413999999997</v>
          </cell>
          <cell r="I10787">
            <v>-299620</v>
          </cell>
          <cell r="J10787">
            <v>10</v>
          </cell>
        </row>
        <row r="10788">
          <cell r="B10788" t="str">
            <v>Greece</v>
          </cell>
          <cell r="C10788" t="str">
            <v>Accessories</v>
          </cell>
          <cell r="D10788">
            <v>25160.771999999997</v>
          </cell>
          <cell r="E10788">
            <v>-22131.808999999997</v>
          </cell>
          <cell r="I10788">
            <v>-261350</v>
          </cell>
          <cell r="J10788">
            <v>10</v>
          </cell>
        </row>
        <row r="10789">
          <cell r="B10789" t="str">
            <v>Greece</v>
          </cell>
          <cell r="C10789" t="str">
            <v>Chairs</v>
          </cell>
          <cell r="D10789">
            <v>37449.817999999999</v>
          </cell>
          <cell r="E10789">
            <v>-63155.665999999997</v>
          </cell>
          <cell r="I10789">
            <v>-214900</v>
          </cell>
          <cell r="J10789">
            <v>10</v>
          </cell>
        </row>
        <row r="10790">
          <cell r="B10790" t="str">
            <v>Greece</v>
          </cell>
          <cell r="C10790" t="str">
            <v>Tables</v>
          </cell>
          <cell r="D10790">
            <v>49429.827999999994</v>
          </cell>
          <cell r="E10790">
            <v>-23626.008000000002</v>
          </cell>
          <cell r="I10790">
            <v>-126400</v>
          </cell>
          <cell r="J10790">
            <v>10</v>
          </cell>
        </row>
        <row r="10791">
          <cell r="B10791" t="str">
            <v>Greece</v>
          </cell>
          <cell r="C10791" t="str">
            <v>Kitchen</v>
          </cell>
          <cell r="D10791">
            <v>30656.499999999996</v>
          </cell>
          <cell r="E10791">
            <v>-43732.646999999997</v>
          </cell>
          <cell r="I10791">
            <v>-222580</v>
          </cell>
          <cell r="J10791">
            <v>10</v>
          </cell>
        </row>
        <row r="10792">
          <cell r="B10792" t="str">
            <v>Greece</v>
          </cell>
          <cell r="C10792" t="str">
            <v>Accessories</v>
          </cell>
          <cell r="D10792">
            <v>17421.089</v>
          </cell>
          <cell r="E10792">
            <v>-40479.593000000001</v>
          </cell>
          <cell r="I10792">
            <v>-230630</v>
          </cell>
          <cell r="J10792">
            <v>10</v>
          </cell>
        </row>
        <row r="10793">
          <cell r="B10793" t="str">
            <v>Greece</v>
          </cell>
          <cell r="C10793" t="str">
            <v>Chairs</v>
          </cell>
          <cell r="D10793">
            <v>74229.056999999986</v>
          </cell>
          <cell r="E10793">
            <v>-55679.743000000002</v>
          </cell>
          <cell r="I10793">
            <v>-177330</v>
          </cell>
          <cell r="J10793">
            <v>10</v>
          </cell>
        </row>
        <row r="10794">
          <cell r="B10794" t="str">
            <v>Greece</v>
          </cell>
          <cell r="C10794" t="str">
            <v>Tables</v>
          </cell>
          <cell r="D10794">
            <v>62145.845999999998</v>
          </cell>
          <cell r="E10794">
            <v>-49119.343000000001</v>
          </cell>
          <cell r="I10794">
            <v>-226560</v>
          </cell>
          <cell r="J10794">
            <v>10</v>
          </cell>
        </row>
        <row r="10795">
          <cell r="B10795" t="str">
            <v>Greece</v>
          </cell>
          <cell r="C10795" t="str">
            <v>Kitchen</v>
          </cell>
          <cell r="D10795">
            <v>83092.183999999994</v>
          </cell>
          <cell r="E10795">
            <v>-74895.323999999993</v>
          </cell>
          <cell r="I10795">
            <v>-187620</v>
          </cell>
          <cell r="J10795">
            <v>10</v>
          </cell>
        </row>
        <row r="10796">
          <cell r="B10796" t="str">
            <v>Greece</v>
          </cell>
          <cell r="C10796" t="str">
            <v>Accessories</v>
          </cell>
          <cell r="D10796">
            <v>166208.875</v>
          </cell>
          <cell r="E10796">
            <v>-59329.409999999996</v>
          </cell>
          <cell r="I10796">
            <v>-256930</v>
          </cell>
          <cell r="J10796">
            <v>10</v>
          </cell>
        </row>
        <row r="10797">
          <cell r="B10797" t="str">
            <v>Greece</v>
          </cell>
          <cell r="C10797" t="str">
            <v>Chairs</v>
          </cell>
          <cell r="D10797">
            <v>557733.78500000003</v>
          </cell>
          <cell r="E10797">
            <v>-896061.02600000007</v>
          </cell>
          <cell r="I10797">
            <v>-297550</v>
          </cell>
          <cell r="J10797">
            <v>10</v>
          </cell>
        </row>
        <row r="10798">
          <cell r="B10798" t="str">
            <v>Greece</v>
          </cell>
          <cell r="C10798" t="str">
            <v>Chairs</v>
          </cell>
          <cell r="D10798">
            <v>572219.99099999992</v>
          </cell>
          <cell r="E10798">
            <v>-1227743.7619999999</v>
          </cell>
          <cell r="I10798">
            <v>-151630</v>
          </cell>
          <cell r="J10798">
            <v>10</v>
          </cell>
        </row>
        <row r="10799">
          <cell r="B10799" t="str">
            <v>Greece</v>
          </cell>
          <cell r="C10799" t="str">
            <v>Tables</v>
          </cell>
          <cell r="D10799">
            <v>336074.61999999994</v>
          </cell>
          <cell r="E10799">
            <v>-533388.56200000003</v>
          </cell>
          <cell r="I10799">
            <v>-185000</v>
          </cell>
          <cell r="J10799">
            <v>10</v>
          </cell>
        </row>
        <row r="10800">
          <cell r="B10800" t="str">
            <v>Greece</v>
          </cell>
          <cell r="C10800" t="str">
            <v>Kitchen</v>
          </cell>
          <cell r="D10800">
            <v>431676.50399999996</v>
          </cell>
          <cell r="E10800">
            <v>-933311.00799999991</v>
          </cell>
          <cell r="I10800">
            <v>-194440</v>
          </cell>
          <cell r="J10800">
            <v>10</v>
          </cell>
        </row>
        <row r="10801">
          <cell r="B10801" t="str">
            <v>Greece</v>
          </cell>
          <cell r="C10801" t="str">
            <v>Chairs</v>
          </cell>
          <cell r="D10801">
            <v>36990.729999999996</v>
          </cell>
          <cell r="E10801">
            <v>-28367.85</v>
          </cell>
          <cell r="I10801">
            <v>-129820</v>
          </cell>
          <cell r="J10801">
            <v>10</v>
          </cell>
        </row>
        <row r="10802">
          <cell r="B10802" t="str">
            <v>Greece</v>
          </cell>
          <cell r="C10802" t="str">
            <v>Tables</v>
          </cell>
          <cell r="D10802">
            <v>82181.50499999999</v>
          </cell>
          <cell r="E10802">
            <v>-57031.162999999993</v>
          </cell>
          <cell r="I10802">
            <v>-105070</v>
          </cell>
          <cell r="J10802">
            <v>10</v>
          </cell>
        </row>
        <row r="10803">
          <cell r="B10803" t="str">
            <v>Greece</v>
          </cell>
          <cell r="C10803" t="str">
            <v>Kitchen</v>
          </cell>
          <cell r="D10803">
            <v>72252.221999999994</v>
          </cell>
          <cell r="E10803">
            <v>-60467.98799999999</v>
          </cell>
          <cell r="I10803">
            <v>-252820</v>
          </cell>
          <cell r="J10803">
            <v>10</v>
          </cell>
        </row>
        <row r="10804">
          <cell r="B10804" t="str">
            <v>Greece</v>
          </cell>
          <cell r="C10804" t="str">
            <v>Chairs</v>
          </cell>
          <cell r="D10804">
            <v>179063.78699999998</v>
          </cell>
          <cell r="E10804">
            <v>-318127.64899999998</v>
          </cell>
          <cell r="I10804">
            <v>-165680</v>
          </cell>
          <cell r="J10804">
            <v>10</v>
          </cell>
        </row>
        <row r="10805">
          <cell r="B10805" t="str">
            <v>Greece</v>
          </cell>
          <cell r="C10805" t="str">
            <v>Tables</v>
          </cell>
          <cell r="D10805">
            <v>860007.79200000002</v>
          </cell>
          <cell r="E10805">
            <v>-55688.807999999997</v>
          </cell>
          <cell r="I10805">
            <v>-93020</v>
          </cell>
          <cell r="J10805">
            <v>10</v>
          </cell>
        </row>
        <row r="10806">
          <cell r="B10806" t="str">
            <v>Greece</v>
          </cell>
          <cell r="C10806" t="str">
            <v>Kitchen</v>
          </cell>
          <cell r="D10806">
            <v>51572.443999999996</v>
          </cell>
          <cell r="E10806">
            <v>-28824.956999999999</v>
          </cell>
          <cell r="I10806">
            <v>-170110</v>
          </cell>
          <cell r="J10806">
            <v>10</v>
          </cell>
        </row>
        <row r="10807">
          <cell r="B10807" t="str">
            <v>Greece</v>
          </cell>
          <cell r="C10807" t="str">
            <v>Chairs</v>
          </cell>
          <cell r="D10807">
            <v>27775.656999999999</v>
          </cell>
          <cell r="E10807">
            <v>-28730.974999999999</v>
          </cell>
          <cell r="I10807">
            <v>-173670</v>
          </cell>
          <cell r="J10807">
            <v>10</v>
          </cell>
        </row>
        <row r="10808">
          <cell r="B10808" t="str">
            <v>Greece</v>
          </cell>
          <cell r="C10808" t="str">
            <v>Chairs</v>
          </cell>
          <cell r="D10808">
            <v>22223.663</v>
          </cell>
          <cell r="E10808">
            <v>-5695.6270000000004</v>
          </cell>
          <cell r="I10808">
            <v>-209600</v>
          </cell>
          <cell r="J10808">
            <v>10</v>
          </cell>
        </row>
        <row r="10809">
          <cell r="B10809" t="str">
            <v>Greece</v>
          </cell>
          <cell r="C10809" t="str">
            <v>Chairs</v>
          </cell>
          <cell r="D10809">
            <v>15666.293999999998</v>
          </cell>
          <cell r="E10809">
            <v>-15215.773999999999</v>
          </cell>
          <cell r="I10809">
            <v>-262550</v>
          </cell>
          <cell r="J10809">
            <v>10</v>
          </cell>
        </row>
        <row r="10810">
          <cell r="B10810" t="str">
            <v>Greece</v>
          </cell>
          <cell r="C10810" t="str">
            <v>Chairs</v>
          </cell>
          <cell r="D10810">
            <v>26510.994999999999</v>
          </cell>
          <cell r="E10810">
            <v>-11101.706</v>
          </cell>
          <cell r="I10810">
            <v>-86410</v>
          </cell>
          <cell r="J10810">
            <v>10</v>
          </cell>
        </row>
        <row r="10811">
          <cell r="B10811" t="str">
            <v>Greece</v>
          </cell>
          <cell r="C10811" t="str">
            <v>Chairs</v>
          </cell>
          <cell r="D10811">
            <v>49744.533999999992</v>
          </cell>
          <cell r="E10811">
            <v>-7999.6489999999994</v>
          </cell>
          <cell r="I10811">
            <v>-211290</v>
          </cell>
          <cell r="J10811">
            <v>10</v>
          </cell>
        </row>
        <row r="10812">
          <cell r="B10812" t="str">
            <v>Greece</v>
          </cell>
          <cell r="C10812" t="str">
            <v>Chairs</v>
          </cell>
          <cell r="D10812">
            <v>13976.143999999998</v>
          </cell>
          <cell r="E10812">
            <v>-8246.8189999999995</v>
          </cell>
          <cell r="I10812">
            <v>-136710</v>
          </cell>
          <cell r="J10812">
            <v>10</v>
          </cell>
        </row>
        <row r="10813">
          <cell r="B10813" t="str">
            <v>Greece</v>
          </cell>
          <cell r="C10813" t="str">
            <v>Chairs</v>
          </cell>
          <cell r="D10813">
            <v>2130004.5129999998</v>
          </cell>
          <cell r="E10813">
            <v>-271095.83199999994</v>
          </cell>
          <cell r="I10813">
            <v>-80990</v>
          </cell>
          <cell r="J10813">
            <v>10</v>
          </cell>
        </row>
        <row r="10814">
          <cell r="B10814" t="str">
            <v>Greece</v>
          </cell>
          <cell r="C10814" t="str">
            <v>Chairs</v>
          </cell>
          <cell r="D10814">
            <v>28681.519999999997</v>
          </cell>
          <cell r="E10814">
            <v>-31084.773999999998</v>
          </cell>
          <cell r="I10814">
            <v>-116440</v>
          </cell>
          <cell r="J10814">
            <v>10</v>
          </cell>
        </row>
        <row r="10815">
          <cell r="B10815" t="str">
            <v>Greece</v>
          </cell>
          <cell r="C10815" t="str">
            <v>Chairs</v>
          </cell>
          <cell r="D10815">
            <v>22739.800999999999</v>
          </cell>
          <cell r="E10815">
            <v>-18753.405999999999</v>
          </cell>
          <cell r="I10815">
            <v>-162560</v>
          </cell>
          <cell r="J10815">
            <v>10</v>
          </cell>
        </row>
        <row r="10816">
          <cell r="B10816" t="str">
            <v>Greece</v>
          </cell>
          <cell r="C10816" t="str">
            <v>Chairs</v>
          </cell>
          <cell r="D10816">
            <v>82635.98</v>
          </cell>
          <cell r="E10816">
            <v>-56639.638999999988</v>
          </cell>
          <cell r="I10816">
            <v>-225970</v>
          </cell>
          <cell r="J10816">
            <v>10</v>
          </cell>
        </row>
        <row r="10817">
          <cell r="B10817" t="str">
            <v>Greece</v>
          </cell>
          <cell r="C10817" t="str">
            <v>Chairs</v>
          </cell>
          <cell r="D10817">
            <v>202909.42699999997</v>
          </cell>
          <cell r="E10817">
            <v>-83497.44200000001</v>
          </cell>
          <cell r="I10817">
            <v>-166040</v>
          </cell>
          <cell r="J10817">
            <v>10</v>
          </cell>
        </row>
        <row r="10818">
          <cell r="B10818" t="str">
            <v>Greece</v>
          </cell>
          <cell r="C10818" t="str">
            <v>Chairs</v>
          </cell>
          <cell r="D10818">
            <v>1484348.25</v>
          </cell>
          <cell r="E10818">
            <v>-16166.940999999999</v>
          </cell>
          <cell r="I10818">
            <v>-199410</v>
          </cell>
          <cell r="J10818">
            <v>10</v>
          </cell>
        </row>
        <row r="10819">
          <cell r="B10819" t="str">
            <v>Greece</v>
          </cell>
          <cell r="C10819" t="str">
            <v>Chairs</v>
          </cell>
          <cell r="D10819">
            <v>117370.83399999999</v>
          </cell>
          <cell r="E10819">
            <v>-50394.574999999997</v>
          </cell>
          <cell r="I10819">
            <v>-134790</v>
          </cell>
          <cell r="J10819">
            <v>10</v>
          </cell>
        </row>
        <row r="10820">
          <cell r="B10820" t="str">
            <v>Greece</v>
          </cell>
          <cell r="C10820" t="str">
            <v>Chairs</v>
          </cell>
          <cell r="D10820">
            <v>1523727.429</v>
          </cell>
          <cell r="E10820">
            <v>-31765.51</v>
          </cell>
          <cell r="I10820">
            <v>-142410</v>
          </cell>
          <cell r="J10820">
            <v>10</v>
          </cell>
        </row>
        <row r="10821">
          <cell r="B10821" t="str">
            <v>Greece</v>
          </cell>
          <cell r="C10821" t="str">
            <v>Chairs</v>
          </cell>
          <cell r="D10821">
            <v>330830.00299999997</v>
          </cell>
          <cell r="E10821">
            <v>-43406.894999999997</v>
          </cell>
          <cell r="I10821">
            <v>-180340</v>
          </cell>
          <cell r="J10821">
            <v>10</v>
          </cell>
        </row>
        <row r="10822">
          <cell r="B10822" t="str">
            <v>Greece</v>
          </cell>
          <cell r="C10822" t="str">
            <v>Chairs</v>
          </cell>
          <cell r="D10822">
            <v>129588.03199999999</v>
          </cell>
          <cell r="E10822">
            <v>-52914.441999999995</v>
          </cell>
          <cell r="I10822">
            <v>-119070</v>
          </cell>
          <cell r="J10822">
            <v>10</v>
          </cell>
        </row>
        <row r="10823">
          <cell r="B10823" t="str">
            <v>Greece</v>
          </cell>
          <cell r="C10823" t="str">
            <v>Chairs</v>
          </cell>
          <cell r="D10823">
            <v>148792.55299999999</v>
          </cell>
          <cell r="E10823">
            <v>-116223.023</v>
          </cell>
          <cell r="I10823">
            <v>-256690</v>
          </cell>
          <cell r="J10823">
            <v>10</v>
          </cell>
        </row>
        <row r="10824">
          <cell r="B10824" t="str">
            <v>Greece</v>
          </cell>
          <cell r="C10824" t="str">
            <v>Chairs</v>
          </cell>
          <cell r="D10824">
            <v>114363.333</v>
          </cell>
          <cell r="E10824">
            <v>-165595.68900000001</v>
          </cell>
          <cell r="I10824">
            <v>-129300</v>
          </cell>
          <cell r="J10824">
            <v>10</v>
          </cell>
        </row>
        <row r="10825">
          <cell r="B10825" t="str">
            <v>Italy</v>
          </cell>
          <cell r="C10825" t="str">
            <v>Chairs</v>
          </cell>
          <cell r="D10825">
            <v>88909.281999999992</v>
          </cell>
          <cell r="E10825">
            <v>-118493.08099999998</v>
          </cell>
          <cell r="I10825">
            <v>-113170</v>
          </cell>
          <cell r="J10825">
            <v>10</v>
          </cell>
        </row>
        <row r="10826">
          <cell r="B10826" t="str">
            <v>Italy</v>
          </cell>
          <cell r="C10826" t="str">
            <v>Chairs</v>
          </cell>
          <cell r="D10826">
            <v>737143.32299999986</v>
          </cell>
          <cell r="E10826">
            <v>-68399.856</v>
          </cell>
          <cell r="I10826">
            <v>-119850</v>
          </cell>
          <cell r="J10826">
            <v>10</v>
          </cell>
        </row>
        <row r="10827">
          <cell r="B10827" t="str">
            <v>Italy</v>
          </cell>
          <cell r="C10827" t="str">
            <v>Chairs</v>
          </cell>
          <cell r="D10827">
            <v>238038.26899999997</v>
          </cell>
          <cell r="E10827">
            <v>-257914.44</v>
          </cell>
          <cell r="I10827">
            <v>-212640</v>
          </cell>
          <cell r="J10827">
            <v>10</v>
          </cell>
        </row>
        <row r="10828">
          <cell r="B10828" t="str">
            <v>Italy</v>
          </cell>
          <cell r="C10828" t="str">
            <v>Chairs</v>
          </cell>
          <cell r="D10828">
            <v>330676.05899999995</v>
          </cell>
          <cell r="E10828">
            <v>-335961.86399999994</v>
          </cell>
          <cell r="I10828">
            <v>-199790</v>
          </cell>
          <cell r="J10828">
            <v>10</v>
          </cell>
        </row>
        <row r="10829">
          <cell r="B10829" t="str">
            <v>Italy</v>
          </cell>
          <cell r="C10829" t="str">
            <v>Chairs</v>
          </cell>
          <cell r="D10829">
            <v>963099.72499999998</v>
          </cell>
          <cell r="E10829">
            <v>-1087674.8049999999</v>
          </cell>
          <cell r="I10829">
            <v>-157580</v>
          </cell>
          <cell r="J10829">
            <v>10</v>
          </cell>
        </row>
        <row r="10830">
          <cell r="B10830" t="str">
            <v>Italy</v>
          </cell>
          <cell r="C10830" t="str">
            <v>Chairs</v>
          </cell>
          <cell r="D10830">
            <v>2566509.5959999999</v>
          </cell>
          <cell r="E10830">
            <v>-1637327.895</v>
          </cell>
          <cell r="I10830">
            <v>-210330</v>
          </cell>
          <cell r="J10830">
            <v>10</v>
          </cell>
        </row>
        <row r="10831">
          <cell r="B10831" t="str">
            <v>Italy</v>
          </cell>
          <cell r="C10831" t="str">
            <v>Chairs</v>
          </cell>
          <cell r="D10831">
            <v>4573769.1229999997</v>
          </cell>
          <cell r="E10831">
            <v>-3121610.8909999998</v>
          </cell>
          <cell r="I10831">
            <v>-157050</v>
          </cell>
          <cell r="J10831">
            <v>10</v>
          </cell>
        </row>
        <row r="10832">
          <cell r="B10832" t="str">
            <v>Italy</v>
          </cell>
          <cell r="C10832" t="str">
            <v>Chairs</v>
          </cell>
          <cell r="D10832">
            <v>447975.17099999997</v>
          </cell>
          <cell r="E10832">
            <v>-87764.816999999995</v>
          </cell>
          <cell r="I10832">
            <v>-209330</v>
          </cell>
          <cell r="J10832">
            <v>10</v>
          </cell>
        </row>
        <row r="10833">
          <cell r="B10833" t="str">
            <v>Italy</v>
          </cell>
          <cell r="C10833" t="str">
            <v>Tables</v>
          </cell>
          <cell r="D10833">
            <v>1131588.1850000001</v>
          </cell>
          <cell r="E10833">
            <v>-315249.18599999999</v>
          </cell>
          <cell r="I10833">
            <v>-85540</v>
          </cell>
          <cell r="J10833">
            <v>10</v>
          </cell>
        </row>
        <row r="10834">
          <cell r="B10834" t="str">
            <v>Italy</v>
          </cell>
          <cell r="C10834" t="str">
            <v>Kitchen</v>
          </cell>
          <cell r="D10834">
            <v>147682.11499999999</v>
          </cell>
          <cell r="E10834">
            <v>-9422.9239999999991</v>
          </cell>
          <cell r="I10834">
            <v>-103040</v>
          </cell>
          <cell r="J10834">
            <v>10</v>
          </cell>
        </row>
        <row r="10835">
          <cell r="B10835" t="str">
            <v>Italy</v>
          </cell>
          <cell r="C10835" t="str">
            <v>Chairs</v>
          </cell>
          <cell r="D10835">
            <v>164969.93099999998</v>
          </cell>
          <cell r="E10835">
            <v>-10775.736999999999</v>
          </cell>
          <cell r="I10835">
            <v>-162240</v>
          </cell>
          <cell r="J10835">
            <v>10</v>
          </cell>
        </row>
        <row r="10836">
          <cell r="B10836" t="str">
            <v>Italy</v>
          </cell>
          <cell r="C10836" t="str">
            <v>Chairs</v>
          </cell>
          <cell r="D10836">
            <v>2468814.8309999998</v>
          </cell>
          <cell r="E10836">
            <v>-1280106.5619999999</v>
          </cell>
          <cell r="I10836">
            <v>-210660</v>
          </cell>
          <cell r="J10836">
            <v>10</v>
          </cell>
        </row>
        <row r="10837">
          <cell r="B10837" t="str">
            <v>Italy</v>
          </cell>
          <cell r="C10837" t="str">
            <v>Chairs</v>
          </cell>
          <cell r="D10837">
            <v>671635.86699999997</v>
          </cell>
          <cell r="E10837">
            <v>-548679.69799999997</v>
          </cell>
          <cell r="I10837">
            <v>-217870</v>
          </cell>
          <cell r="J10837">
            <v>10</v>
          </cell>
        </row>
        <row r="10838">
          <cell r="B10838" t="str">
            <v>Italy</v>
          </cell>
          <cell r="C10838" t="str">
            <v>Chairs</v>
          </cell>
          <cell r="D10838">
            <v>2418675.2659999998</v>
          </cell>
          <cell r="E10838">
            <v>-1958607.4829999998</v>
          </cell>
          <cell r="I10838">
            <v>-164410</v>
          </cell>
          <cell r="J10838">
            <v>10</v>
          </cell>
        </row>
        <row r="10839">
          <cell r="B10839" t="str">
            <v>Italy</v>
          </cell>
          <cell r="C10839" t="str">
            <v>Chairs</v>
          </cell>
          <cell r="D10839">
            <v>261585.86999999997</v>
          </cell>
          <cell r="E10839">
            <v>-220910.291</v>
          </cell>
          <cell r="I10839">
            <v>-113520</v>
          </cell>
          <cell r="J10839">
            <v>10</v>
          </cell>
        </row>
        <row r="10840">
          <cell r="B10840" t="str">
            <v>Italy</v>
          </cell>
          <cell r="C10840" t="str">
            <v>Tables</v>
          </cell>
          <cell r="D10840">
            <v>54662.272000000004</v>
          </cell>
          <cell r="E10840">
            <v>-49212.022999999994</v>
          </cell>
          <cell r="I10840">
            <v>-148120</v>
          </cell>
          <cell r="J10840">
            <v>10</v>
          </cell>
        </row>
        <row r="10841">
          <cell r="B10841" t="str">
            <v>Italy</v>
          </cell>
          <cell r="C10841" t="str">
            <v>Kitchen</v>
          </cell>
          <cell r="D10841">
            <v>142188.72499999998</v>
          </cell>
          <cell r="E10841">
            <v>-25999.763999999996</v>
          </cell>
          <cell r="I10841">
            <v>-156040</v>
          </cell>
          <cell r="J10841">
            <v>10</v>
          </cell>
        </row>
        <row r="10842">
          <cell r="B10842" t="str">
            <v>Italy</v>
          </cell>
          <cell r="C10842" t="str">
            <v>Chairs</v>
          </cell>
          <cell r="D10842">
            <v>1092183.2179999999</v>
          </cell>
          <cell r="E10842">
            <v>-1779980.5449999999</v>
          </cell>
          <cell r="I10842">
            <v>-236870</v>
          </cell>
          <cell r="J10842">
            <v>10</v>
          </cell>
        </row>
        <row r="10843">
          <cell r="B10843" t="str">
            <v>Italy</v>
          </cell>
          <cell r="C10843" t="str">
            <v>Chairs</v>
          </cell>
          <cell r="D10843">
            <v>2750893.8099999996</v>
          </cell>
          <cell r="E10843">
            <v>-79648.792999999991</v>
          </cell>
          <cell r="I10843">
            <v>-253670</v>
          </cell>
          <cell r="J10843">
            <v>10</v>
          </cell>
        </row>
        <row r="10844">
          <cell r="B10844" t="str">
            <v>Italy</v>
          </cell>
          <cell r="C10844" t="str">
            <v>Chairs</v>
          </cell>
          <cell r="D10844">
            <v>126186.98399999998</v>
          </cell>
          <cell r="E10844">
            <v>-28621.768000000004</v>
          </cell>
          <cell r="I10844">
            <v>-203220</v>
          </cell>
          <cell r="J10844">
            <v>10</v>
          </cell>
        </row>
        <row r="10845">
          <cell r="B10845" t="str">
            <v>Italy</v>
          </cell>
          <cell r="C10845" t="str">
            <v>Tables</v>
          </cell>
          <cell r="D10845">
            <v>432003.96399999998</v>
          </cell>
          <cell r="E10845">
            <v>-23691.562999999995</v>
          </cell>
          <cell r="I10845">
            <v>-144740</v>
          </cell>
          <cell r="J10845">
            <v>10</v>
          </cell>
        </row>
        <row r="10846">
          <cell r="B10846" t="str">
            <v>Italy</v>
          </cell>
          <cell r="C10846" t="str">
            <v>Kitchen</v>
          </cell>
          <cell r="D10846">
            <v>3246962.0469999998</v>
          </cell>
          <cell r="E10846">
            <v>-187195.49799999999</v>
          </cell>
          <cell r="I10846">
            <v>-184190</v>
          </cell>
          <cell r="J10846">
            <v>10</v>
          </cell>
        </row>
        <row r="10847">
          <cell r="B10847" t="str">
            <v>Italy</v>
          </cell>
          <cell r="C10847" t="str">
            <v>Chairs</v>
          </cell>
          <cell r="D10847">
            <v>408699.82299999997</v>
          </cell>
          <cell r="E10847">
            <v>-149975.71399999998</v>
          </cell>
          <cell r="I10847">
            <v>-85010</v>
          </cell>
          <cell r="J10847">
            <v>10</v>
          </cell>
        </row>
        <row r="10848">
          <cell r="B10848" t="str">
            <v>Italy</v>
          </cell>
          <cell r="C10848" t="str">
            <v>Chairs</v>
          </cell>
          <cell r="D10848">
            <v>1607598.9859999998</v>
          </cell>
          <cell r="E10848">
            <v>-136407.152</v>
          </cell>
          <cell r="I10848">
            <v>-156470</v>
          </cell>
          <cell r="J10848">
            <v>10</v>
          </cell>
        </row>
        <row r="10849">
          <cell r="B10849" t="str">
            <v>Italy</v>
          </cell>
          <cell r="C10849" t="str">
            <v>Tables</v>
          </cell>
          <cell r="D10849">
            <v>673899.45699999994</v>
          </cell>
          <cell r="E10849">
            <v>-48646.275999999991</v>
          </cell>
          <cell r="I10849">
            <v>-106030</v>
          </cell>
          <cell r="J10849">
            <v>10</v>
          </cell>
        </row>
        <row r="10850">
          <cell r="B10850" t="str">
            <v>Italy</v>
          </cell>
          <cell r="C10850" t="str">
            <v>Kitchen</v>
          </cell>
          <cell r="D10850">
            <v>1856447.0609999998</v>
          </cell>
          <cell r="E10850">
            <v>-110833.065</v>
          </cell>
          <cell r="I10850">
            <v>-270340</v>
          </cell>
          <cell r="J10850">
            <v>10</v>
          </cell>
        </row>
        <row r="10851">
          <cell r="B10851" t="str">
            <v>Italy</v>
          </cell>
          <cell r="C10851" t="str">
            <v>Chairs</v>
          </cell>
          <cell r="D10851">
            <v>184800</v>
          </cell>
          <cell r="E10851">
            <v>-199104.26199999996</v>
          </cell>
          <cell r="I10851">
            <v>-190600</v>
          </cell>
          <cell r="J10851">
            <v>10</v>
          </cell>
        </row>
        <row r="10852">
          <cell r="B10852" t="str">
            <v>Italy</v>
          </cell>
          <cell r="C10852" t="str">
            <v>Chairs</v>
          </cell>
          <cell r="D10852">
            <v>167469.54699999999</v>
          </cell>
          <cell r="E10852">
            <v>-47103.518000000004</v>
          </cell>
          <cell r="I10852">
            <v>-156430</v>
          </cell>
          <cell r="J10852">
            <v>10</v>
          </cell>
        </row>
        <row r="10853">
          <cell r="B10853" t="str">
            <v>Italy</v>
          </cell>
          <cell r="C10853" t="str">
            <v>Chairs</v>
          </cell>
          <cell r="D10853">
            <v>174992.16699999999</v>
          </cell>
          <cell r="E10853">
            <v>-21870.877</v>
          </cell>
          <cell r="I10853">
            <v>-211890</v>
          </cell>
          <cell r="J10853">
            <v>10</v>
          </cell>
        </row>
        <row r="10854">
          <cell r="B10854" t="str">
            <v>Italy</v>
          </cell>
          <cell r="C10854" t="str">
            <v>Tables</v>
          </cell>
          <cell r="D10854">
            <v>151894.00099999999</v>
          </cell>
          <cell r="E10854">
            <v>-126516.74699999999</v>
          </cell>
          <cell r="I10854">
            <v>-161090</v>
          </cell>
          <cell r="J10854">
            <v>10</v>
          </cell>
        </row>
        <row r="10855">
          <cell r="B10855" t="str">
            <v>Italy</v>
          </cell>
          <cell r="C10855" t="str">
            <v>Kitchen</v>
          </cell>
          <cell r="D10855">
            <v>194934.42499999999</v>
          </cell>
          <cell r="E10855">
            <v>-154691.55799999996</v>
          </cell>
          <cell r="I10855">
            <v>-74240</v>
          </cell>
          <cell r="J10855">
            <v>10</v>
          </cell>
        </row>
        <row r="10856">
          <cell r="B10856" t="str">
            <v>Italy</v>
          </cell>
          <cell r="C10856" t="str">
            <v>Accessories</v>
          </cell>
          <cell r="D10856">
            <v>250614.08399999997</v>
          </cell>
          <cell r="E10856">
            <v>-277702.35499999998</v>
          </cell>
          <cell r="I10856">
            <v>-116490</v>
          </cell>
          <cell r="J10856">
            <v>10</v>
          </cell>
        </row>
        <row r="10857">
          <cell r="B10857" t="str">
            <v>Italy</v>
          </cell>
          <cell r="C10857" t="str">
            <v>Chairs</v>
          </cell>
          <cell r="D10857">
            <v>164805.45899999997</v>
          </cell>
          <cell r="E10857">
            <v>-485641.17699999997</v>
          </cell>
          <cell r="I10857">
            <v>-112900</v>
          </cell>
          <cell r="J10857">
            <v>10</v>
          </cell>
        </row>
        <row r="10858">
          <cell r="B10858" t="str">
            <v>Italy</v>
          </cell>
          <cell r="C10858" t="str">
            <v>Tables</v>
          </cell>
          <cell r="D10858">
            <v>133365.70799999998</v>
          </cell>
          <cell r="E10858">
            <v>-162814.86899999998</v>
          </cell>
          <cell r="I10858">
            <v>-216860</v>
          </cell>
          <cell r="J10858">
            <v>10</v>
          </cell>
        </row>
        <row r="10859">
          <cell r="B10859" t="str">
            <v>Italy</v>
          </cell>
          <cell r="C10859" t="str">
            <v>Kitchen</v>
          </cell>
          <cell r="D10859">
            <v>570151.05699999991</v>
          </cell>
          <cell r="E10859">
            <v>-1093289.5119999999</v>
          </cell>
          <cell r="I10859">
            <v>-126580</v>
          </cell>
          <cell r="J10859">
            <v>10</v>
          </cell>
        </row>
        <row r="10860">
          <cell r="B10860" t="str">
            <v>Italy</v>
          </cell>
          <cell r="C10860" t="str">
            <v>Accessories</v>
          </cell>
          <cell r="D10860">
            <v>246407.51099999997</v>
          </cell>
          <cell r="E10860">
            <v>-186440.00199999998</v>
          </cell>
          <cell r="I10860">
            <v>-140660</v>
          </cell>
          <cell r="J10860">
            <v>10</v>
          </cell>
        </row>
        <row r="10861">
          <cell r="B10861" t="str">
            <v>Italy</v>
          </cell>
          <cell r="C10861" t="str">
            <v>Chairs</v>
          </cell>
          <cell r="D10861">
            <v>297129.79099999997</v>
          </cell>
          <cell r="E10861">
            <v>-104606.341</v>
          </cell>
          <cell r="I10861">
            <v>-197860</v>
          </cell>
          <cell r="J10861">
            <v>10</v>
          </cell>
        </row>
        <row r="10862">
          <cell r="B10862" t="str">
            <v>Italy</v>
          </cell>
          <cell r="C10862" t="str">
            <v>Tables</v>
          </cell>
          <cell r="D10862">
            <v>190600.02499999999</v>
          </cell>
          <cell r="E10862">
            <v>-106682.51299999999</v>
          </cell>
          <cell r="I10862">
            <v>-179720</v>
          </cell>
          <cell r="J10862">
            <v>10</v>
          </cell>
        </row>
        <row r="10863">
          <cell r="B10863" t="str">
            <v>Italy</v>
          </cell>
          <cell r="C10863" t="str">
            <v>Kitchen</v>
          </cell>
          <cell r="D10863">
            <v>66642.45</v>
          </cell>
          <cell r="E10863">
            <v>-45016.740999999995</v>
          </cell>
          <cell r="I10863">
            <v>-179230</v>
          </cell>
          <cell r="J10863">
            <v>10</v>
          </cell>
        </row>
        <row r="10864">
          <cell r="B10864" t="str">
            <v>Italy</v>
          </cell>
          <cell r="C10864" t="str">
            <v>Accessories</v>
          </cell>
          <cell r="D10864">
            <v>164353.25899999999</v>
          </cell>
          <cell r="E10864">
            <v>-123691.17599999999</v>
          </cell>
          <cell r="I10864">
            <v>-175220</v>
          </cell>
          <cell r="J10864">
            <v>10</v>
          </cell>
        </row>
        <row r="10865">
          <cell r="B10865" t="str">
            <v>Italy</v>
          </cell>
          <cell r="C10865" t="str">
            <v>Chairs</v>
          </cell>
          <cell r="D10865">
            <v>14465.415999999999</v>
          </cell>
          <cell r="E10865">
            <v>-33770.974999999999</v>
          </cell>
          <cell r="I10865">
            <v>-146360</v>
          </cell>
          <cell r="J10865">
            <v>10</v>
          </cell>
        </row>
        <row r="10866">
          <cell r="B10866" t="str">
            <v>Italy</v>
          </cell>
          <cell r="C10866" t="str">
            <v>Tables</v>
          </cell>
          <cell r="D10866">
            <v>272922.44</v>
          </cell>
          <cell r="E10866">
            <v>-828818.88599999994</v>
          </cell>
          <cell r="I10866">
            <v>-227160</v>
          </cell>
          <cell r="J10866">
            <v>10</v>
          </cell>
        </row>
        <row r="10867">
          <cell r="B10867" t="str">
            <v>Italy</v>
          </cell>
          <cell r="C10867" t="str">
            <v>Kitchen</v>
          </cell>
          <cell r="D10867">
            <v>193741.68799999999</v>
          </cell>
          <cell r="E10867">
            <v>-41861.008000000002</v>
          </cell>
          <cell r="I10867">
            <v>-99520</v>
          </cell>
          <cell r="J10867">
            <v>10</v>
          </cell>
        </row>
        <row r="10868">
          <cell r="B10868" t="str">
            <v>Italy</v>
          </cell>
          <cell r="C10868" t="str">
            <v>Accessories</v>
          </cell>
          <cell r="D10868">
            <v>67912.459999999992</v>
          </cell>
          <cell r="E10868">
            <v>-44387.923999999999</v>
          </cell>
          <cell r="I10868">
            <v>-204480</v>
          </cell>
          <cell r="J10868">
            <v>10</v>
          </cell>
        </row>
        <row r="10869">
          <cell r="B10869" t="str">
            <v>Italy</v>
          </cell>
          <cell r="C10869" t="str">
            <v>Chairs</v>
          </cell>
          <cell r="D10869">
            <v>507698.00899999996</v>
          </cell>
          <cell r="E10869">
            <v>-158911.753</v>
          </cell>
          <cell r="I10869">
            <v>-97750</v>
          </cell>
          <cell r="J10869">
            <v>10</v>
          </cell>
        </row>
        <row r="10870">
          <cell r="B10870" t="str">
            <v>Italy</v>
          </cell>
          <cell r="C10870" t="str">
            <v>Chairs</v>
          </cell>
          <cell r="D10870">
            <v>397458.17300000001</v>
          </cell>
          <cell r="E10870">
            <v>-102181.32399999999</v>
          </cell>
          <cell r="I10870">
            <v>-217080</v>
          </cell>
          <cell r="J10870">
            <v>10</v>
          </cell>
        </row>
        <row r="10871">
          <cell r="B10871" t="str">
            <v>Italy</v>
          </cell>
          <cell r="C10871" t="str">
            <v>Tables</v>
          </cell>
          <cell r="D10871">
            <v>42978.977999999996</v>
          </cell>
          <cell r="E10871">
            <v>-12699.511999999999</v>
          </cell>
          <cell r="I10871">
            <v>-187280</v>
          </cell>
          <cell r="J10871">
            <v>10</v>
          </cell>
        </row>
        <row r="10872">
          <cell r="B10872" t="str">
            <v>Italy</v>
          </cell>
          <cell r="C10872" t="str">
            <v>Kitchen</v>
          </cell>
          <cell r="D10872">
            <v>90899.283999999985</v>
          </cell>
          <cell r="E10872">
            <v>-104332.844</v>
          </cell>
          <cell r="I10872">
            <v>-150560</v>
          </cell>
          <cell r="J10872">
            <v>10</v>
          </cell>
        </row>
        <row r="10873">
          <cell r="B10873" t="str">
            <v>Italy</v>
          </cell>
          <cell r="C10873" t="str">
            <v>Chairs</v>
          </cell>
          <cell r="D10873">
            <v>80373.453999999998</v>
          </cell>
          <cell r="E10873">
            <v>-66084.066999999995</v>
          </cell>
          <cell r="I10873">
            <v>-208750</v>
          </cell>
          <cell r="J10873">
            <v>10</v>
          </cell>
        </row>
        <row r="10874">
          <cell r="B10874" t="str">
            <v>Italy</v>
          </cell>
          <cell r="C10874" t="str">
            <v>Tables</v>
          </cell>
          <cell r="D10874">
            <v>1234860.2279999999</v>
          </cell>
          <cell r="E10874">
            <v>-688582.82499999995</v>
          </cell>
          <cell r="I10874">
            <v>-222200</v>
          </cell>
          <cell r="J10874">
            <v>10</v>
          </cell>
        </row>
        <row r="10875">
          <cell r="B10875" t="str">
            <v>Italy</v>
          </cell>
          <cell r="C10875" t="str">
            <v>Kitchen</v>
          </cell>
          <cell r="D10875">
            <v>340928.54599999997</v>
          </cell>
          <cell r="E10875">
            <v>-180615.77799999999</v>
          </cell>
          <cell r="I10875">
            <v>-153060</v>
          </cell>
          <cell r="J10875">
            <v>10</v>
          </cell>
        </row>
        <row r="10876">
          <cell r="B10876" t="str">
            <v>Italy</v>
          </cell>
          <cell r="C10876" t="str">
            <v>Chairs</v>
          </cell>
          <cell r="D10876">
            <v>24426.535</v>
          </cell>
          <cell r="E10876">
            <v>-16994.333999999999</v>
          </cell>
          <cell r="I10876">
            <v>-131560</v>
          </cell>
          <cell r="J10876">
            <v>10</v>
          </cell>
        </row>
        <row r="10877">
          <cell r="B10877" t="str">
            <v>Italy</v>
          </cell>
          <cell r="C10877" t="str">
            <v>Tables</v>
          </cell>
          <cell r="D10877">
            <v>255949.666</v>
          </cell>
          <cell r="E10877">
            <v>-466651.13599999994</v>
          </cell>
          <cell r="I10877">
            <v>-236440</v>
          </cell>
          <cell r="J10877">
            <v>10</v>
          </cell>
        </row>
        <row r="10878">
          <cell r="B10878" t="str">
            <v>Italy</v>
          </cell>
          <cell r="C10878" t="str">
            <v>Kitchen</v>
          </cell>
          <cell r="D10878">
            <v>534456.59400000004</v>
          </cell>
          <cell r="E10878">
            <v>-636294.93199999991</v>
          </cell>
          <cell r="I10878">
            <v>-206330</v>
          </cell>
          <cell r="J10878">
            <v>10</v>
          </cell>
        </row>
        <row r="10879">
          <cell r="B10879" t="str">
            <v>Italy</v>
          </cell>
          <cell r="C10879" t="str">
            <v>Chairs</v>
          </cell>
          <cell r="D10879">
            <v>4551563.8629999999</v>
          </cell>
          <cell r="E10879">
            <v>-255011.68699999998</v>
          </cell>
          <cell r="I10879">
            <v>-129260</v>
          </cell>
          <cell r="J10879">
            <v>10</v>
          </cell>
        </row>
        <row r="10880">
          <cell r="B10880" t="str">
            <v>Italy</v>
          </cell>
          <cell r="C10880" t="str">
            <v>Chairs</v>
          </cell>
          <cell r="D10880">
            <v>971600.34299999988</v>
          </cell>
          <cell r="E10880">
            <v>-206917.95600000001</v>
          </cell>
          <cell r="I10880">
            <v>-167560</v>
          </cell>
          <cell r="J10880">
            <v>10</v>
          </cell>
        </row>
        <row r="10881">
          <cell r="B10881" t="str">
            <v>Italy</v>
          </cell>
          <cell r="C10881" t="str">
            <v>Chairs</v>
          </cell>
          <cell r="D10881">
            <v>485963.73699999996</v>
          </cell>
          <cell r="E10881">
            <v>-63995.679999999993</v>
          </cell>
          <cell r="I10881">
            <v>-255080</v>
          </cell>
          <cell r="J10881">
            <v>10</v>
          </cell>
        </row>
        <row r="10882">
          <cell r="B10882" t="str">
            <v>Italy</v>
          </cell>
          <cell r="C10882" t="str">
            <v>Chairs</v>
          </cell>
          <cell r="D10882">
            <v>89571.285999999993</v>
          </cell>
          <cell r="E10882">
            <v>-20409.864999999998</v>
          </cell>
          <cell r="I10882">
            <v>-219070</v>
          </cell>
          <cell r="J10882">
            <v>10</v>
          </cell>
        </row>
        <row r="10883">
          <cell r="B10883" t="str">
            <v>Italy</v>
          </cell>
          <cell r="C10883" t="str">
            <v>Chairs</v>
          </cell>
          <cell r="D10883">
            <v>41543.088999999993</v>
          </cell>
          <cell r="E10883">
            <v>-7679.0280000000002</v>
          </cell>
          <cell r="I10883">
            <v>-242620</v>
          </cell>
          <cell r="J10883">
            <v>10</v>
          </cell>
        </row>
        <row r="10884">
          <cell r="B10884" t="str">
            <v>Italy</v>
          </cell>
          <cell r="C10884" t="str">
            <v>Chairs</v>
          </cell>
          <cell r="D10884">
            <v>33527.360999999997</v>
          </cell>
          <cell r="E10884">
            <v>-3930.4370000000004</v>
          </cell>
          <cell r="I10884">
            <v>-209970</v>
          </cell>
          <cell r="J10884">
            <v>10</v>
          </cell>
        </row>
        <row r="10885">
          <cell r="B10885" t="str">
            <v>Italy</v>
          </cell>
          <cell r="C10885" t="str">
            <v>Chairs</v>
          </cell>
          <cell r="D10885">
            <v>19130.839</v>
          </cell>
          <cell r="E10885">
            <v>-9845.9830000000002</v>
          </cell>
          <cell r="I10885">
            <v>-296800</v>
          </cell>
          <cell r="J10885">
            <v>10</v>
          </cell>
        </row>
        <row r="10886">
          <cell r="B10886" t="str">
            <v>Italy</v>
          </cell>
          <cell r="C10886" t="str">
            <v>Chairs</v>
          </cell>
          <cell r="D10886">
            <v>47930.266999999993</v>
          </cell>
          <cell r="E10886">
            <v>-15950.031999999997</v>
          </cell>
          <cell r="I10886">
            <v>-196170</v>
          </cell>
          <cell r="J10886">
            <v>10</v>
          </cell>
        </row>
        <row r="10887">
          <cell r="B10887" t="str">
            <v>Italy</v>
          </cell>
          <cell r="C10887" t="str">
            <v>Chairs</v>
          </cell>
          <cell r="D10887">
            <v>213222.24</v>
          </cell>
          <cell r="E10887">
            <v>-23150.840999999997</v>
          </cell>
          <cell r="I10887">
            <v>-253040</v>
          </cell>
          <cell r="J10887">
            <v>10</v>
          </cell>
        </row>
        <row r="10888">
          <cell r="B10888" t="str">
            <v>Italy</v>
          </cell>
          <cell r="C10888" t="str">
            <v>Chairs</v>
          </cell>
          <cell r="D10888">
            <v>40327.300999999999</v>
          </cell>
          <cell r="E10888">
            <v>-5125.3509999999997</v>
          </cell>
          <cell r="I10888">
            <v>-181620</v>
          </cell>
          <cell r="J10888">
            <v>10</v>
          </cell>
        </row>
        <row r="10889">
          <cell r="B10889" t="str">
            <v>Italy</v>
          </cell>
          <cell r="C10889" t="str">
            <v>Chairs</v>
          </cell>
          <cell r="D10889">
            <v>108367.196</v>
          </cell>
          <cell r="E10889">
            <v>-22253.594999999998</v>
          </cell>
          <cell r="I10889">
            <v>-193650</v>
          </cell>
          <cell r="J10889">
            <v>10</v>
          </cell>
        </row>
        <row r="10890">
          <cell r="B10890" t="str">
            <v>Italy</v>
          </cell>
          <cell r="C10890" t="str">
            <v>Chairs</v>
          </cell>
          <cell r="D10890">
            <v>366965.49399999995</v>
          </cell>
          <cell r="E10890">
            <v>-231422.16999999995</v>
          </cell>
          <cell r="I10890">
            <v>-196200</v>
          </cell>
          <cell r="J10890">
            <v>10</v>
          </cell>
        </row>
        <row r="10891">
          <cell r="B10891" t="str">
            <v>Italy</v>
          </cell>
          <cell r="C10891" t="str">
            <v>Chairs</v>
          </cell>
          <cell r="D10891">
            <v>79591.679999999993</v>
          </cell>
          <cell r="E10891">
            <v>-33716.745999999999</v>
          </cell>
          <cell r="I10891">
            <v>-184050</v>
          </cell>
          <cell r="J10891">
            <v>10</v>
          </cell>
        </row>
        <row r="10892">
          <cell r="B10892" t="str">
            <v>Italy</v>
          </cell>
          <cell r="C10892" t="str">
            <v>Chairs</v>
          </cell>
          <cell r="D10892">
            <v>21047.306</v>
          </cell>
          <cell r="E10892">
            <v>-18759.194999999996</v>
          </cell>
          <cell r="I10892">
            <v>-173250</v>
          </cell>
          <cell r="J10892">
            <v>10</v>
          </cell>
        </row>
        <row r="10893">
          <cell r="B10893" t="str">
            <v>Italy</v>
          </cell>
          <cell r="C10893" t="str">
            <v>Chairs</v>
          </cell>
          <cell r="D10893">
            <v>375911.94899999996</v>
          </cell>
          <cell r="E10893">
            <v>-216567.05</v>
          </cell>
          <cell r="I10893">
            <v>-173050</v>
          </cell>
          <cell r="J10893">
            <v>10</v>
          </cell>
        </row>
        <row r="10894">
          <cell r="B10894" t="str">
            <v>Italy</v>
          </cell>
          <cell r="C10894" t="str">
            <v>Chairs</v>
          </cell>
          <cell r="D10894">
            <v>531095.4879999999</v>
          </cell>
          <cell r="E10894">
            <v>-307377.364</v>
          </cell>
          <cell r="I10894">
            <v>-124200</v>
          </cell>
          <cell r="J10894">
            <v>10</v>
          </cell>
        </row>
        <row r="10895">
          <cell r="B10895" t="str">
            <v>Italy</v>
          </cell>
          <cell r="C10895" t="str">
            <v>Chairs</v>
          </cell>
          <cell r="D10895">
            <v>39912.907999999996</v>
          </cell>
          <cell r="E10895">
            <v>-26986.455999999998</v>
          </cell>
          <cell r="I10895">
            <v>-173350</v>
          </cell>
          <cell r="J10895">
            <v>10</v>
          </cell>
        </row>
        <row r="10896">
          <cell r="B10896" t="str">
            <v>Italy</v>
          </cell>
          <cell r="C10896" t="str">
            <v>Chairs</v>
          </cell>
          <cell r="D10896">
            <v>403142.16599999997</v>
          </cell>
          <cell r="E10896">
            <v>-176596.90299999999</v>
          </cell>
          <cell r="I10896">
            <v>-218350</v>
          </cell>
          <cell r="J10896">
            <v>10</v>
          </cell>
        </row>
        <row r="10897">
          <cell r="B10897" t="str">
            <v>Italy</v>
          </cell>
          <cell r="C10897" t="str">
            <v>Chairs</v>
          </cell>
          <cell r="D10897">
            <v>1871571.051</v>
          </cell>
          <cell r="E10897">
            <v>-45443.985999999997</v>
          </cell>
          <cell r="I10897">
            <v>-224850</v>
          </cell>
          <cell r="J10897">
            <v>10</v>
          </cell>
        </row>
        <row r="10898">
          <cell r="B10898" t="str">
            <v>Italy</v>
          </cell>
          <cell r="C10898" t="str">
            <v>Chairs</v>
          </cell>
          <cell r="D10898">
            <v>193363.12100000001</v>
          </cell>
          <cell r="E10898">
            <v>-16886.169999999998</v>
          </cell>
          <cell r="I10898">
            <v>-132140</v>
          </cell>
          <cell r="J10898">
            <v>10</v>
          </cell>
        </row>
        <row r="10899">
          <cell r="B10899" t="str">
            <v>Italy</v>
          </cell>
          <cell r="C10899" t="str">
            <v>Chairs</v>
          </cell>
          <cell r="D10899">
            <v>2043149.7239999997</v>
          </cell>
          <cell r="E10899">
            <v>-190802.45799999998</v>
          </cell>
          <cell r="I10899">
            <v>-116360</v>
          </cell>
          <cell r="J10899">
            <v>10</v>
          </cell>
        </row>
        <row r="10900">
          <cell r="B10900" t="str">
            <v>Italy</v>
          </cell>
          <cell r="C10900" t="str">
            <v>Chairs</v>
          </cell>
          <cell r="D10900">
            <v>2172600.3319999999</v>
          </cell>
          <cell r="E10900">
            <v>-161547.12</v>
          </cell>
          <cell r="I10900">
            <v>-197460</v>
          </cell>
          <cell r="J10900">
            <v>10</v>
          </cell>
        </row>
        <row r="10901">
          <cell r="B10901" t="str">
            <v>Italy</v>
          </cell>
          <cell r="C10901" t="str">
            <v>Chairs</v>
          </cell>
          <cell r="D10901">
            <v>252255.19899999999</v>
          </cell>
          <cell r="E10901">
            <v>-134076.467</v>
          </cell>
          <cell r="I10901">
            <v>-217070</v>
          </cell>
          <cell r="J10901">
            <v>10</v>
          </cell>
        </row>
        <row r="10902">
          <cell r="B10902" t="str">
            <v>Italy</v>
          </cell>
          <cell r="C10902" t="str">
            <v>Chairs</v>
          </cell>
          <cell r="D10902">
            <v>449581.45399999997</v>
          </cell>
          <cell r="E10902">
            <v>-237068.74799999996</v>
          </cell>
          <cell r="I10902">
            <v>-191480</v>
          </cell>
          <cell r="J10902">
            <v>10</v>
          </cell>
        </row>
        <row r="10903">
          <cell r="B10903" t="str">
            <v>Italy</v>
          </cell>
          <cell r="C10903" t="str">
            <v>Chairs</v>
          </cell>
          <cell r="D10903">
            <v>635141.97600000002</v>
          </cell>
          <cell r="E10903">
            <v>-658440.26500000001</v>
          </cell>
          <cell r="I10903">
            <v>-182310</v>
          </cell>
          <cell r="J10903">
            <v>10</v>
          </cell>
        </row>
        <row r="10904">
          <cell r="B10904" t="str">
            <v>Japan</v>
          </cell>
          <cell r="C10904" t="str">
            <v>Chairs</v>
          </cell>
          <cell r="D10904">
            <v>2615997.7199999997</v>
          </cell>
          <cell r="E10904">
            <v>-93801.014999999999</v>
          </cell>
          <cell r="I10904">
            <v>-72230</v>
          </cell>
          <cell r="J10904">
            <v>10</v>
          </cell>
        </row>
        <row r="10905">
          <cell r="B10905" t="str">
            <v>Japan</v>
          </cell>
          <cell r="C10905" t="str">
            <v>Tables</v>
          </cell>
          <cell r="D10905">
            <v>40737.080999999998</v>
          </cell>
          <cell r="E10905">
            <v>-7439.8799999999992</v>
          </cell>
          <cell r="I10905">
            <v>-140000</v>
          </cell>
          <cell r="J10905">
            <v>10</v>
          </cell>
        </row>
        <row r="10906">
          <cell r="B10906" t="str">
            <v>Japan</v>
          </cell>
          <cell r="C10906" t="str">
            <v>Kitchen</v>
          </cell>
          <cell r="D10906">
            <v>500835.3</v>
          </cell>
          <cell r="E10906">
            <v>-77310.491999999998</v>
          </cell>
          <cell r="I10906">
            <v>-192210</v>
          </cell>
          <cell r="J10906">
            <v>10</v>
          </cell>
        </row>
        <row r="10907">
          <cell r="B10907" t="str">
            <v>Japan</v>
          </cell>
          <cell r="C10907" t="str">
            <v>Chairs</v>
          </cell>
          <cell r="D10907">
            <v>3829528.5629999996</v>
          </cell>
          <cell r="E10907">
            <v>-2055966.8989999997</v>
          </cell>
          <cell r="I10907">
            <v>-219750</v>
          </cell>
          <cell r="J10907">
            <v>10</v>
          </cell>
        </row>
        <row r="10908">
          <cell r="B10908" t="str">
            <v>Japan</v>
          </cell>
          <cell r="C10908" t="str">
            <v>Chairs</v>
          </cell>
          <cell r="D10908">
            <v>4704473.1090000002</v>
          </cell>
          <cell r="E10908">
            <v>-2448276.7680000002</v>
          </cell>
          <cell r="I10908">
            <v>-158870</v>
          </cell>
          <cell r="J10908">
            <v>10</v>
          </cell>
        </row>
        <row r="10909">
          <cell r="B10909" t="str">
            <v>Japan</v>
          </cell>
          <cell r="C10909" t="str">
            <v>Chairs</v>
          </cell>
          <cell r="D10909">
            <v>6557876.5629999992</v>
          </cell>
          <cell r="E10909">
            <v>-992858.72</v>
          </cell>
          <cell r="I10909">
            <v>-221380</v>
          </cell>
          <cell r="J10909">
            <v>10</v>
          </cell>
        </row>
        <row r="10910">
          <cell r="B10910" t="str">
            <v>Japan</v>
          </cell>
          <cell r="C10910" t="str">
            <v>Chairs</v>
          </cell>
          <cell r="D10910">
            <v>498015.14699999994</v>
          </cell>
          <cell r="E10910">
            <v>-176870.39999999999</v>
          </cell>
          <cell r="I10910">
            <v>-239390</v>
          </cell>
          <cell r="J10910">
            <v>10</v>
          </cell>
        </row>
        <row r="10911">
          <cell r="B10911" t="str">
            <v>Japan</v>
          </cell>
          <cell r="C10911" t="str">
            <v>Chairs</v>
          </cell>
          <cell r="D10911">
            <v>227456.15199999997</v>
          </cell>
          <cell r="E10911">
            <v>-121132.81599999999</v>
          </cell>
          <cell r="I10911">
            <v>-110920</v>
          </cell>
          <cell r="J10911">
            <v>10</v>
          </cell>
        </row>
        <row r="10912">
          <cell r="B10912" t="str">
            <v>Japan</v>
          </cell>
          <cell r="C10912" t="str">
            <v>Tables</v>
          </cell>
          <cell r="D10912">
            <v>54502.468999999997</v>
          </cell>
          <cell r="E10912">
            <v>-23655.218999999997</v>
          </cell>
          <cell r="I10912">
            <v>-229710</v>
          </cell>
          <cell r="J10912">
            <v>10</v>
          </cell>
        </row>
        <row r="10913">
          <cell r="B10913" t="str">
            <v>Japan</v>
          </cell>
          <cell r="C10913" t="str">
            <v>Kitchen</v>
          </cell>
          <cell r="D10913">
            <v>58519.845999999998</v>
          </cell>
          <cell r="E10913">
            <v>-22851.43</v>
          </cell>
          <cell r="I10913">
            <v>-197160</v>
          </cell>
          <cell r="J10913">
            <v>10</v>
          </cell>
        </row>
        <row r="10914">
          <cell r="B10914" t="str">
            <v>Japan</v>
          </cell>
          <cell r="C10914" t="str">
            <v>Chairs</v>
          </cell>
          <cell r="D10914">
            <v>338196.58599999995</v>
          </cell>
          <cell r="E10914">
            <v>-184723.742</v>
          </cell>
          <cell r="I10914">
            <v>-194430</v>
          </cell>
          <cell r="J10914">
            <v>10</v>
          </cell>
        </row>
        <row r="10915">
          <cell r="B10915" t="str">
            <v>Japan</v>
          </cell>
          <cell r="C10915" t="str">
            <v>Chairs</v>
          </cell>
          <cell r="D10915">
            <v>3065521.0809999998</v>
          </cell>
          <cell r="E10915">
            <v>-810546.64599999995</v>
          </cell>
          <cell r="I10915">
            <v>-206130</v>
          </cell>
          <cell r="J10915">
            <v>10</v>
          </cell>
        </row>
        <row r="10916">
          <cell r="B10916" t="str">
            <v>Japan</v>
          </cell>
          <cell r="C10916" t="str">
            <v>Chairs</v>
          </cell>
          <cell r="D10916">
            <v>-20148.148999999998</v>
          </cell>
          <cell r="E10916">
            <v>1189.8039999999999</v>
          </cell>
          <cell r="I10916">
            <v>-173080</v>
          </cell>
          <cell r="J10916">
            <v>10</v>
          </cell>
        </row>
        <row r="10917">
          <cell r="B10917" t="str">
            <v>Japan</v>
          </cell>
          <cell r="C10917" t="str">
            <v>Tables</v>
          </cell>
          <cell r="D10917">
            <v>1263519.173</v>
          </cell>
          <cell r="E10917">
            <v>-32351.780999999999</v>
          </cell>
          <cell r="I10917">
            <v>-192820</v>
          </cell>
          <cell r="J10917">
            <v>10</v>
          </cell>
        </row>
        <row r="10918">
          <cell r="B10918" t="str">
            <v>Japan</v>
          </cell>
          <cell r="C10918" t="str">
            <v>Kitchen</v>
          </cell>
          <cell r="D10918">
            <v>3031908.5580000002</v>
          </cell>
          <cell r="E10918">
            <v>-136806.28499999997</v>
          </cell>
          <cell r="I10918">
            <v>-173990</v>
          </cell>
          <cell r="J10918">
            <v>10</v>
          </cell>
        </row>
        <row r="10919">
          <cell r="B10919" t="str">
            <v>Japan</v>
          </cell>
          <cell r="C10919" t="str">
            <v>Chairs</v>
          </cell>
          <cell r="D10919">
            <v>6966175.0060000001</v>
          </cell>
          <cell r="E10919">
            <v>-361338.06799999997</v>
          </cell>
          <cell r="I10919">
            <v>-130950</v>
          </cell>
          <cell r="J10919">
            <v>10</v>
          </cell>
        </row>
        <row r="10920">
          <cell r="B10920" t="str">
            <v>Japan</v>
          </cell>
          <cell r="C10920" t="str">
            <v>Chairs</v>
          </cell>
          <cell r="D10920">
            <v>216258.22399999999</v>
          </cell>
          <cell r="E10920">
            <v>-17439.365999999998</v>
          </cell>
          <cell r="I10920">
            <v>-205800</v>
          </cell>
          <cell r="J10920">
            <v>10</v>
          </cell>
        </row>
        <row r="10921">
          <cell r="B10921" t="str">
            <v>Japan</v>
          </cell>
          <cell r="C10921" t="str">
            <v>Tables</v>
          </cell>
          <cell r="D10921">
            <v>127767.444</v>
          </cell>
          <cell r="E10921">
            <v>-200580.296</v>
          </cell>
          <cell r="I10921">
            <v>-194510</v>
          </cell>
          <cell r="J10921">
            <v>10</v>
          </cell>
        </row>
        <row r="10922">
          <cell r="B10922" t="str">
            <v>Japan</v>
          </cell>
          <cell r="C10922" t="str">
            <v>Kitchen</v>
          </cell>
          <cell r="D10922">
            <v>385583.02999999997</v>
          </cell>
          <cell r="E10922">
            <v>-601750.94699999993</v>
          </cell>
          <cell r="I10922">
            <v>-158770</v>
          </cell>
          <cell r="J10922">
            <v>10</v>
          </cell>
        </row>
        <row r="10923">
          <cell r="B10923" t="str">
            <v>Japan</v>
          </cell>
          <cell r="C10923" t="str">
            <v>Chairs</v>
          </cell>
          <cell r="D10923">
            <v>2493031.9539999999</v>
          </cell>
          <cell r="E10923">
            <v>-1422948.737</v>
          </cell>
          <cell r="I10923">
            <v>-167670</v>
          </cell>
          <cell r="J10923">
            <v>10</v>
          </cell>
        </row>
        <row r="10924">
          <cell r="B10924" t="str">
            <v>Japan</v>
          </cell>
          <cell r="C10924" t="str">
            <v>Chairs</v>
          </cell>
          <cell r="D10924">
            <v>-21240.820999999996</v>
          </cell>
          <cell r="E10924">
            <v>28551.907999999999</v>
          </cell>
          <cell r="I10924">
            <v>-154850</v>
          </cell>
          <cell r="J10924">
            <v>10</v>
          </cell>
        </row>
        <row r="10925">
          <cell r="B10925" t="str">
            <v>Japan</v>
          </cell>
          <cell r="C10925" t="str">
            <v>Chairs</v>
          </cell>
          <cell r="D10925">
            <v>4385747.4709999999</v>
          </cell>
          <cell r="E10925">
            <v>-607810.13299999991</v>
          </cell>
          <cell r="I10925">
            <v>-195450</v>
          </cell>
          <cell r="J10925">
            <v>10</v>
          </cell>
        </row>
        <row r="10926">
          <cell r="B10926" t="str">
            <v>Japan</v>
          </cell>
          <cell r="C10926" t="str">
            <v>Tables</v>
          </cell>
          <cell r="D10926">
            <v>33368.572999999997</v>
          </cell>
          <cell r="E10926">
            <v>-8388.253999999999</v>
          </cell>
          <cell r="I10926">
            <v>-262320</v>
          </cell>
          <cell r="J10926">
            <v>10</v>
          </cell>
        </row>
        <row r="10927">
          <cell r="B10927" t="str">
            <v>Japan</v>
          </cell>
          <cell r="C10927" t="str">
            <v>Kitchen</v>
          </cell>
          <cell r="D10927">
            <v>217204.37899999996</v>
          </cell>
          <cell r="E10927">
            <v>-71275.47</v>
          </cell>
          <cell r="I10927">
            <v>-116720</v>
          </cell>
          <cell r="J10927">
            <v>10</v>
          </cell>
        </row>
        <row r="10928">
          <cell r="B10928" t="str">
            <v>Japan</v>
          </cell>
          <cell r="C10928" t="str">
            <v>Accessories</v>
          </cell>
          <cell r="D10928">
            <v>1163362.97</v>
          </cell>
          <cell r="E10928">
            <v>-299615.80599999998</v>
          </cell>
          <cell r="I10928">
            <v>-200480</v>
          </cell>
          <cell r="J10928">
            <v>10</v>
          </cell>
        </row>
        <row r="10929">
          <cell r="B10929" t="str">
            <v>Japan</v>
          </cell>
          <cell r="C10929" t="str">
            <v>Chairs</v>
          </cell>
          <cell r="D10929">
            <v>2065754.4109999998</v>
          </cell>
          <cell r="E10929">
            <v>-604797.82299999997</v>
          </cell>
          <cell r="I10929">
            <v>-135630</v>
          </cell>
          <cell r="J10929">
            <v>10</v>
          </cell>
        </row>
        <row r="10930">
          <cell r="B10930" t="str">
            <v>Japan</v>
          </cell>
          <cell r="C10930" t="str">
            <v>Tables</v>
          </cell>
          <cell r="D10930">
            <v>595054.80999999994</v>
          </cell>
          <cell r="E10930">
            <v>-156842.84699999998</v>
          </cell>
          <cell r="I10930">
            <v>-190740</v>
          </cell>
          <cell r="J10930">
            <v>10</v>
          </cell>
        </row>
        <row r="10931">
          <cell r="B10931" t="str">
            <v>Japan</v>
          </cell>
          <cell r="C10931" t="str">
            <v>Kitchen</v>
          </cell>
          <cell r="D10931">
            <v>1966675.2</v>
          </cell>
          <cell r="E10931">
            <v>-581265.62199999997</v>
          </cell>
          <cell r="I10931">
            <v>-145950</v>
          </cell>
          <cell r="J10931">
            <v>10</v>
          </cell>
        </row>
        <row r="10932">
          <cell r="B10932" t="str">
            <v>Japan</v>
          </cell>
          <cell r="C10932" t="str">
            <v>Accessories</v>
          </cell>
          <cell r="D10932">
            <v>1473073.6719999998</v>
          </cell>
          <cell r="E10932">
            <v>-272758.87799999997</v>
          </cell>
          <cell r="I10932">
            <v>-223560</v>
          </cell>
          <cell r="J10932">
            <v>10</v>
          </cell>
        </row>
        <row r="10933">
          <cell r="B10933" t="str">
            <v>Japan</v>
          </cell>
          <cell r="C10933" t="str">
            <v>Chairs</v>
          </cell>
          <cell r="D10933">
            <v>1761809.42</v>
          </cell>
          <cell r="E10933">
            <v>-800647.04999999993</v>
          </cell>
          <cell r="I10933">
            <v>-186570</v>
          </cell>
          <cell r="J10933">
            <v>10</v>
          </cell>
        </row>
        <row r="10934">
          <cell r="B10934" t="str">
            <v>Japan</v>
          </cell>
          <cell r="C10934" t="str">
            <v>Tables</v>
          </cell>
          <cell r="D10934">
            <v>203788.75299999997</v>
          </cell>
          <cell r="E10934">
            <v>-111384.79800000001</v>
          </cell>
          <cell r="I10934">
            <v>-123940</v>
          </cell>
          <cell r="J10934">
            <v>10</v>
          </cell>
        </row>
        <row r="10935">
          <cell r="B10935" t="str">
            <v>Japan</v>
          </cell>
          <cell r="C10935" t="str">
            <v>Kitchen</v>
          </cell>
          <cell r="D10935">
            <v>428629.86599999998</v>
          </cell>
          <cell r="E10935">
            <v>-209081.59299999999</v>
          </cell>
          <cell r="I10935">
            <v>-132820</v>
          </cell>
          <cell r="J10935">
            <v>10</v>
          </cell>
        </row>
        <row r="10936">
          <cell r="B10936" t="str">
            <v>Japan</v>
          </cell>
          <cell r="C10936" t="str">
            <v>Accessories</v>
          </cell>
          <cell r="D10936">
            <v>218078.46899999998</v>
          </cell>
          <cell r="E10936">
            <v>-115017.462</v>
          </cell>
          <cell r="I10936">
            <v>-163450</v>
          </cell>
          <cell r="J10936">
            <v>10</v>
          </cell>
        </row>
        <row r="10937">
          <cell r="B10937" t="str">
            <v>Japan</v>
          </cell>
          <cell r="C10937" t="str">
            <v>Chairs</v>
          </cell>
          <cell r="D10937">
            <v>1075193.5109999999</v>
          </cell>
          <cell r="E10937">
            <v>-570684.44299999997</v>
          </cell>
          <cell r="I10937">
            <v>-174590</v>
          </cell>
          <cell r="J10937">
            <v>10</v>
          </cell>
        </row>
        <row r="10938">
          <cell r="B10938" t="str">
            <v>Japan</v>
          </cell>
          <cell r="C10938" t="str">
            <v>Tables</v>
          </cell>
          <cell r="D10938">
            <v>254792.321</v>
          </cell>
          <cell r="E10938">
            <v>-143330.27799999999</v>
          </cell>
          <cell r="I10938">
            <v>-161320</v>
          </cell>
          <cell r="J10938">
            <v>10</v>
          </cell>
        </row>
        <row r="10939">
          <cell r="B10939" t="str">
            <v>Japan</v>
          </cell>
          <cell r="C10939" t="str">
            <v>Kitchen</v>
          </cell>
          <cell r="D10939">
            <v>1049651.372</v>
          </cell>
          <cell r="E10939">
            <v>-518951.06900000002</v>
          </cell>
          <cell r="I10939">
            <v>-182790</v>
          </cell>
          <cell r="J10939">
            <v>10</v>
          </cell>
        </row>
        <row r="10940">
          <cell r="B10940" t="str">
            <v>Japan</v>
          </cell>
          <cell r="C10940" t="str">
            <v>Accessories</v>
          </cell>
          <cell r="D10940">
            <v>363497.484</v>
          </cell>
          <cell r="E10940">
            <v>-193849.85199999998</v>
          </cell>
          <cell r="I10940">
            <v>-205320</v>
          </cell>
          <cell r="J10940">
            <v>10</v>
          </cell>
        </row>
        <row r="10941">
          <cell r="B10941" t="str">
            <v>Japan</v>
          </cell>
          <cell r="C10941" t="str">
            <v>Chairs</v>
          </cell>
          <cell r="D10941">
            <v>1010268.434</v>
          </cell>
          <cell r="E10941">
            <v>-541320.63299999991</v>
          </cell>
          <cell r="I10941">
            <v>-151910</v>
          </cell>
          <cell r="J10941">
            <v>10</v>
          </cell>
        </row>
        <row r="10942">
          <cell r="B10942" t="str">
            <v>Japan</v>
          </cell>
          <cell r="C10942" t="str">
            <v>Chairs</v>
          </cell>
          <cell r="D10942">
            <v>3917370.821</v>
          </cell>
          <cell r="E10942">
            <v>-111670.503</v>
          </cell>
          <cell r="I10942">
            <v>-108770</v>
          </cell>
          <cell r="J10942">
            <v>10</v>
          </cell>
        </row>
        <row r="10943">
          <cell r="B10943" t="str">
            <v>Japan</v>
          </cell>
          <cell r="C10943" t="str">
            <v>Tables</v>
          </cell>
          <cell r="D10943">
            <v>2976476.7339999997</v>
          </cell>
          <cell r="E10943">
            <v>-1711929.534</v>
          </cell>
          <cell r="I10943">
            <v>-200700</v>
          </cell>
          <cell r="J10943">
            <v>10</v>
          </cell>
        </row>
        <row r="10944">
          <cell r="B10944" t="str">
            <v>Japan</v>
          </cell>
          <cell r="C10944" t="str">
            <v>Kitchen</v>
          </cell>
          <cell r="D10944">
            <v>2437879.395</v>
          </cell>
          <cell r="E10944">
            <v>-532677.22199999995</v>
          </cell>
          <cell r="I10944">
            <v>-278720</v>
          </cell>
          <cell r="J10944">
            <v>10</v>
          </cell>
        </row>
        <row r="10945">
          <cell r="B10945" t="str">
            <v>Japan</v>
          </cell>
          <cell r="C10945" t="str">
            <v>Chairs</v>
          </cell>
          <cell r="D10945">
            <v>599606.86099999992</v>
          </cell>
          <cell r="E10945">
            <v>-115246.94299999998</v>
          </cell>
          <cell r="I10945">
            <v>-187090</v>
          </cell>
          <cell r="J10945">
            <v>10</v>
          </cell>
        </row>
        <row r="10946">
          <cell r="B10946" t="str">
            <v>Japan</v>
          </cell>
          <cell r="C10946" t="str">
            <v>Tables</v>
          </cell>
          <cell r="D10946">
            <v>751419.03899999999</v>
          </cell>
          <cell r="E10946">
            <v>-96342.847999999998</v>
          </cell>
          <cell r="I10946">
            <v>-207360</v>
          </cell>
          <cell r="J10946">
            <v>10</v>
          </cell>
        </row>
        <row r="10947">
          <cell r="B10947" t="str">
            <v>Japan</v>
          </cell>
          <cell r="C10947" t="str">
            <v>Kitchen</v>
          </cell>
          <cell r="D10947">
            <v>202068.524</v>
          </cell>
          <cell r="E10947">
            <v>-82382.118000000002</v>
          </cell>
          <cell r="I10947">
            <v>-161610</v>
          </cell>
          <cell r="J10947">
            <v>10</v>
          </cell>
        </row>
        <row r="10948">
          <cell r="B10948" t="str">
            <v>Japan</v>
          </cell>
          <cell r="C10948" t="str">
            <v>Chairs</v>
          </cell>
          <cell r="D10948">
            <v>339829.67200000002</v>
          </cell>
          <cell r="E10948">
            <v>-66723.040999999983</v>
          </cell>
          <cell r="I10948">
            <v>-111860</v>
          </cell>
          <cell r="J10948">
            <v>10</v>
          </cell>
        </row>
        <row r="10949">
          <cell r="B10949" t="str">
            <v>Japan</v>
          </cell>
          <cell r="C10949" t="str">
            <v>Tables</v>
          </cell>
          <cell r="D10949">
            <v>2109.933</v>
          </cell>
          <cell r="E10949">
            <v>-6131.2369999999992</v>
          </cell>
          <cell r="I10949">
            <v>-144830</v>
          </cell>
          <cell r="J10949">
            <v>10</v>
          </cell>
        </row>
        <row r="10950">
          <cell r="B10950" t="str">
            <v>Japan</v>
          </cell>
          <cell r="C10950" t="str">
            <v>Kitchen</v>
          </cell>
          <cell r="D10950">
            <v>176556.74400000001</v>
          </cell>
          <cell r="E10950">
            <v>-27229.593999999997</v>
          </cell>
          <cell r="I10950">
            <v>-146170</v>
          </cell>
          <cell r="J10950">
            <v>10</v>
          </cell>
        </row>
        <row r="10951">
          <cell r="B10951" t="str">
            <v>Japan</v>
          </cell>
          <cell r="C10951" t="str">
            <v>Chairs</v>
          </cell>
          <cell r="D10951">
            <v>2606037.9239999996</v>
          </cell>
          <cell r="E10951">
            <v>-446192.81</v>
          </cell>
          <cell r="I10951">
            <v>-266820</v>
          </cell>
          <cell r="J10951">
            <v>10</v>
          </cell>
        </row>
        <row r="10952">
          <cell r="B10952" t="str">
            <v>Japan</v>
          </cell>
          <cell r="C10952" t="str">
            <v>Chairs</v>
          </cell>
          <cell r="D10952">
            <v>165494.18899999998</v>
          </cell>
          <cell r="E10952">
            <v>-116174.37999999999</v>
          </cell>
          <cell r="I10952">
            <v>-168800</v>
          </cell>
          <cell r="J10952">
            <v>10</v>
          </cell>
        </row>
        <row r="10953">
          <cell r="B10953" t="str">
            <v>Japan</v>
          </cell>
          <cell r="C10953" t="str">
            <v>Chairs</v>
          </cell>
          <cell r="D10953">
            <v>2158267.65</v>
          </cell>
          <cell r="E10953">
            <v>-17467.842000000001</v>
          </cell>
          <cell r="I10953">
            <v>-218370</v>
          </cell>
          <cell r="J10953">
            <v>10</v>
          </cell>
        </row>
        <row r="10954">
          <cell r="B10954" t="str">
            <v>Japan</v>
          </cell>
          <cell r="C10954" t="str">
            <v>Chairs</v>
          </cell>
          <cell r="D10954">
            <v>1062151.6429999999</v>
          </cell>
          <cell r="E10954">
            <v>-200774.09099999999</v>
          </cell>
          <cell r="I10954">
            <v>-240160</v>
          </cell>
          <cell r="J10954">
            <v>10</v>
          </cell>
        </row>
        <row r="10955">
          <cell r="B10955" t="str">
            <v>South Korea</v>
          </cell>
          <cell r="C10955" t="str">
            <v>Chairs</v>
          </cell>
          <cell r="D10955">
            <v>3046191.1129999999</v>
          </cell>
          <cell r="E10955">
            <v>-3749580.1209999998</v>
          </cell>
          <cell r="I10955">
            <v>-172360</v>
          </cell>
          <cell r="J10955">
            <v>10</v>
          </cell>
        </row>
        <row r="10956">
          <cell r="B10956" t="str">
            <v>South Korea</v>
          </cell>
          <cell r="C10956" t="str">
            <v>Chairs</v>
          </cell>
          <cell r="D10956">
            <v>925547.88199999998</v>
          </cell>
          <cell r="E10956">
            <v>-1561172.5359999998</v>
          </cell>
          <cell r="I10956">
            <v>-141110</v>
          </cell>
          <cell r="J10956">
            <v>10</v>
          </cell>
        </row>
        <row r="10957">
          <cell r="B10957" t="str">
            <v>South Korea</v>
          </cell>
          <cell r="C10957" t="str">
            <v>Chairs</v>
          </cell>
          <cell r="D10957">
            <v>243104.88299999997</v>
          </cell>
          <cell r="E10957">
            <v>-86953.831999999995</v>
          </cell>
          <cell r="I10957">
            <v>-278780</v>
          </cell>
          <cell r="J10957">
            <v>10</v>
          </cell>
        </row>
        <row r="10958">
          <cell r="B10958" t="str">
            <v>South Korea</v>
          </cell>
          <cell r="C10958" t="str">
            <v>Chairs</v>
          </cell>
          <cell r="D10958">
            <v>5334.5879999999997</v>
          </cell>
          <cell r="E10958">
            <v>-1707.0829999999999</v>
          </cell>
          <cell r="I10958">
            <v>-115290</v>
          </cell>
          <cell r="J10958">
            <v>10</v>
          </cell>
        </row>
        <row r="10959">
          <cell r="B10959" t="str">
            <v>South Korea</v>
          </cell>
          <cell r="C10959" t="str">
            <v>Chairs</v>
          </cell>
          <cell r="D10959">
            <v>482479.30499999999</v>
          </cell>
          <cell r="E10959">
            <v>-452187.70799999993</v>
          </cell>
          <cell r="I10959">
            <v>-156200</v>
          </cell>
          <cell r="J10959">
            <v>10</v>
          </cell>
        </row>
        <row r="10960">
          <cell r="B10960" t="str">
            <v>South Korea</v>
          </cell>
          <cell r="C10960" t="str">
            <v>Chairs</v>
          </cell>
          <cell r="D10960">
            <v>50997.183999999994</v>
          </cell>
          <cell r="E10960">
            <v>-10064.222</v>
          </cell>
          <cell r="I10960">
            <v>-177110</v>
          </cell>
          <cell r="J10960">
            <v>10</v>
          </cell>
        </row>
        <row r="10961">
          <cell r="B10961" t="str">
            <v>South Korea</v>
          </cell>
          <cell r="C10961" t="str">
            <v>Chairs</v>
          </cell>
          <cell r="D10961">
            <v>319128.663</v>
          </cell>
          <cell r="E10961">
            <v>-96870.045999999988</v>
          </cell>
          <cell r="I10961">
            <v>-138490</v>
          </cell>
          <cell r="J10961">
            <v>10</v>
          </cell>
        </row>
        <row r="10962">
          <cell r="B10962" t="str">
            <v>South Korea</v>
          </cell>
          <cell r="C10962" t="str">
            <v>Chairs</v>
          </cell>
          <cell r="D10962">
            <v>166278.51799999998</v>
          </cell>
          <cell r="E10962">
            <v>-16642.409</v>
          </cell>
          <cell r="I10962">
            <v>-242270</v>
          </cell>
          <cell r="J10962">
            <v>10</v>
          </cell>
        </row>
        <row r="10963">
          <cell r="B10963" t="str">
            <v>South Korea</v>
          </cell>
          <cell r="C10963" t="str">
            <v>Chairs</v>
          </cell>
          <cell r="D10963">
            <v>1306595.3669999999</v>
          </cell>
          <cell r="E10963">
            <v>-147962.02399999998</v>
          </cell>
          <cell r="I10963">
            <v>-87810</v>
          </cell>
          <cell r="J10963">
            <v>10</v>
          </cell>
        </row>
        <row r="10964">
          <cell r="B10964" t="str">
            <v>South Korea</v>
          </cell>
          <cell r="C10964" t="str">
            <v>Chairs</v>
          </cell>
          <cell r="D10964">
            <v>177658.60699999999</v>
          </cell>
          <cell r="E10964">
            <v>-82141.744999999995</v>
          </cell>
          <cell r="I10964">
            <v>-72460</v>
          </cell>
          <cell r="J10964">
            <v>10</v>
          </cell>
        </row>
        <row r="10965">
          <cell r="B10965" t="str">
            <v>South Korea</v>
          </cell>
          <cell r="C10965" t="str">
            <v>Chairs</v>
          </cell>
          <cell r="D10965">
            <v>157174.073</v>
          </cell>
          <cell r="E10965">
            <v>-81612.593999999997</v>
          </cell>
          <cell r="I10965">
            <v>-247540</v>
          </cell>
          <cell r="J10965">
            <v>10</v>
          </cell>
        </row>
        <row r="10966">
          <cell r="B10966" t="str">
            <v>South Korea</v>
          </cell>
          <cell r="C10966" t="str">
            <v>Chairs</v>
          </cell>
          <cell r="D10966">
            <v>57851.843000000001</v>
          </cell>
          <cell r="E10966">
            <v>-27367.039000000001</v>
          </cell>
          <cell r="I10966">
            <v>-204870</v>
          </cell>
          <cell r="J10966">
            <v>10</v>
          </cell>
        </row>
        <row r="10967">
          <cell r="B10967" t="str">
            <v>South Korea</v>
          </cell>
          <cell r="C10967" t="str">
            <v>Chairs</v>
          </cell>
          <cell r="D10967">
            <v>61006.672999999995</v>
          </cell>
          <cell r="E10967">
            <v>-28243.445999999996</v>
          </cell>
          <cell r="I10967">
            <v>-85930</v>
          </cell>
          <cell r="J10967">
            <v>10</v>
          </cell>
        </row>
        <row r="10968">
          <cell r="B10968" t="str">
            <v>South Korea</v>
          </cell>
          <cell r="C10968" t="str">
            <v>Chairs</v>
          </cell>
          <cell r="D10968">
            <v>320333.31400000001</v>
          </cell>
          <cell r="E10968">
            <v>-232866.05299999996</v>
          </cell>
          <cell r="I10968">
            <v>-211140</v>
          </cell>
          <cell r="J10968">
            <v>10</v>
          </cell>
        </row>
        <row r="10969">
          <cell r="B10969" t="str">
            <v>South Korea</v>
          </cell>
          <cell r="C10969" t="str">
            <v>Chairs</v>
          </cell>
          <cell r="D10969">
            <v>306327.71399999998</v>
          </cell>
          <cell r="E10969">
            <v>-221499.83800000002</v>
          </cell>
          <cell r="I10969">
            <v>-222930</v>
          </cell>
          <cell r="J10969">
            <v>10</v>
          </cell>
        </row>
        <row r="10970">
          <cell r="B10970" t="str">
            <v>South Korea</v>
          </cell>
          <cell r="C10970" t="str">
            <v>Chairs</v>
          </cell>
          <cell r="D10970">
            <v>186133.27599999998</v>
          </cell>
          <cell r="E10970">
            <v>-109063.724</v>
          </cell>
          <cell r="I10970">
            <v>-265920</v>
          </cell>
          <cell r="J10970">
            <v>10</v>
          </cell>
        </row>
        <row r="10971">
          <cell r="B10971" t="str">
            <v>South Korea</v>
          </cell>
          <cell r="C10971" t="str">
            <v>Chairs</v>
          </cell>
          <cell r="D10971">
            <v>747791.94699999993</v>
          </cell>
          <cell r="E10971">
            <v>-509137.272</v>
          </cell>
          <cell r="I10971">
            <v>-179900</v>
          </cell>
          <cell r="J10971">
            <v>10</v>
          </cell>
        </row>
        <row r="10972">
          <cell r="B10972" t="str">
            <v>South Korea</v>
          </cell>
          <cell r="C10972" t="str">
            <v>Chairs</v>
          </cell>
          <cell r="D10972">
            <v>37258.297999999995</v>
          </cell>
          <cell r="E10972">
            <v>-16656.143</v>
          </cell>
          <cell r="I10972">
            <v>-176640</v>
          </cell>
          <cell r="J10972">
            <v>10</v>
          </cell>
        </row>
        <row r="10973">
          <cell r="B10973" t="str">
            <v>South Korea</v>
          </cell>
          <cell r="C10973" t="str">
            <v>Chairs</v>
          </cell>
          <cell r="D10973">
            <v>99298.184999999983</v>
          </cell>
          <cell r="E10973">
            <v>-49852.403999999995</v>
          </cell>
          <cell r="I10973">
            <v>-162930</v>
          </cell>
          <cell r="J10973">
            <v>10</v>
          </cell>
        </row>
        <row r="10974">
          <cell r="B10974" t="str">
            <v>South Korea</v>
          </cell>
          <cell r="C10974" t="str">
            <v>Chairs</v>
          </cell>
          <cell r="D10974">
            <v>128769.62</v>
          </cell>
          <cell r="E10974">
            <v>-138456.26199999999</v>
          </cell>
          <cell r="I10974">
            <v>-125840</v>
          </cell>
          <cell r="J10974">
            <v>10</v>
          </cell>
        </row>
        <row r="10975">
          <cell r="B10975" t="str">
            <v>South Korea</v>
          </cell>
          <cell r="C10975" t="str">
            <v>Chairs</v>
          </cell>
          <cell r="D10975">
            <v>139938.16199999998</v>
          </cell>
          <cell r="E10975">
            <v>-46662.286999999997</v>
          </cell>
          <cell r="I10975">
            <v>-226490</v>
          </cell>
          <cell r="J10975">
            <v>10</v>
          </cell>
        </row>
        <row r="10976">
          <cell r="B10976" t="str">
            <v>South Korea</v>
          </cell>
          <cell r="C10976" t="str">
            <v>Chairs</v>
          </cell>
          <cell r="D10976">
            <v>229138.742</v>
          </cell>
          <cell r="E10976">
            <v>-89168.534</v>
          </cell>
          <cell r="I10976">
            <v>-128630</v>
          </cell>
          <cell r="J10976">
            <v>10</v>
          </cell>
        </row>
        <row r="10977">
          <cell r="B10977" t="str">
            <v>South Korea</v>
          </cell>
          <cell r="C10977" t="str">
            <v>Tables</v>
          </cell>
          <cell r="D10977">
            <v>55495.964999999997</v>
          </cell>
          <cell r="E10977">
            <v>-48385.280999999995</v>
          </cell>
          <cell r="I10977">
            <v>-191370</v>
          </cell>
          <cell r="J10977">
            <v>10</v>
          </cell>
        </row>
        <row r="10978">
          <cell r="B10978" t="str">
            <v>South Korea</v>
          </cell>
          <cell r="C10978" t="str">
            <v>Kitchen</v>
          </cell>
          <cell r="D10978">
            <v>505343.223</v>
          </cell>
          <cell r="E10978">
            <v>-206593.99600000001</v>
          </cell>
          <cell r="I10978">
            <v>-195770</v>
          </cell>
          <cell r="J10978">
            <v>10</v>
          </cell>
        </row>
        <row r="10979">
          <cell r="B10979" t="str">
            <v>South Korea</v>
          </cell>
          <cell r="C10979" t="str">
            <v>Chairs</v>
          </cell>
          <cell r="D10979">
            <v>384127.69499999995</v>
          </cell>
          <cell r="E10979">
            <v>-226911.93</v>
          </cell>
          <cell r="I10979">
            <v>-177360</v>
          </cell>
          <cell r="J10979">
            <v>10</v>
          </cell>
        </row>
        <row r="10980">
          <cell r="B10980" t="str">
            <v>South Korea</v>
          </cell>
          <cell r="C10980" t="str">
            <v>Chairs</v>
          </cell>
          <cell r="D10980">
            <v>386527.24599999998</v>
          </cell>
          <cell r="E10980">
            <v>-218462.79</v>
          </cell>
          <cell r="I10980">
            <v>-180710</v>
          </cell>
          <cell r="J10980">
            <v>10</v>
          </cell>
        </row>
        <row r="10981">
          <cell r="B10981" t="str">
            <v>South Korea</v>
          </cell>
          <cell r="C10981" t="str">
            <v>Chairs</v>
          </cell>
          <cell r="D10981">
            <v>459230.09299999994</v>
          </cell>
          <cell r="E10981">
            <v>-261938.698</v>
          </cell>
          <cell r="I10981">
            <v>-79970</v>
          </cell>
          <cell r="J10981">
            <v>10</v>
          </cell>
        </row>
        <row r="10982">
          <cell r="B10982" t="str">
            <v>South Korea</v>
          </cell>
          <cell r="C10982" t="str">
            <v>Chairs</v>
          </cell>
          <cell r="D10982">
            <v>163855.59400000001</v>
          </cell>
          <cell r="E10982">
            <v>-107871.07799999998</v>
          </cell>
          <cell r="I10982">
            <v>-204170</v>
          </cell>
          <cell r="J10982">
            <v>10</v>
          </cell>
        </row>
        <row r="10983">
          <cell r="B10983" t="str">
            <v>South Korea</v>
          </cell>
          <cell r="C10983" t="str">
            <v>Chairs</v>
          </cell>
          <cell r="D10983">
            <v>82418.384999999995</v>
          </cell>
          <cell r="E10983">
            <v>-51725.120999999999</v>
          </cell>
          <cell r="I10983">
            <v>-106280</v>
          </cell>
          <cell r="J10983">
            <v>10</v>
          </cell>
        </row>
        <row r="10984">
          <cell r="B10984" t="str">
            <v>South Korea</v>
          </cell>
          <cell r="C10984" t="str">
            <v>Tables</v>
          </cell>
          <cell r="D10984">
            <v>44156.322</v>
          </cell>
          <cell r="E10984">
            <v>-27341.327999999998</v>
          </cell>
          <cell r="I10984">
            <v>-168690</v>
          </cell>
          <cell r="J10984">
            <v>10</v>
          </cell>
        </row>
        <row r="10985">
          <cell r="B10985" t="str">
            <v>South Korea</v>
          </cell>
          <cell r="C10985" t="str">
            <v>Kitchen</v>
          </cell>
          <cell r="D10985">
            <v>58080.749999999993</v>
          </cell>
          <cell r="E10985">
            <v>-36120.839999999997</v>
          </cell>
          <cell r="I10985">
            <v>-158150</v>
          </cell>
          <cell r="J10985">
            <v>10</v>
          </cell>
        </row>
        <row r="10986">
          <cell r="B10986" t="str">
            <v>South Korea</v>
          </cell>
          <cell r="C10986" t="str">
            <v>Chairs</v>
          </cell>
          <cell r="D10986">
            <v>670627.25799999991</v>
          </cell>
          <cell r="E10986">
            <v>-663871.84499999997</v>
          </cell>
          <cell r="I10986">
            <v>-105150</v>
          </cell>
          <cell r="J10986">
            <v>10</v>
          </cell>
        </row>
        <row r="10987">
          <cell r="B10987" t="str">
            <v>South Korea</v>
          </cell>
          <cell r="C10987" t="str">
            <v>Chairs</v>
          </cell>
          <cell r="D10987">
            <v>358300.13799999998</v>
          </cell>
          <cell r="E10987">
            <v>-282427.17300000001</v>
          </cell>
          <cell r="I10987">
            <v>-155580</v>
          </cell>
          <cell r="J10987">
            <v>10</v>
          </cell>
        </row>
        <row r="10988">
          <cell r="B10988" t="str">
            <v>South Korea</v>
          </cell>
          <cell r="C10988" t="str">
            <v>Chairs</v>
          </cell>
          <cell r="D10988">
            <v>114737.266</v>
          </cell>
          <cell r="E10988">
            <v>-164962.06299999999</v>
          </cell>
          <cell r="I10988">
            <v>-128390</v>
          </cell>
          <cell r="J10988">
            <v>10</v>
          </cell>
        </row>
        <row r="10989">
          <cell r="B10989" t="str">
            <v>South Korea</v>
          </cell>
          <cell r="C10989" t="str">
            <v>Tables</v>
          </cell>
          <cell r="D10989">
            <v>32957.014999999999</v>
          </cell>
          <cell r="E10989">
            <v>-53042.71</v>
          </cell>
          <cell r="I10989">
            <v>-205260</v>
          </cell>
          <cell r="J10989">
            <v>10</v>
          </cell>
        </row>
        <row r="10990">
          <cell r="B10990" t="str">
            <v>South Korea</v>
          </cell>
          <cell r="C10990" t="str">
            <v>Kitchen</v>
          </cell>
          <cell r="D10990">
            <v>1863670.5499999998</v>
          </cell>
          <cell r="E10990">
            <v>-135912.049</v>
          </cell>
          <cell r="I10990">
            <v>-185350</v>
          </cell>
          <cell r="J10990">
            <v>10</v>
          </cell>
        </row>
        <row r="10991">
          <cell r="B10991" t="str">
            <v>South Korea</v>
          </cell>
          <cell r="C10991" t="str">
            <v>Chairs</v>
          </cell>
          <cell r="D10991">
            <v>195963.57899999997</v>
          </cell>
          <cell r="E10991">
            <v>-207512.35399999996</v>
          </cell>
          <cell r="I10991">
            <v>-252560</v>
          </cell>
          <cell r="J10991">
            <v>10</v>
          </cell>
        </row>
        <row r="10992">
          <cell r="B10992" t="str">
            <v>South Korea</v>
          </cell>
          <cell r="C10992" t="str">
            <v>Chairs</v>
          </cell>
          <cell r="D10992">
            <v>34116.201000000001</v>
          </cell>
          <cell r="E10992">
            <v>-14948.723999999998</v>
          </cell>
          <cell r="I10992">
            <v>-241720</v>
          </cell>
          <cell r="J10992">
            <v>10</v>
          </cell>
        </row>
        <row r="10993">
          <cell r="B10993" t="str">
            <v>South Korea</v>
          </cell>
          <cell r="C10993" t="str">
            <v>Tables</v>
          </cell>
          <cell r="D10993">
            <v>8270.4580000000005</v>
          </cell>
          <cell r="E10993">
            <v>-3001.1029999999996</v>
          </cell>
          <cell r="I10993">
            <v>-229040</v>
          </cell>
          <cell r="J10993">
            <v>10</v>
          </cell>
        </row>
        <row r="10994">
          <cell r="B10994" t="str">
            <v>South Korea</v>
          </cell>
          <cell r="C10994" t="str">
            <v>Kitchen</v>
          </cell>
          <cell r="D10994">
            <v>259875.90999999997</v>
          </cell>
          <cell r="E10994">
            <v>-76280.553999999989</v>
          </cell>
          <cell r="I10994">
            <v>-210970</v>
          </cell>
          <cell r="J10994">
            <v>10</v>
          </cell>
        </row>
        <row r="10995">
          <cell r="B10995" t="str">
            <v>South Korea</v>
          </cell>
          <cell r="C10995" t="str">
            <v>Chairs</v>
          </cell>
          <cell r="D10995">
            <v>44537.352999999996</v>
          </cell>
          <cell r="E10995">
            <v>-11155.83</v>
          </cell>
          <cell r="I10995">
            <v>-107950</v>
          </cell>
          <cell r="J10995">
            <v>10</v>
          </cell>
        </row>
        <row r="10996">
          <cell r="B10996" t="str">
            <v>South Korea</v>
          </cell>
          <cell r="C10996" t="str">
            <v>Chairs</v>
          </cell>
          <cell r="D10996">
            <v>105521.003</v>
          </cell>
          <cell r="E10996">
            <v>-26263.559000000001</v>
          </cell>
          <cell r="I10996">
            <v>-212010</v>
          </cell>
          <cell r="J10996">
            <v>10</v>
          </cell>
        </row>
        <row r="10997">
          <cell r="B10997" t="str">
            <v>South Korea</v>
          </cell>
          <cell r="C10997" t="str">
            <v>Chairs</v>
          </cell>
          <cell r="D10997">
            <v>156169.01299999998</v>
          </cell>
          <cell r="E10997">
            <v>-16399.613999999998</v>
          </cell>
          <cell r="I10997">
            <v>-187950</v>
          </cell>
          <cell r="J10997">
            <v>10</v>
          </cell>
        </row>
        <row r="10998">
          <cell r="B10998" t="str">
            <v>South Korea</v>
          </cell>
          <cell r="C10998" t="str">
            <v>Tables</v>
          </cell>
          <cell r="D10998">
            <v>13355.481999999998</v>
          </cell>
          <cell r="E10998">
            <v>-6656.1949999999997</v>
          </cell>
          <cell r="I10998">
            <v>-256980</v>
          </cell>
          <cell r="J10998">
            <v>10</v>
          </cell>
        </row>
        <row r="10999">
          <cell r="B10999" t="str">
            <v>South Korea</v>
          </cell>
          <cell r="C10999" t="str">
            <v>Kitchen</v>
          </cell>
          <cell r="D10999">
            <v>1834826.5319999997</v>
          </cell>
          <cell r="E10999">
            <v>-345028.02599999995</v>
          </cell>
          <cell r="I10999">
            <v>-252650</v>
          </cell>
          <cell r="J10999">
            <v>10</v>
          </cell>
        </row>
        <row r="11000">
          <cell r="B11000" t="str">
            <v>South Korea</v>
          </cell>
          <cell r="C11000" t="str">
            <v>Accessories</v>
          </cell>
          <cell r="D11000">
            <v>2115244.67</v>
          </cell>
          <cell r="E11000">
            <v>-191480.41500000001</v>
          </cell>
          <cell r="I11000">
            <v>-262460</v>
          </cell>
          <cell r="J11000">
            <v>10</v>
          </cell>
        </row>
        <row r="11001">
          <cell r="B11001" t="str">
            <v>South Korea</v>
          </cell>
          <cell r="C11001" t="str">
            <v>Chairs</v>
          </cell>
          <cell r="D11001">
            <v>141608.34099999999</v>
          </cell>
          <cell r="E11001">
            <v>-49570.387999999992</v>
          </cell>
          <cell r="I11001">
            <v>-136160</v>
          </cell>
          <cell r="J11001">
            <v>10</v>
          </cell>
        </row>
        <row r="11002">
          <cell r="B11002" t="str">
            <v>South Korea</v>
          </cell>
          <cell r="C11002" t="str">
            <v>Tables</v>
          </cell>
          <cell r="D11002">
            <v>87976.7</v>
          </cell>
          <cell r="E11002">
            <v>-58266.774999999994</v>
          </cell>
          <cell r="I11002">
            <v>-152100</v>
          </cell>
          <cell r="J11002">
            <v>10</v>
          </cell>
        </row>
        <row r="11003">
          <cell r="B11003" t="str">
            <v>South Korea</v>
          </cell>
          <cell r="C11003" t="str">
            <v>Kitchen</v>
          </cell>
          <cell r="D11003">
            <v>45438.358</v>
          </cell>
          <cell r="E11003">
            <v>-29353.547999999999</v>
          </cell>
          <cell r="I11003">
            <v>-119690</v>
          </cell>
          <cell r="J11003">
            <v>10</v>
          </cell>
        </row>
        <row r="11004">
          <cell r="B11004" t="str">
            <v>South Korea</v>
          </cell>
          <cell r="C11004" t="str">
            <v>Accessories</v>
          </cell>
          <cell r="D11004">
            <v>89981.43</v>
          </cell>
          <cell r="E11004">
            <v>-112806.855</v>
          </cell>
          <cell r="I11004">
            <v>-216980</v>
          </cell>
          <cell r="J11004">
            <v>10</v>
          </cell>
        </row>
        <row r="11005">
          <cell r="B11005" t="str">
            <v>Netherlands</v>
          </cell>
          <cell r="C11005" t="str">
            <v>Chairs</v>
          </cell>
          <cell r="D11005">
            <v>1107844.9479999999</v>
          </cell>
          <cell r="E11005">
            <v>-540104.26399999997</v>
          </cell>
          <cell r="I11005">
            <v>-221460</v>
          </cell>
          <cell r="J11005">
            <v>10</v>
          </cell>
        </row>
        <row r="11006">
          <cell r="B11006" t="str">
            <v>Netherlands</v>
          </cell>
          <cell r="C11006" t="str">
            <v>Tables</v>
          </cell>
          <cell r="D11006">
            <v>586916.71499999997</v>
          </cell>
          <cell r="E11006">
            <v>-210479.84999999998</v>
          </cell>
          <cell r="I11006">
            <v>-172410</v>
          </cell>
          <cell r="J11006">
            <v>10</v>
          </cell>
        </row>
        <row r="11007">
          <cell r="B11007" t="str">
            <v>Netherlands</v>
          </cell>
          <cell r="C11007" t="str">
            <v>Kitchen</v>
          </cell>
          <cell r="D11007">
            <v>67470.004000000001</v>
          </cell>
          <cell r="E11007">
            <v>-9726.8849999999984</v>
          </cell>
          <cell r="I11007">
            <v>-91170</v>
          </cell>
          <cell r="J11007">
            <v>10</v>
          </cell>
        </row>
        <row r="11008">
          <cell r="B11008" t="str">
            <v>Netherlands</v>
          </cell>
          <cell r="C11008" t="str">
            <v>Accessories</v>
          </cell>
          <cell r="D11008">
            <v>22507.303</v>
          </cell>
          <cell r="E11008">
            <v>-16837.519999999997</v>
          </cell>
          <cell r="I11008">
            <v>-194740</v>
          </cell>
          <cell r="J11008">
            <v>10</v>
          </cell>
        </row>
        <row r="11009">
          <cell r="B11009" t="str">
            <v>Netherlands</v>
          </cell>
          <cell r="C11009" t="str">
            <v>Chairs</v>
          </cell>
          <cell r="D11009">
            <v>116050.00399999999</v>
          </cell>
          <cell r="E11009">
            <v>-61432.091</v>
          </cell>
          <cell r="I11009">
            <v>-187500</v>
          </cell>
          <cell r="J11009">
            <v>10</v>
          </cell>
        </row>
        <row r="11010">
          <cell r="B11010" t="str">
            <v>Netherlands</v>
          </cell>
          <cell r="C11010" t="str">
            <v>Tables</v>
          </cell>
          <cell r="D11010">
            <v>1585092.4739999997</v>
          </cell>
          <cell r="E11010">
            <v>-786752.28800000006</v>
          </cell>
          <cell r="I11010">
            <v>-166930</v>
          </cell>
          <cell r="J11010">
            <v>10</v>
          </cell>
        </row>
        <row r="11011">
          <cell r="B11011" t="str">
            <v>Netherlands</v>
          </cell>
          <cell r="C11011" t="str">
            <v>Kitchen</v>
          </cell>
          <cell r="D11011">
            <v>1019487.1189999998</v>
          </cell>
          <cell r="E11011">
            <v>-606326.65099999995</v>
          </cell>
          <cell r="I11011">
            <v>-111370</v>
          </cell>
          <cell r="J11011">
            <v>10</v>
          </cell>
        </row>
        <row r="11012">
          <cell r="B11012" t="str">
            <v>Netherlands</v>
          </cell>
          <cell r="C11012" t="str">
            <v>Accessories</v>
          </cell>
          <cell r="D11012">
            <v>948457.20200000005</v>
          </cell>
          <cell r="E11012">
            <v>-522458.82499999995</v>
          </cell>
          <cell r="I11012">
            <v>-283280</v>
          </cell>
          <cell r="J11012">
            <v>10</v>
          </cell>
        </row>
        <row r="11013">
          <cell r="B11013" t="str">
            <v>Netherlands</v>
          </cell>
          <cell r="C11013" t="str">
            <v>Chairs</v>
          </cell>
          <cell r="D11013">
            <v>135903.24299999999</v>
          </cell>
          <cell r="E11013">
            <v>-40411.889000000003</v>
          </cell>
          <cell r="I11013">
            <v>-107830</v>
          </cell>
          <cell r="J11013">
            <v>10</v>
          </cell>
        </row>
        <row r="11014">
          <cell r="B11014" t="str">
            <v>Netherlands</v>
          </cell>
          <cell r="C11014" t="str">
            <v>Chairs</v>
          </cell>
          <cell r="D11014">
            <v>249750.48699999996</v>
          </cell>
          <cell r="E11014">
            <v>-349308.12699999998</v>
          </cell>
          <cell r="I11014">
            <v>-245660</v>
          </cell>
          <cell r="J11014">
            <v>10</v>
          </cell>
        </row>
        <row r="11015">
          <cell r="B11015" t="str">
            <v>Netherlands</v>
          </cell>
          <cell r="C11015" t="str">
            <v>Tables</v>
          </cell>
          <cell r="D11015">
            <v>25673.017999999996</v>
          </cell>
          <cell r="E11015">
            <v>-30984.827999999998</v>
          </cell>
          <cell r="I11015">
            <v>-179310</v>
          </cell>
          <cell r="J11015">
            <v>10</v>
          </cell>
        </row>
        <row r="11016">
          <cell r="B11016" t="str">
            <v>Netherlands</v>
          </cell>
          <cell r="C11016" t="str">
            <v>Kitchen</v>
          </cell>
          <cell r="D11016">
            <v>36635.402999999998</v>
          </cell>
          <cell r="E11016">
            <v>-46359.14499999999</v>
          </cell>
          <cell r="I11016">
            <v>-189220</v>
          </cell>
          <cell r="J11016">
            <v>10</v>
          </cell>
        </row>
        <row r="11017">
          <cell r="B11017" t="str">
            <v>Netherlands</v>
          </cell>
          <cell r="C11017" t="str">
            <v>Chairs</v>
          </cell>
          <cell r="D11017">
            <v>202513.72399999999</v>
          </cell>
          <cell r="E11017">
            <v>-25213.691999999995</v>
          </cell>
          <cell r="I11017">
            <v>-174670</v>
          </cell>
          <cell r="J11017">
            <v>10</v>
          </cell>
        </row>
        <row r="11018">
          <cell r="B11018" t="str">
            <v>Netherlands</v>
          </cell>
          <cell r="C11018" t="str">
            <v>Tables</v>
          </cell>
          <cell r="D11018">
            <v>1541011.0659999999</v>
          </cell>
          <cell r="E11018">
            <v>-66101.133000000002</v>
          </cell>
          <cell r="I11018">
            <v>-131920</v>
          </cell>
          <cell r="J11018">
            <v>10</v>
          </cell>
        </row>
        <row r="11019">
          <cell r="B11019" t="str">
            <v>Netherlands</v>
          </cell>
          <cell r="C11019" t="str">
            <v>Kitchen</v>
          </cell>
          <cell r="D11019">
            <v>83093.310999999987</v>
          </cell>
          <cell r="E11019">
            <v>-5697.692</v>
          </cell>
          <cell r="I11019">
            <v>-235090</v>
          </cell>
          <cell r="J11019">
            <v>10</v>
          </cell>
        </row>
        <row r="11020">
          <cell r="B11020" t="str">
            <v>Netherlands</v>
          </cell>
          <cell r="C11020" t="str">
            <v>Chairs</v>
          </cell>
          <cell r="D11020">
            <v>41039.088999999993</v>
          </cell>
          <cell r="E11020">
            <v>-7393.4069999999992</v>
          </cell>
          <cell r="I11020">
            <v>-103610</v>
          </cell>
          <cell r="J11020">
            <v>10</v>
          </cell>
        </row>
        <row r="11021">
          <cell r="B11021" t="str">
            <v>Netherlands</v>
          </cell>
          <cell r="C11021" t="str">
            <v>Tables</v>
          </cell>
          <cell r="D11021">
            <v>1274221.3609999998</v>
          </cell>
          <cell r="E11021">
            <v>-87849.37</v>
          </cell>
          <cell r="I11021">
            <v>-160550</v>
          </cell>
          <cell r="J11021">
            <v>10</v>
          </cell>
        </row>
        <row r="11022">
          <cell r="B11022" t="str">
            <v>Netherlands</v>
          </cell>
          <cell r="C11022" t="str">
            <v>Kitchen</v>
          </cell>
          <cell r="D11022">
            <v>565804.652</v>
          </cell>
          <cell r="E11022">
            <v>-28273.763000000003</v>
          </cell>
          <cell r="I11022">
            <v>-173020</v>
          </cell>
          <cell r="J11022">
            <v>10</v>
          </cell>
        </row>
        <row r="11023">
          <cell r="B11023" t="str">
            <v>Netherlands</v>
          </cell>
          <cell r="C11023" t="str">
            <v>Chairs</v>
          </cell>
          <cell r="D11023">
            <v>38829.188999999998</v>
          </cell>
          <cell r="E11023">
            <v>-20035.042999999998</v>
          </cell>
          <cell r="I11023">
            <v>-99650</v>
          </cell>
          <cell r="J11023">
            <v>10</v>
          </cell>
        </row>
        <row r="11024">
          <cell r="B11024" t="str">
            <v>Netherlands</v>
          </cell>
          <cell r="C11024" t="str">
            <v>Chairs</v>
          </cell>
          <cell r="D11024">
            <v>155400.02099999998</v>
          </cell>
          <cell r="E11024">
            <v>-32330.319000000003</v>
          </cell>
          <cell r="I11024">
            <v>-248300</v>
          </cell>
          <cell r="J11024">
            <v>10</v>
          </cell>
        </row>
        <row r="11025">
          <cell r="B11025" t="str">
            <v>Netherlands</v>
          </cell>
          <cell r="C11025" t="str">
            <v>Chairs</v>
          </cell>
          <cell r="D11025">
            <v>37069.766999999993</v>
          </cell>
          <cell r="E11025">
            <v>-11029.934999999999</v>
          </cell>
          <cell r="I11025">
            <v>-262070</v>
          </cell>
          <cell r="J11025">
            <v>10</v>
          </cell>
        </row>
        <row r="11026">
          <cell r="B11026" t="str">
            <v>Netherlands</v>
          </cell>
          <cell r="C11026" t="str">
            <v>Chairs</v>
          </cell>
          <cell r="D11026">
            <v>49441.426999999996</v>
          </cell>
          <cell r="E11026">
            <v>-12690.517</v>
          </cell>
          <cell r="I11026">
            <v>-186110</v>
          </cell>
          <cell r="J11026">
            <v>10</v>
          </cell>
        </row>
        <row r="11027">
          <cell r="B11027" t="str">
            <v>Netherlands</v>
          </cell>
          <cell r="C11027" t="str">
            <v>Chairs</v>
          </cell>
          <cell r="D11027">
            <v>12051.857999999998</v>
          </cell>
          <cell r="E11027">
            <v>-4495.75</v>
          </cell>
          <cell r="I11027">
            <v>-210440</v>
          </cell>
          <cell r="J11027">
            <v>10</v>
          </cell>
        </row>
        <row r="11028">
          <cell r="B11028" t="str">
            <v>Netherlands</v>
          </cell>
          <cell r="C11028" t="str">
            <v>Chairs</v>
          </cell>
          <cell r="D11028">
            <v>90024.472999999998</v>
          </cell>
          <cell r="E11028">
            <v>-6565.4329999999991</v>
          </cell>
          <cell r="I11028">
            <v>-210720</v>
          </cell>
          <cell r="J11028">
            <v>10</v>
          </cell>
        </row>
        <row r="11029">
          <cell r="B11029" t="str">
            <v>Netherlands</v>
          </cell>
          <cell r="C11029" t="str">
            <v>Chairs</v>
          </cell>
          <cell r="D11029">
            <v>65704.365999999995</v>
          </cell>
          <cell r="E11029">
            <v>-31574.024999999998</v>
          </cell>
          <cell r="I11029">
            <v>-144370</v>
          </cell>
          <cell r="J11029">
            <v>10</v>
          </cell>
        </row>
        <row r="11030">
          <cell r="B11030" t="str">
            <v>Netherlands</v>
          </cell>
          <cell r="C11030" t="str">
            <v>Chairs</v>
          </cell>
          <cell r="D11030">
            <v>19798.834999999999</v>
          </cell>
          <cell r="E11030">
            <v>-13096.208999999999</v>
          </cell>
          <cell r="I11030">
            <v>-251670</v>
          </cell>
          <cell r="J11030">
            <v>10</v>
          </cell>
        </row>
        <row r="11031">
          <cell r="B11031" t="str">
            <v>Netherlands</v>
          </cell>
          <cell r="C11031" t="str">
            <v>Chairs</v>
          </cell>
          <cell r="D11031">
            <v>191788.59</v>
          </cell>
          <cell r="E11031">
            <v>-37543.218999999997</v>
          </cell>
          <cell r="I11031">
            <v>-174950</v>
          </cell>
          <cell r="J11031">
            <v>10</v>
          </cell>
        </row>
        <row r="11032">
          <cell r="B11032" t="str">
            <v>Netherlands</v>
          </cell>
          <cell r="C11032" t="str">
            <v>Chairs</v>
          </cell>
          <cell r="D11032">
            <v>173564.53099999999</v>
          </cell>
          <cell r="E11032">
            <v>-104146.357</v>
          </cell>
          <cell r="I11032">
            <v>-204610</v>
          </cell>
          <cell r="J11032">
            <v>10</v>
          </cell>
        </row>
        <row r="11033">
          <cell r="B11033" t="str">
            <v>Netherlands</v>
          </cell>
          <cell r="C11033" t="str">
            <v>Chairs</v>
          </cell>
          <cell r="D11033">
            <v>314777.98800000001</v>
          </cell>
          <cell r="E11033">
            <v>-99292.850999999995</v>
          </cell>
          <cell r="I11033">
            <v>-158970</v>
          </cell>
          <cell r="J11033">
            <v>10</v>
          </cell>
        </row>
        <row r="11034">
          <cell r="B11034" t="str">
            <v>Netherlands</v>
          </cell>
          <cell r="C11034" t="str">
            <v>Chairs</v>
          </cell>
          <cell r="D11034">
            <v>328188.61599999998</v>
          </cell>
          <cell r="E11034">
            <v>-109282.43899999998</v>
          </cell>
          <cell r="I11034">
            <v>-236040</v>
          </cell>
          <cell r="J11034">
            <v>10</v>
          </cell>
        </row>
        <row r="11035">
          <cell r="B11035" t="str">
            <v>Netherlands</v>
          </cell>
          <cell r="C11035" t="str">
            <v>Chairs</v>
          </cell>
          <cell r="D11035">
            <v>41037.199000000001</v>
          </cell>
          <cell r="E11035">
            <v>-39740.147999999994</v>
          </cell>
          <cell r="I11035">
            <v>-147770</v>
          </cell>
          <cell r="J11035">
            <v>10</v>
          </cell>
        </row>
        <row r="11036">
          <cell r="B11036" t="str">
            <v>Netherlands</v>
          </cell>
          <cell r="C11036" t="str">
            <v>Chairs</v>
          </cell>
          <cell r="D11036">
            <v>161780.66099999999</v>
          </cell>
          <cell r="E11036">
            <v>-69079.583999999988</v>
          </cell>
          <cell r="I11036">
            <v>-137120</v>
          </cell>
          <cell r="J11036">
            <v>10</v>
          </cell>
        </row>
        <row r="11037">
          <cell r="B11037" t="str">
            <v>Netherlands</v>
          </cell>
          <cell r="C11037" t="str">
            <v>Chairs</v>
          </cell>
          <cell r="D11037">
            <v>42494.858</v>
          </cell>
          <cell r="E11037">
            <v>-19049.8</v>
          </cell>
          <cell r="I11037">
            <v>-121020</v>
          </cell>
          <cell r="J11037">
            <v>10</v>
          </cell>
        </row>
        <row r="11038">
          <cell r="B11038" t="str">
            <v>Netherlands</v>
          </cell>
          <cell r="C11038" t="str">
            <v>Chairs</v>
          </cell>
          <cell r="D11038">
            <v>69289.317999999999</v>
          </cell>
          <cell r="E11038">
            <v>-52707.675999999999</v>
          </cell>
          <cell r="I11038">
            <v>-161490</v>
          </cell>
          <cell r="J11038">
            <v>10</v>
          </cell>
        </row>
        <row r="11039">
          <cell r="B11039" t="str">
            <v>Netherlands</v>
          </cell>
          <cell r="C11039" t="str">
            <v>Chairs</v>
          </cell>
          <cell r="D11039">
            <v>267996.04300000001</v>
          </cell>
          <cell r="E11039">
            <v>-32176.206999999999</v>
          </cell>
          <cell r="I11039">
            <v>-161930</v>
          </cell>
          <cell r="J11039">
            <v>10</v>
          </cell>
        </row>
        <row r="11040">
          <cell r="B11040" t="str">
            <v>Netherlands</v>
          </cell>
          <cell r="C11040" t="str">
            <v>Chairs</v>
          </cell>
          <cell r="D11040">
            <v>99999.234999999986</v>
          </cell>
          <cell r="E11040">
            <v>-13023.835999999999</v>
          </cell>
          <cell r="I11040">
            <v>-195890</v>
          </cell>
          <cell r="J11040">
            <v>10</v>
          </cell>
        </row>
        <row r="11041">
          <cell r="B11041" t="str">
            <v>Netherlands</v>
          </cell>
          <cell r="C11041" t="str">
            <v>Chairs</v>
          </cell>
          <cell r="D11041">
            <v>44361.645999999993</v>
          </cell>
          <cell r="E11041">
            <v>-5459.0689999999995</v>
          </cell>
          <cell r="I11041">
            <v>-188270</v>
          </cell>
          <cell r="J11041">
            <v>10</v>
          </cell>
        </row>
        <row r="11042">
          <cell r="B11042" t="str">
            <v>Netherlands</v>
          </cell>
          <cell r="C11042" t="str">
            <v>Chairs</v>
          </cell>
          <cell r="D11042">
            <v>238501.788</v>
          </cell>
          <cell r="E11042">
            <v>-20123.242999999999</v>
          </cell>
          <cell r="I11042">
            <v>-167320</v>
          </cell>
          <cell r="J11042">
            <v>10</v>
          </cell>
        </row>
        <row r="11043">
          <cell r="B11043" t="str">
            <v>Netherlands</v>
          </cell>
          <cell r="C11043" t="str">
            <v>Chairs</v>
          </cell>
          <cell r="D11043">
            <v>49346.766000000003</v>
          </cell>
          <cell r="E11043">
            <v>-3624.9219999999996</v>
          </cell>
          <cell r="I11043">
            <v>-201210</v>
          </cell>
          <cell r="J11043">
            <v>10</v>
          </cell>
        </row>
        <row r="11044">
          <cell r="B11044" t="str">
            <v>Netherlands</v>
          </cell>
          <cell r="C11044" t="str">
            <v>Chairs</v>
          </cell>
          <cell r="D11044">
            <v>86073.861999999994</v>
          </cell>
          <cell r="E11044">
            <v>-16245.564999999999</v>
          </cell>
          <cell r="I11044">
            <v>-258080</v>
          </cell>
          <cell r="J11044">
            <v>10</v>
          </cell>
        </row>
        <row r="11045">
          <cell r="B11045" t="str">
            <v>Netherlands</v>
          </cell>
          <cell r="C11045" t="str">
            <v>Chairs</v>
          </cell>
          <cell r="D11045">
            <v>73507.468999999997</v>
          </cell>
          <cell r="E11045">
            <v>-12431.859999999999</v>
          </cell>
          <cell r="I11045">
            <v>-205010</v>
          </cell>
          <cell r="J11045">
            <v>10</v>
          </cell>
        </row>
        <row r="11046">
          <cell r="B11046" t="str">
            <v>Netherlands</v>
          </cell>
          <cell r="C11046" t="str">
            <v>Chairs</v>
          </cell>
          <cell r="D11046">
            <v>3755921.8829999999</v>
          </cell>
          <cell r="E11046">
            <v>-257625.20699999994</v>
          </cell>
          <cell r="I11046">
            <v>-231890</v>
          </cell>
          <cell r="J11046">
            <v>10</v>
          </cell>
        </row>
        <row r="11047">
          <cell r="B11047" t="str">
            <v>Netherlands</v>
          </cell>
          <cell r="C11047" t="str">
            <v>Chairs</v>
          </cell>
          <cell r="D11047">
            <v>109594.954</v>
          </cell>
          <cell r="E11047">
            <v>-31399.458999999999</v>
          </cell>
          <cell r="I11047">
            <v>-185800</v>
          </cell>
          <cell r="J11047">
            <v>10</v>
          </cell>
        </row>
        <row r="11048">
          <cell r="B11048" t="str">
            <v>Netherlands</v>
          </cell>
          <cell r="C11048" t="str">
            <v>Chairs</v>
          </cell>
          <cell r="D11048">
            <v>47295.576999999997</v>
          </cell>
          <cell r="E11048">
            <v>-21610.315999999999</v>
          </cell>
          <cell r="I11048">
            <v>-216610</v>
          </cell>
          <cell r="J11048">
            <v>10</v>
          </cell>
        </row>
        <row r="11049">
          <cell r="B11049" t="str">
            <v>Netherlands</v>
          </cell>
          <cell r="C11049" t="str">
            <v>Tables</v>
          </cell>
          <cell r="D11049">
            <v>2799.3490000000002</v>
          </cell>
          <cell r="E11049">
            <v>-2474.346</v>
          </cell>
          <cell r="I11049">
            <v>-174810</v>
          </cell>
          <cell r="J11049">
            <v>10</v>
          </cell>
        </row>
        <row r="11050">
          <cell r="B11050" t="str">
            <v>Netherlands</v>
          </cell>
          <cell r="C11050" t="str">
            <v>Kitchen</v>
          </cell>
          <cell r="D11050">
            <v>133850.98300000001</v>
          </cell>
          <cell r="E11050">
            <v>-42103.935999999994</v>
          </cell>
          <cell r="I11050">
            <v>-176010</v>
          </cell>
          <cell r="J11050">
            <v>10</v>
          </cell>
        </row>
        <row r="11051">
          <cell r="B11051" t="str">
            <v>Netherlands</v>
          </cell>
          <cell r="C11051" t="str">
            <v>Chairs</v>
          </cell>
          <cell r="D11051">
            <v>490243.46</v>
          </cell>
          <cell r="E11051">
            <v>-111557.90099999998</v>
          </cell>
          <cell r="I11051">
            <v>-205810</v>
          </cell>
          <cell r="J11051">
            <v>10</v>
          </cell>
        </row>
        <row r="11052">
          <cell r="B11052" t="str">
            <v>Netherlands</v>
          </cell>
          <cell r="C11052" t="str">
            <v>Chairs</v>
          </cell>
          <cell r="D11052">
            <v>791354.66199999989</v>
          </cell>
          <cell r="E11052">
            <v>-195978.90199999997</v>
          </cell>
          <cell r="I11052">
            <v>-154780</v>
          </cell>
          <cell r="J11052">
            <v>10</v>
          </cell>
        </row>
        <row r="11053">
          <cell r="B11053" t="str">
            <v>Netherlands</v>
          </cell>
          <cell r="C11053" t="str">
            <v>Chairs</v>
          </cell>
          <cell r="D11053">
            <v>1236137.693</v>
          </cell>
          <cell r="E11053">
            <v>-21118.831999999999</v>
          </cell>
          <cell r="I11053">
            <v>-200800</v>
          </cell>
          <cell r="J11053">
            <v>10</v>
          </cell>
        </row>
        <row r="11054">
          <cell r="B11054" t="str">
            <v>Netherlands</v>
          </cell>
          <cell r="C11054" t="str">
            <v>Chairs</v>
          </cell>
          <cell r="D11054">
            <v>314115.99099999998</v>
          </cell>
          <cell r="E11054">
            <v>-23331.202999999998</v>
          </cell>
          <cell r="I11054">
            <v>-256830</v>
          </cell>
          <cell r="J11054">
            <v>10</v>
          </cell>
        </row>
        <row r="11055">
          <cell r="B11055" t="str">
            <v>Netherlands</v>
          </cell>
          <cell r="C11055" t="str">
            <v>Chairs</v>
          </cell>
          <cell r="D11055">
            <v>474331.89999999997</v>
          </cell>
          <cell r="E11055">
            <v>-188452.83800000002</v>
          </cell>
          <cell r="I11055">
            <v>-146260</v>
          </cell>
          <cell r="J11055">
            <v>10</v>
          </cell>
        </row>
        <row r="11056">
          <cell r="B11056" t="str">
            <v>India</v>
          </cell>
          <cell r="C11056" t="str">
            <v>Tables</v>
          </cell>
          <cell r="D11056">
            <v>2133342.6939999997</v>
          </cell>
          <cell r="E11056">
            <v>-692148.96099999989</v>
          </cell>
          <cell r="I11056">
            <v>-83430</v>
          </cell>
          <cell r="J11056">
            <v>10</v>
          </cell>
        </row>
        <row r="11057">
          <cell r="B11057" t="str">
            <v>India</v>
          </cell>
          <cell r="C11057" t="str">
            <v>Kitchen</v>
          </cell>
          <cell r="D11057">
            <v>433694.86999999994</v>
          </cell>
          <cell r="E11057">
            <v>-26753.888000000003</v>
          </cell>
          <cell r="I11057">
            <v>-207870</v>
          </cell>
          <cell r="J11057">
            <v>10</v>
          </cell>
        </row>
        <row r="11058">
          <cell r="B11058" t="str">
            <v>India</v>
          </cell>
          <cell r="C11058" t="str">
            <v>Chairs</v>
          </cell>
          <cell r="D11058">
            <v>325056.56400000001</v>
          </cell>
          <cell r="E11058">
            <v>-171702.94399999999</v>
          </cell>
          <cell r="I11058">
            <v>-108740</v>
          </cell>
          <cell r="J11058">
            <v>10</v>
          </cell>
        </row>
        <row r="11059">
          <cell r="B11059" t="str">
            <v>India</v>
          </cell>
          <cell r="C11059" t="str">
            <v>Chairs</v>
          </cell>
          <cell r="D11059">
            <v>1642508.2379999999</v>
          </cell>
          <cell r="E11059">
            <v>-1116587.99</v>
          </cell>
          <cell r="I11059">
            <v>-129080</v>
          </cell>
          <cell r="J11059">
            <v>10</v>
          </cell>
        </row>
        <row r="11060">
          <cell r="B11060" t="str">
            <v>India</v>
          </cell>
          <cell r="C11060" t="str">
            <v>Chairs</v>
          </cell>
          <cell r="D11060">
            <v>960882.82499999995</v>
          </cell>
          <cell r="E11060">
            <v>-166429.71100000001</v>
          </cell>
          <cell r="I11060">
            <v>-177590</v>
          </cell>
          <cell r="J11060">
            <v>10</v>
          </cell>
        </row>
        <row r="11061">
          <cell r="B11061" t="str">
            <v>India</v>
          </cell>
          <cell r="C11061" t="str">
            <v>Tables</v>
          </cell>
          <cell r="D11061">
            <v>584483.46600000001</v>
          </cell>
          <cell r="E11061">
            <v>-119310.48499999999</v>
          </cell>
          <cell r="I11061">
            <v>-194530</v>
          </cell>
          <cell r="J11061">
            <v>10</v>
          </cell>
        </row>
        <row r="11062">
          <cell r="B11062" t="str">
            <v>India</v>
          </cell>
          <cell r="C11062" t="str">
            <v>Kitchen</v>
          </cell>
          <cell r="D11062">
            <v>744432.06599999988</v>
          </cell>
          <cell r="E11062">
            <v>-302200.19899999996</v>
          </cell>
          <cell r="I11062">
            <v>-139060</v>
          </cell>
          <cell r="J11062">
            <v>10</v>
          </cell>
        </row>
        <row r="11063">
          <cell r="B11063" t="str">
            <v>India</v>
          </cell>
          <cell r="C11063" t="str">
            <v>Chairs</v>
          </cell>
          <cell r="D11063">
            <v>101130.46299999999</v>
          </cell>
          <cell r="E11063">
            <v>-14062.201999999999</v>
          </cell>
          <cell r="I11063">
            <v>-224840</v>
          </cell>
          <cell r="J11063">
            <v>10</v>
          </cell>
        </row>
        <row r="11064">
          <cell r="B11064" t="str">
            <v>India</v>
          </cell>
          <cell r="C11064" t="str">
            <v>Chairs</v>
          </cell>
          <cell r="D11064">
            <v>258354.53699999995</v>
          </cell>
          <cell r="E11064">
            <v>-50485.337</v>
          </cell>
          <cell r="I11064">
            <v>-242510</v>
          </cell>
          <cell r="J11064">
            <v>10</v>
          </cell>
        </row>
        <row r="11065">
          <cell r="B11065" t="str">
            <v>India</v>
          </cell>
          <cell r="C11065" t="str">
            <v>Tables</v>
          </cell>
          <cell r="D11065">
            <v>204901.872</v>
          </cell>
          <cell r="E11065">
            <v>-56993.237000000001</v>
          </cell>
          <cell r="I11065">
            <v>-169360</v>
          </cell>
          <cell r="J11065">
            <v>10</v>
          </cell>
        </row>
        <row r="11066">
          <cell r="B11066" t="str">
            <v>India</v>
          </cell>
          <cell r="C11066" t="str">
            <v>Kitchen</v>
          </cell>
          <cell r="D11066">
            <v>1885950.8289999999</v>
          </cell>
          <cell r="E11066">
            <v>-1424481.4149999998</v>
          </cell>
          <cell r="I11066">
            <v>-178540</v>
          </cell>
          <cell r="J11066">
            <v>10</v>
          </cell>
        </row>
        <row r="11067">
          <cell r="B11067" t="str">
            <v>India</v>
          </cell>
          <cell r="C11067" t="str">
            <v>Chairs</v>
          </cell>
          <cell r="D11067">
            <v>1989741.9569999997</v>
          </cell>
          <cell r="E11067">
            <v>-38525.052999999993</v>
          </cell>
          <cell r="I11067">
            <v>-263400</v>
          </cell>
          <cell r="J11067">
            <v>10</v>
          </cell>
        </row>
        <row r="11068">
          <cell r="B11068" t="str">
            <v>India</v>
          </cell>
          <cell r="C11068" t="str">
            <v>Chairs</v>
          </cell>
          <cell r="D11068">
            <v>1096276.4749999999</v>
          </cell>
          <cell r="E11068">
            <v>-28075.991999999998</v>
          </cell>
          <cell r="I11068">
            <v>-240320</v>
          </cell>
          <cell r="J11068">
            <v>10</v>
          </cell>
        </row>
        <row r="11069">
          <cell r="B11069" t="str">
            <v>India</v>
          </cell>
          <cell r="C11069" t="str">
            <v>Chairs</v>
          </cell>
          <cell r="D11069">
            <v>113960.245</v>
          </cell>
          <cell r="E11069">
            <v>-4600.8269999999993</v>
          </cell>
          <cell r="I11069">
            <v>-135480</v>
          </cell>
          <cell r="J11069">
            <v>10</v>
          </cell>
        </row>
        <row r="11070">
          <cell r="B11070" t="str">
            <v>India</v>
          </cell>
          <cell r="C11070" t="str">
            <v>Tables</v>
          </cell>
          <cell r="D11070">
            <v>2898070.602</v>
          </cell>
          <cell r="E11070">
            <v>-65041.815999999999</v>
          </cell>
          <cell r="I11070">
            <v>-121180</v>
          </cell>
          <cell r="J11070">
            <v>10</v>
          </cell>
        </row>
        <row r="11071">
          <cell r="B11071" t="str">
            <v>India</v>
          </cell>
          <cell r="C11071" t="str">
            <v>Kitchen</v>
          </cell>
          <cell r="D11071">
            <v>187507.37599999999</v>
          </cell>
          <cell r="E11071">
            <v>-11063.626</v>
          </cell>
          <cell r="I11071">
            <v>-152180</v>
          </cell>
          <cell r="J11071">
            <v>10</v>
          </cell>
        </row>
        <row r="11072">
          <cell r="B11072" t="str">
            <v>India</v>
          </cell>
          <cell r="C11072" t="str">
            <v>Accessories</v>
          </cell>
          <cell r="D11072">
            <v>307568.35199999996</v>
          </cell>
          <cell r="E11072">
            <v>-54083.812999999995</v>
          </cell>
          <cell r="I11072">
            <v>-190560</v>
          </cell>
          <cell r="J11072">
            <v>10</v>
          </cell>
        </row>
        <row r="11073">
          <cell r="B11073" t="str">
            <v>India</v>
          </cell>
          <cell r="C11073" t="str">
            <v>Chairs</v>
          </cell>
          <cell r="D11073">
            <v>139763.883</v>
          </cell>
          <cell r="E11073">
            <v>-23984.792999999998</v>
          </cell>
          <cell r="I11073">
            <v>-147550</v>
          </cell>
          <cell r="J11073">
            <v>10</v>
          </cell>
        </row>
        <row r="11074">
          <cell r="B11074" t="str">
            <v>India</v>
          </cell>
          <cell r="C11074" t="str">
            <v>Tables</v>
          </cell>
          <cell r="D11074">
            <v>454106.88399999996</v>
          </cell>
          <cell r="E11074">
            <v>-25092.536</v>
          </cell>
          <cell r="I11074">
            <v>-188170</v>
          </cell>
          <cell r="J11074">
            <v>10</v>
          </cell>
        </row>
        <row r="11075">
          <cell r="B11075" t="str">
            <v>India</v>
          </cell>
          <cell r="C11075" t="str">
            <v>Kitchen</v>
          </cell>
          <cell r="D11075">
            <v>153634.22899999999</v>
          </cell>
          <cell r="E11075">
            <v>-5878.3339999999998</v>
          </cell>
          <cell r="I11075">
            <v>-105900</v>
          </cell>
          <cell r="J11075">
            <v>10</v>
          </cell>
        </row>
        <row r="11076">
          <cell r="B11076" t="str">
            <v>India</v>
          </cell>
          <cell r="C11076" t="str">
            <v>Accessories</v>
          </cell>
          <cell r="D11076">
            <v>70483.482999999993</v>
          </cell>
          <cell r="E11076">
            <v>-31882.241999999995</v>
          </cell>
          <cell r="I11076">
            <v>-193240</v>
          </cell>
          <cell r="J11076">
            <v>10</v>
          </cell>
        </row>
        <row r="11077">
          <cell r="B11077" t="str">
            <v>India</v>
          </cell>
          <cell r="C11077" t="str">
            <v>Chairs</v>
          </cell>
          <cell r="D11077">
            <v>27837.326999999997</v>
          </cell>
          <cell r="E11077">
            <v>-26607.265999999996</v>
          </cell>
          <cell r="I11077">
            <v>-224060</v>
          </cell>
          <cell r="J11077">
            <v>10</v>
          </cell>
        </row>
        <row r="11078">
          <cell r="B11078" t="str">
            <v>India</v>
          </cell>
          <cell r="C11078" t="str">
            <v>Tables</v>
          </cell>
          <cell r="D11078">
            <v>154514.01699999999</v>
          </cell>
          <cell r="E11078">
            <v>-93806.41899999998</v>
          </cell>
          <cell r="I11078">
            <v>-105780</v>
          </cell>
          <cell r="J11078">
            <v>10</v>
          </cell>
        </row>
        <row r="11079">
          <cell r="B11079" t="str">
            <v>India</v>
          </cell>
          <cell r="C11079" t="str">
            <v>Kitchen</v>
          </cell>
          <cell r="D11079">
            <v>16267.531000000001</v>
          </cell>
          <cell r="E11079">
            <v>-12085.255000000001</v>
          </cell>
          <cell r="I11079">
            <v>-138960</v>
          </cell>
          <cell r="J11079">
            <v>10</v>
          </cell>
        </row>
        <row r="11080">
          <cell r="B11080" t="str">
            <v>India</v>
          </cell>
          <cell r="C11080" t="str">
            <v>Accessories</v>
          </cell>
          <cell r="D11080">
            <v>339643.97599999997</v>
          </cell>
          <cell r="E11080">
            <v>-53767.483</v>
          </cell>
          <cell r="I11080">
            <v>-188230</v>
          </cell>
          <cell r="J11080">
            <v>10</v>
          </cell>
        </row>
        <row r="11081">
          <cell r="B11081" t="str">
            <v>India</v>
          </cell>
          <cell r="C11081" t="str">
            <v>Chairs</v>
          </cell>
          <cell r="D11081">
            <v>20145.887999999999</v>
          </cell>
          <cell r="E11081">
            <v>-6513.29</v>
          </cell>
          <cell r="I11081">
            <v>-147080</v>
          </cell>
          <cell r="J11081">
            <v>10</v>
          </cell>
        </row>
        <row r="11082">
          <cell r="B11082" t="str">
            <v>India</v>
          </cell>
          <cell r="C11082" t="str">
            <v>Tables</v>
          </cell>
          <cell r="D11082">
            <v>32019.561000000002</v>
          </cell>
          <cell r="E11082">
            <v>-37088.883999999998</v>
          </cell>
          <cell r="I11082">
            <v>-192770</v>
          </cell>
          <cell r="J11082">
            <v>10</v>
          </cell>
        </row>
        <row r="11083">
          <cell r="B11083" t="str">
            <v>India</v>
          </cell>
          <cell r="C11083" t="str">
            <v>Kitchen</v>
          </cell>
          <cell r="D11083">
            <v>61257.853999999999</v>
          </cell>
          <cell r="E11083">
            <v>-61848.296999999999</v>
          </cell>
          <cell r="I11083">
            <v>-144490</v>
          </cell>
          <cell r="J11083">
            <v>10</v>
          </cell>
        </row>
        <row r="11084">
          <cell r="B11084" t="str">
            <v>India</v>
          </cell>
          <cell r="C11084" t="str">
            <v>Accessories</v>
          </cell>
          <cell r="D11084">
            <v>3954.3839999999996</v>
          </cell>
          <cell r="E11084">
            <v>-5051.3469999999998</v>
          </cell>
          <cell r="I11084">
            <v>-184890</v>
          </cell>
          <cell r="J11084">
            <v>10</v>
          </cell>
        </row>
        <row r="11085">
          <cell r="B11085" t="str">
            <v>India</v>
          </cell>
          <cell r="C11085" t="str">
            <v>Chairs</v>
          </cell>
          <cell r="D11085">
            <v>583060.33099999989</v>
          </cell>
          <cell r="E11085">
            <v>-183924.41899999997</v>
          </cell>
          <cell r="I11085">
            <v>-68030</v>
          </cell>
          <cell r="J11085">
            <v>10</v>
          </cell>
        </row>
        <row r="11086">
          <cell r="B11086" t="str">
            <v>India</v>
          </cell>
          <cell r="C11086" t="str">
            <v>Chairs</v>
          </cell>
          <cell r="D11086">
            <v>146301.03599999999</v>
          </cell>
          <cell r="E11086">
            <v>-48394.724000000002</v>
          </cell>
          <cell r="I11086">
            <v>-61960</v>
          </cell>
          <cell r="J11086">
            <v>10</v>
          </cell>
        </row>
        <row r="11087">
          <cell r="B11087" t="str">
            <v>India</v>
          </cell>
          <cell r="C11087" t="str">
            <v>Tables</v>
          </cell>
          <cell r="D11087">
            <v>24768.611000000001</v>
          </cell>
          <cell r="E11087">
            <v>-13144.306</v>
          </cell>
          <cell r="I11087">
            <v>-180060</v>
          </cell>
          <cell r="J11087">
            <v>10</v>
          </cell>
        </row>
        <row r="11088">
          <cell r="B11088" t="str">
            <v>India</v>
          </cell>
          <cell r="C11088" t="str">
            <v>Kitchen</v>
          </cell>
          <cell r="D11088">
            <v>162249.71</v>
          </cell>
          <cell r="E11088">
            <v>-25882.345999999998</v>
          </cell>
          <cell r="I11088">
            <v>-194760</v>
          </cell>
          <cell r="J11088">
            <v>10</v>
          </cell>
        </row>
        <row r="11089">
          <cell r="B11089" t="str">
            <v>India</v>
          </cell>
          <cell r="C11089" t="str">
            <v>Chairs</v>
          </cell>
          <cell r="D11089">
            <v>65094.875999999989</v>
          </cell>
          <cell r="E11089">
            <v>-52293.976000000002</v>
          </cell>
          <cell r="I11089">
            <v>-254050</v>
          </cell>
          <cell r="J11089">
            <v>10</v>
          </cell>
        </row>
        <row r="11090">
          <cell r="B11090" t="str">
            <v>India</v>
          </cell>
          <cell r="C11090" t="str">
            <v>Tables</v>
          </cell>
          <cell r="D11090">
            <v>1119378.7149999999</v>
          </cell>
          <cell r="E11090">
            <v>-29999.053</v>
          </cell>
          <cell r="I11090">
            <v>-87520</v>
          </cell>
          <cell r="J11090">
            <v>10</v>
          </cell>
        </row>
        <row r="11091">
          <cell r="B11091" t="str">
            <v>India</v>
          </cell>
          <cell r="C11091" t="str">
            <v>Kitchen</v>
          </cell>
          <cell r="D11091">
            <v>77997.373999999996</v>
          </cell>
          <cell r="E11091">
            <v>-27292.978999999999</v>
          </cell>
          <cell r="I11091">
            <v>-235880</v>
          </cell>
          <cell r="J11091">
            <v>10</v>
          </cell>
        </row>
        <row r="11092">
          <cell r="B11092" t="str">
            <v>India</v>
          </cell>
          <cell r="C11092" t="str">
            <v>Chairs</v>
          </cell>
          <cell r="D11092">
            <v>240955.81999999998</v>
          </cell>
          <cell r="E11092">
            <v>-32507.034</v>
          </cell>
          <cell r="I11092">
            <v>-195830</v>
          </cell>
          <cell r="J11092">
            <v>10</v>
          </cell>
        </row>
        <row r="11093">
          <cell r="B11093" t="str">
            <v>India</v>
          </cell>
          <cell r="C11093" t="str">
            <v>Tables</v>
          </cell>
          <cell r="D11093">
            <v>47162.731</v>
          </cell>
          <cell r="E11093">
            <v>-10234.623</v>
          </cell>
          <cell r="I11093">
            <v>-289400</v>
          </cell>
          <cell r="J11093">
            <v>10</v>
          </cell>
        </row>
        <row r="11094">
          <cell r="B11094" t="str">
            <v>India</v>
          </cell>
          <cell r="C11094" t="str">
            <v>Kitchen</v>
          </cell>
          <cell r="D11094">
            <v>63850.702999999994</v>
          </cell>
          <cell r="E11094">
            <v>-7471.2189999999991</v>
          </cell>
          <cell r="I11094">
            <v>-147550</v>
          </cell>
          <cell r="J11094">
            <v>10</v>
          </cell>
        </row>
        <row r="11095">
          <cell r="B11095" t="str">
            <v>India</v>
          </cell>
          <cell r="C11095" t="str">
            <v>Chairs</v>
          </cell>
          <cell r="D11095">
            <v>80053.077999999994</v>
          </cell>
          <cell r="E11095">
            <v>-6882.6449999999986</v>
          </cell>
          <cell r="I11095">
            <v>-149060</v>
          </cell>
          <cell r="J11095">
            <v>10</v>
          </cell>
        </row>
        <row r="11096">
          <cell r="B11096" t="str">
            <v>India</v>
          </cell>
          <cell r="C11096" t="str">
            <v>Chairs</v>
          </cell>
          <cell r="D11096">
            <v>438865.10499999998</v>
          </cell>
          <cell r="E11096">
            <v>-92084.790000000008</v>
          </cell>
          <cell r="I11096">
            <v>-280560</v>
          </cell>
          <cell r="J11096">
            <v>10</v>
          </cell>
        </row>
        <row r="11097">
          <cell r="B11097" t="str">
            <v>India</v>
          </cell>
          <cell r="C11097" t="str">
            <v>Chairs</v>
          </cell>
          <cell r="D11097">
            <v>64048.564999999995</v>
          </cell>
          <cell r="E11097">
            <v>-18358.829999999998</v>
          </cell>
          <cell r="I11097">
            <v>-195030</v>
          </cell>
          <cell r="J11097">
            <v>10</v>
          </cell>
        </row>
        <row r="11098">
          <cell r="B11098" t="str">
            <v>India</v>
          </cell>
          <cell r="C11098" t="str">
            <v>Chairs</v>
          </cell>
          <cell r="D11098">
            <v>1055514.9639999999</v>
          </cell>
          <cell r="E11098">
            <v>-67532.646999999997</v>
          </cell>
          <cell r="I11098">
            <v>-193260</v>
          </cell>
          <cell r="J11098">
            <v>10</v>
          </cell>
        </row>
        <row r="11099">
          <cell r="B11099" t="str">
            <v>India</v>
          </cell>
          <cell r="C11099" t="str">
            <v>Chairs</v>
          </cell>
          <cell r="D11099">
            <v>154205.05799999999</v>
          </cell>
          <cell r="E11099">
            <v>-77969.471999999994</v>
          </cell>
          <cell r="I11099">
            <v>-193180</v>
          </cell>
          <cell r="J11099">
            <v>10</v>
          </cell>
        </row>
        <row r="11100">
          <cell r="B11100" t="str">
            <v>India</v>
          </cell>
          <cell r="C11100" t="str">
            <v>Chairs</v>
          </cell>
          <cell r="D11100">
            <v>690110.32299999997</v>
          </cell>
          <cell r="E11100">
            <v>-214417.90999999997</v>
          </cell>
          <cell r="I11100">
            <v>-147550</v>
          </cell>
          <cell r="J11100">
            <v>10</v>
          </cell>
        </row>
        <row r="11101">
          <cell r="B11101" t="str">
            <v>India</v>
          </cell>
          <cell r="C11101" t="str">
            <v>Chairs</v>
          </cell>
          <cell r="D11101">
            <v>888458.74599999993</v>
          </cell>
          <cell r="E11101">
            <v>-191032.772</v>
          </cell>
          <cell r="I11101">
            <v>-270110</v>
          </cell>
          <cell r="J11101">
            <v>10</v>
          </cell>
        </row>
        <row r="11102">
          <cell r="B11102" t="str">
            <v>India</v>
          </cell>
          <cell r="C11102" t="str">
            <v>Chairs</v>
          </cell>
          <cell r="D11102">
            <v>28681.218999999997</v>
          </cell>
          <cell r="E11102">
            <v>-9559.3539999999994</v>
          </cell>
          <cell r="I11102">
            <v>-180400</v>
          </cell>
          <cell r="J11102">
            <v>10</v>
          </cell>
        </row>
        <row r="11103">
          <cell r="B11103" t="str">
            <v>India</v>
          </cell>
          <cell r="C11103" t="str">
            <v>Chairs</v>
          </cell>
          <cell r="D11103">
            <v>1965220.5579999997</v>
          </cell>
          <cell r="E11103">
            <v>-10134.473999999998</v>
          </cell>
          <cell r="I11103">
            <v>-158330</v>
          </cell>
          <cell r="J11103">
            <v>10</v>
          </cell>
        </row>
        <row r="11104">
          <cell r="B11104" t="str">
            <v>India</v>
          </cell>
          <cell r="C11104" t="str">
            <v>Chairs</v>
          </cell>
          <cell r="D11104">
            <v>97177.899000000005</v>
          </cell>
          <cell r="E11104">
            <v>-18097.806999999997</v>
          </cell>
          <cell r="I11104">
            <v>-169910</v>
          </cell>
          <cell r="J11104">
            <v>10</v>
          </cell>
        </row>
        <row r="11105">
          <cell r="B11105" t="str">
            <v>India</v>
          </cell>
          <cell r="C11105" t="str">
            <v>Chairs</v>
          </cell>
          <cell r="D11105">
            <v>33444.340999999993</v>
          </cell>
          <cell r="E11105">
            <v>-6594.8469999999988</v>
          </cell>
          <cell r="I11105">
            <v>-241330</v>
          </cell>
          <cell r="J11105">
            <v>10</v>
          </cell>
        </row>
        <row r="11106">
          <cell r="B11106" t="str">
            <v>India</v>
          </cell>
          <cell r="C11106" t="str">
            <v>Chairs</v>
          </cell>
          <cell r="D11106">
            <v>99023.232000000004</v>
          </cell>
          <cell r="E11106">
            <v>-11852.245999999999</v>
          </cell>
          <cell r="I11106">
            <v>-206110</v>
          </cell>
          <cell r="J11106">
            <v>10</v>
          </cell>
        </row>
        <row r="11107">
          <cell r="B11107" t="str">
            <v>India</v>
          </cell>
          <cell r="C11107" t="str">
            <v>Chairs</v>
          </cell>
          <cell r="D11107">
            <v>2744141.477</v>
          </cell>
          <cell r="E11107">
            <v>-235101.538</v>
          </cell>
          <cell r="I11107">
            <v>-101270</v>
          </cell>
          <cell r="J11107">
            <v>10</v>
          </cell>
        </row>
        <row r="11108">
          <cell r="B11108" t="str">
            <v>India</v>
          </cell>
          <cell r="C11108" t="str">
            <v>Chairs</v>
          </cell>
          <cell r="D11108">
            <v>44824.870999999999</v>
          </cell>
          <cell r="E11108">
            <v>-7059.9059999999999</v>
          </cell>
          <cell r="I11108">
            <v>-181870</v>
          </cell>
          <cell r="J11108">
            <v>10</v>
          </cell>
        </row>
        <row r="11109">
          <cell r="B11109" t="str">
            <v>India</v>
          </cell>
          <cell r="C11109" t="str">
            <v>Chairs</v>
          </cell>
          <cell r="D11109">
            <v>87604.37</v>
          </cell>
          <cell r="E11109">
            <v>-16633.75</v>
          </cell>
          <cell r="I11109">
            <v>-94000</v>
          </cell>
          <cell r="J11109">
            <v>10</v>
          </cell>
        </row>
        <row r="11110">
          <cell r="B11110" t="str">
            <v>India</v>
          </cell>
          <cell r="C11110" t="str">
            <v>Chairs</v>
          </cell>
          <cell r="D11110">
            <v>45305.203999999998</v>
          </cell>
          <cell r="E11110">
            <v>-15016.812999999998</v>
          </cell>
          <cell r="I11110">
            <v>-157840</v>
          </cell>
          <cell r="J11110">
            <v>10</v>
          </cell>
        </row>
        <row r="11111">
          <cell r="B11111" t="str">
            <v>Russia</v>
          </cell>
          <cell r="C11111" t="str">
            <v>Chairs</v>
          </cell>
          <cell r="D11111">
            <v>-1114.162</v>
          </cell>
          <cell r="E11111">
            <v>83.418999999999997</v>
          </cell>
          <cell r="I11111">
            <v>-195690</v>
          </cell>
          <cell r="J11111">
            <v>10</v>
          </cell>
        </row>
        <row r="11112">
          <cell r="B11112" t="str">
            <v>Russia</v>
          </cell>
          <cell r="C11112" t="str">
            <v>Chairs</v>
          </cell>
          <cell r="D11112">
            <v>10723.915999999999</v>
          </cell>
          <cell r="E11112">
            <v>-8585.2829999999994</v>
          </cell>
          <cell r="I11112">
            <v>-177020</v>
          </cell>
          <cell r="J11112">
            <v>10</v>
          </cell>
        </row>
        <row r="11113">
          <cell r="B11113" t="str">
            <v>Russia</v>
          </cell>
          <cell r="C11113" t="str">
            <v>Chairs</v>
          </cell>
          <cell r="D11113">
            <v>251778.12799999997</v>
          </cell>
          <cell r="E11113">
            <v>-254066.34399999998</v>
          </cell>
          <cell r="I11113">
            <v>-125250</v>
          </cell>
          <cell r="J11113">
            <v>10</v>
          </cell>
        </row>
        <row r="11114">
          <cell r="B11114" t="str">
            <v>Russia</v>
          </cell>
          <cell r="C11114" t="str">
            <v>Chairs</v>
          </cell>
          <cell r="D11114">
            <v>1017276.3859999999</v>
          </cell>
          <cell r="E11114">
            <v>-58675.841</v>
          </cell>
          <cell r="I11114">
            <v>-178980</v>
          </cell>
          <cell r="J11114">
            <v>10</v>
          </cell>
        </row>
        <row r="11115">
          <cell r="B11115" t="str">
            <v>Russia</v>
          </cell>
          <cell r="C11115" t="str">
            <v>Chairs</v>
          </cell>
          <cell r="D11115">
            <v>891615.52199999988</v>
          </cell>
          <cell r="E11115">
            <v>-88501.314999999988</v>
          </cell>
          <cell r="I11115">
            <v>-305720</v>
          </cell>
          <cell r="J11115">
            <v>10</v>
          </cell>
        </row>
        <row r="11116">
          <cell r="B11116" t="str">
            <v>Russia</v>
          </cell>
          <cell r="C11116" t="str">
            <v>Chairs</v>
          </cell>
          <cell r="D11116">
            <v>1299349.317</v>
          </cell>
          <cell r="E11116">
            <v>-121906.08499999998</v>
          </cell>
          <cell r="I11116">
            <v>-151610</v>
          </cell>
          <cell r="J11116">
            <v>10</v>
          </cell>
        </row>
        <row r="11117">
          <cell r="B11117" t="str">
            <v>Russia</v>
          </cell>
          <cell r="C11117" t="str">
            <v>Chairs</v>
          </cell>
          <cell r="D11117">
            <v>2736647.5639999998</v>
          </cell>
          <cell r="E11117">
            <v>-97110.187999999995</v>
          </cell>
          <cell r="I11117">
            <v>-140210</v>
          </cell>
          <cell r="J11117">
            <v>10</v>
          </cell>
        </row>
        <row r="11118">
          <cell r="B11118" t="str">
            <v>Russia</v>
          </cell>
          <cell r="C11118" t="str">
            <v>Chairs</v>
          </cell>
          <cell r="D11118">
            <v>2819194.84</v>
          </cell>
          <cell r="E11118">
            <v>-264971.609</v>
          </cell>
          <cell r="I11118">
            <v>-131150</v>
          </cell>
          <cell r="J11118">
            <v>10</v>
          </cell>
        </row>
        <row r="11119">
          <cell r="B11119" t="str">
            <v>Russia</v>
          </cell>
          <cell r="C11119" t="str">
            <v>Chairs</v>
          </cell>
          <cell r="D11119">
            <v>2843010.625</v>
          </cell>
          <cell r="E11119">
            <v>-263030.01899999997</v>
          </cell>
          <cell r="I11119">
            <v>-297470</v>
          </cell>
          <cell r="J11119">
            <v>10</v>
          </cell>
        </row>
        <row r="11120">
          <cell r="B11120" t="str">
            <v>Russia</v>
          </cell>
          <cell r="C11120" t="str">
            <v>Chairs</v>
          </cell>
          <cell r="D11120">
            <v>297685.68900000001</v>
          </cell>
          <cell r="E11120">
            <v>-12249.362999999999</v>
          </cell>
          <cell r="I11120">
            <v>-186630</v>
          </cell>
          <cell r="J11120">
            <v>10</v>
          </cell>
        </row>
        <row r="11121">
          <cell r="B11121" t="str">
            <v>Russia</v>
          </cell>
          <cell r="C11121" t="str">
            <v>Tables</v>
          </cell>
          <cell r="D11121">
            <v>2595953.227</v>
          </cell>
          <cell r="E11121">
            <v>-106052.821</v>
          </cell>
          <cell r="I11121">
            <v>-141830</v>
          </cell>
          <cell r="J11121">
            <v>10</v>
          </cell>
        </row>
        <row r="11122">
          <cell r="B11122" t="str">
            <v>Russia</v>
          </cell>
          <cell r="C11122" t="str">
            <v>Kitchen</v>
          </cell>
          <cell r="D11122">
            <v>993513.42999999982</v>
          </cell>
          <cell r="E11122">
            <v>-1459021.6969999999</v>
          </cell>
          <cell r="I11122">
            <v>-109770</v>
          </cell>
          <cell r="J11122">
            <v>10</v>
          </cell>
        </row>
        <row r="11123">
          <cell r="B11123" t="str">
            <v>Russia</v>
          </cell>
          <cell r="C11123" t="str">
            <v>Chairs</v>
          </cell>
          <cell r="D11123">
            <v>2701.0479999999998</v>
          </cell>
          <cell r="E11123">
            <v>-2215.3809999999999</v>
          </cell>
          <cell r="I11123">
            <v>-150890</v>
          </cell>
          <cell r="J11123">
            <v>10</v>
          </cell>
        </row>
        <row r="11124">
          <cell r="B11124" t="str">
            <v>Russia</v>
          </cell>
          <cell r="C11124" t="str">
            <v>Chairs</v>
          </cell>
          <cell r="D11124">
            <v>136.04499999999999</v>
          </cell>
          <cell r="E11124">
            <v>-4678.2259999999997</v>
          </cell>
          <cell r="I11124">
            <v>-134900</v>
          </cell>
          <cell r="J11124">
            <v>10</v>
          </cell>
        </row>
        <row r="11125">
          <cell r="B11125" t="str">
            <v>Russia</v>
          </cell>
          <cell r="C11125" t="str">
            <v>Chairs</v>
          </cell>
          <cell r="D11125">
            <v>140547.95300000001</v>
          </cell>
          <cell r="E11125">
            <v>-79884.055999999997</v>
          </cell>
          <cell r="I11125">
            <v>-179200</v>
          </cell>
          <cell r="J11125">
            <v>10</v>
          </cell>
        </row>
        <row r="11126">
          <cell r="B11126" t="str">
            <v>Russia</v>
          </cell>
          <cell r="C11126" t="str">
            <v>Chairs</v>
          </cell>
          <cell r="D11126">
            <v>152728.163</v>
          </cell>
          <cell r="E11126">
            <v>-95407.403000000006</v>
          </cell>
          <cell r="I11126">
            <v>-157730</v>
          </cell>
          <cell r="J11126">
            <v>10</v>
          </cell>
        </row>
        <row r="11127">
          <cell r="B11127" t="str">
            <v>Russia</v>
          </cell>
          <cell r="C11127" t="str">
            <v>Chairs</v>
          </cell>
          <cell r="D11127">
            <v>52974.529999999992</v>
          </cell>
          <cell r="E11127">
            <v>-49110.326999999997</v>
          </cell>
          <cell r="I11127">
            <v>-228440</v>
          </cell>
          <cell r="J11127">
            <v>10</v>
          </cell>
        </row>
        <row r="11128">
          <cell r="B11128" t="str">
            <v>Russia</v>
          </cell>
          <cell r="C11128" t="str">
            <v>Tables</v>
          </cell>
          <cell r="D11128">
            <v>63101.968999999997</v>
          </cell>
          <cell r="E11128">
            <v>-35096.963999999993</v>
          </cell>
          <cell r="I11128">
            <v>-141490</v>
          </cell>
          <cell r="J11128">
            <v>10</v>
          </cell>
        </row>
        <row r="11129">
          <cell r="B11129" t="str">
            <v>Russia</v>
          </cell>
          <cell r="C11129" t="str">
            <v>Kitchen</v>
          </cell>
          <cell r="D11129">
            <v>82442.373999999996</v>
          </cell>
          <cell r="E11129">
            <v>-64516.934999999998</v>
          </cell>
          <cell r="I11129">
            <v>-214950</v>
          </cell>
          <cell r="J11129">
            <v>10</v>
          </cell>
        </row>
        <row r="11130">
          <cell r="B11130" t="str">
            <v>Russia</v>
          </cell>
          <cell r="C11130" t="str">
            <v>Chairs</v>
          </cell>
          <cell r="D11130">
            <v>39012.582000000002</v>
          </cell>
          <cell r="E11130">
            <v>-9342.3259999999991</v>
          </cell>
          <cell r="I11130">
            <v>-147940</v>
          </cell>
          <cell r="J11130">
            <v>10</v>
          </cell>
        </row>
        <row r="11131">
          <cell r="B11131" t="str">
            <v>Russia</v>
          </cell>
          <cell r="C11131" t="str">
            <v>Chairs</v>
          </cell>
          <cell r="D11131">
            <v>30861.347999999998</v>
          </cell>
          <cell r="E11131">
            <v>-9787.5820000000003</v>
          </cell>
          <cell r="I11131">
            <v>-229680</v>
          </cell>
          <cell r="J11131">
            <v>10</v>
          </cell>
        </row>
        <row r="11132">
          <cell r="B11132" t="str">
            <v>Russia</v>
          </cell>
          <cell r="C11132" t="str">
            <v>Chairs</v>
          </cell>
          <cell r="D11132">
            <v>1075144.6089999999</v>
          </cell>
          <cell r="E11132">
            <v>-693354.66199999989</v>
          </cell>
          <cell r="I11132">
            <v>-129170</v>
          </cell>
          <cell r="J11132">
            <v>10</v>
          </cell>
        </row>
        <row r="11133">
          <cell r="B11133" t="str">
            <v>Russia</v>
          </cell>
          <cell r="C11133" t="str">
            <v>Tables</v>
          </cell>
          <cell r="D11133">
            <v>55627.116999999998</v>
          </cell>
          <cell r="E11133">
            <v>-69633.381999999998</v>
          </cell>
          <cell r="I11133">
            <v>-184090</v>
          </cell>
          <cell r="J11133">
            <v>10</v>
          </cell>
        </row>
        <row r="11134">
          <cell r="B11134" t="str">
            <v>Russia</v>
          </cell>
          <cell r="C11134" t="str">
            <v>Kitchen</v>
          </cell>
          <cell r="D11134">
            <v>86058.384999999995</v>
          </cell>
          <cell r="E11134">
            <v>-97242.193999999989</v>
          </cell>
          <cell r="I11134">
            <v>-209020</v>
          </cell>
          <cell r="J11134">
            <v>10</v>
          </cell>
        </row>
        <row r="11135">
          <cell r="B11135" t="str">
            <v>Russia</v>
          </cell>
          <cell r="C11135" t="str">
            <v>Chairs</v>
          </cell>
          <cell r="D11135">
            <v>1063864.8859999999</v>
          </cell>
          <cell r="E11135">
            <v>-327390.94499999995</v>
          </cell>
          <cell r="I11135">
            <v>-247670</v>
          </cell>
          <cell r="J11135">
            <v>10</v>
          </cell>
        </row>
        <row r="11136">
          <cell r="B11136" t="str">
            <v>Russia</v>
          </cell>
          <cell r="C11136" t="str">
            <v>Chairs</v>
          </cell>
          <cell r="D11136">
            <v>36117.689999999995</v>
          </cell>
          <cell r="E11136">
            <v>-2822.3020000000001</v>
          </cell>
          <cell r="I11136">
            <v>-202940</v>
          </cell>
          <cell r="J11136">
            <v>10</v>
          </cell>
        </row>
        <row r="11137">
          <cell r="B11137" t="str">
            <v>Russia</v>
          </cell>
          <cell r="C11137" t="str">
            <v>Tables</v>
          </cell>
          <cell r="D11137">
            <v>176610.97999999998</v>
          </cell>
          <cell r="E11137">
            <v>-97814.695999999996</v>
          </cell>
          <cell r="I11137">
            <v>-204970</v>
          </cell>
          <cell r="J11137">
            <v>10</v>
          </cell>
        </row>
        <row r="11138">
          <cell r="B11138" t="str">
            <v>Russia</v>
          </cell>
          <cell r="C11138" t="str">
            <v>Kitchen</v>
          </cell>
          <cell r="D11138">
            <v>9614.92</v>
          </cell>
          <cell r="E11138">
            <v>-8191.4909999999991</v>
          </cell>
          <cell r="I11138">
            <v>-162320</v>
          </cell>
          <cell r="J11138">
            <v>10</v>
          </cell>
        </row>
        <row r="11139">
          <cell r="B11139" t="str">
            <v>Russia</v>
          </cell>
          <cell r="C11139" t="str">
            <v>Chairs</v>
          </cell>
          <cell r="D11139">
            <v>89995.940999999992</v>
          </cell>
          <cell r="E11139">
            <v>-99857.260999999984</v>
          </cell>
          <cell r="I11139">
            <v>-237440</v>
          </cell>
          <cell r="J11139">
            <v>10</v>
          </cell>
        </row>
        <row r="11140">
          <cell r="B11140" t="str">
            <v>Russia</v>
          </cell>
          <cell r="C11140" t="str">
            <v>Chairs</v>
          </cell>
          <cell r="D11140">
            <v>977569.58599999989</v>
          </cell>
          <cell r="E11140">
            <v>-253522.731</v>
          </cell>
          <cell r="I11140">
            <v>-138340</v>
          </cell>
          <cell r="J11140">
            <v>10</v>
          </cell>
        </row>
        <row r="11141">
          <cell r="B11141" t="str">
            <v>Russia</v>
          </cell>
          <cell r="C11141" t="str">
            <v>Chairs</v>
          </cell>
          <cell r="D11141">
            <v>44540.055</v>
          </cell>
          <cell r="E11141">
            <v>-43612.610999999997</v>
          </cell>
          <cell r="I11141">
            <v>-199940</v>
          </cell>
          <cell r="J11141">
            <v>10</v>
          </cell>
        </row>
        <row r="11142">
          <cell r="B11142" t="str">
            <v>Russia</v>
          </cell>
          <cell r="C11142" t="str">
            <v>Tables</v>
          </cell>
          <cell r="D11142">
            <v>220099.88</v>
          </cell>
          <cell r="E11142">
            <v>-155921.20599999998</v>
          </cell>
          <cell r="I11142">
            <v>-166790</v>
          </cell>
          <cell r="J11142">
            <v>10</v>
          </cell>
        </row>
        <row r="11143">
          <cell r="B11143" t="str">
            <v>Russia</v>
          </cell>
          <cell r="C11143" t="str">
            <v>Kitchen</v>
          </cell>
          <cell r="D11143">
            <v>494288.94199999998</v>
          </cell>
          <cell r="E11143">
            <v>-259150.36</v>
          </cell>
          <cell r="I11143">
            <v>-179460</v>
          </cell>
          <cell r="J11143">
            <v>10</v>
          </cell>
        </row>
        <row r="11144">
          <cell r="B11144" t="str">
            <v>Russia</v>
          </cell>
          <cell r="C11144" t="str">
            <v>Accessories</v>
          </cell>
          <cell r="D11144">
            <v>3068431.8</v>
          </cell>
          <cell r="E11144">
            <v>-102290.99299999999</v>
          </cell>
          <cell r="I11144">
            <v>-219030</v>
          </cell>
          <cell r="J11144">
            <v>10</v>
          </cell>
        </row>
        <row r="11145">
          <cell r="B11145" t="str">
            <v>Russia</v>
          </cell>
          <cell r="C11145" t="str">
            <v>Chairs</v>
          </cell>
          <cell r="D11145">
            <v>211233.33000000002</v>
          </cell>
          <cell r="E11145">
            <v>-52258.493000000002</v>
          </cell>
          <cell r="I11145">
            <v>-171390</v>
          </cell>
          <cell r="J11145">
            <v>10</v>
          </cell>
        </row>
        <row r="11146">
          <cell r="B11146" t="str">
            <v>Russia</v>
          </cell>
          <cell r="C11146" t="str">
            <v>Tables</v>
          </cell>
          <cell r="D11146">
            <v>839294.27399999998</v>
          </cell>
          <cell r="E11146">
            <v>-222687.00999999998</v>
          </cell>
          <cell r="I11146">
            <v>-268430</v>
          </cell>
          <cell r="J11146">
            <v>10</v>
          </cell>
        </row>
        <row r="11147">
          <cell r="B11147" t="str">
            <v>Russia</v>
          </cell>
          <cell r="C11147" t="str">
            <v>Kitchen</v>
          </cell>
          <cell r="D11147">
            <v>63877.351999999999</v>
          </cell>
          <cell r="E11147">
            <v>-14543.458999999999</v>
          </cell>
          <cell r="I11147">
            <v>-151680</v>
          </cell>
          <cell r="J11147">
            <v>10</v>
          </cell>
        </row>
        <row r="11148">
          <cell r="B11148" t="str">
            <v>Russia</v>
          </cell>
          <cell r="C11148" t="str">
            <v>Accessories</v>
          </cell>
          <cell r="D11148">
            <v>225717.00899999999</v>
          </cell>
          <cell r="E11148">
            <v>-35268.848999999995</v>
          </cell>
          <cell r="I11148">
            <v>-96380</v>
          </cell>
          <cell r="J11148">
            <v>10</v>
          </cell>
        </row>
        <row r="11149">
          <cell r="B11149" t="str">
            <v>Russia</v>
          </cell>
          <cell r="C11149" t="str">
            <v>Chairs</v>
          </cell>
          <cell r="D11149">
            <v>838194.64399999985</v>
          </cell>
          <cell r="E11149">
            <v>-197151.87100000001</v>
          </cell>
          <cell r="I11149">
            <v>-280560</v>
          </cell>
          <cell r="J11149">
            <v>10</v>
          </cell>
        </row>
        <row r="11150">
          <cell r="B11150" t="str">
            <v>Russia</v>
          </cell>
          <cell r="C11150" t="str">
            <v>Tables</v>
          </cell>
          <cell r="D11150">
            <v>699402.23499999999</v>
          </cell>
          <cell r="E11150">
            <v>-176491.05599999998</v>
          </cell>
          <cell r="I11150">
            <v>-153790</v>
          </cell>
          <cell r="J11150">
            <v>10</v>
          </cell>
        </row>
        <row r="11151">
          <cell r="B11151" t="str">
            <v>Russia</v>
          </cell>
          <cell r="C11151" t="str">
            <v>Kitchen</v>
          </cell>
          <cell r="D11151">
            <v>424361.217</v>
          </cell>
          <cell r="E11151">
            <v>-49153.810999999994</v>
          </cell>
          <cell r="I11151">
            <v>-244070</v>
          </cell>
          <cell r="J11151">
            <v>10</v>
          </cell>
        </row>
        <row r="11152">
          <cell r="B11152" t="str">
            <v>Russia</v>
          </cell>
          <cell r="C11152" t="str">
            <v>Accessories</v>
          </cell>
          <cell r="D11152">
            <v>187659.35299999997</v>
          </cell>
          <cell r="E11152">
            <v>-28523.985000000001</v>
          </cell>
          <cell r="I11152">
            <v>-172270</v>
          </cell>
          <cell r="J11152">
            <v>10</v>
          </cell>
        </row>
        <row r="11153">
          <cell r="B11153" t="str">
            <v>Russia</v>
          </cell>
          <cell r="C11153" t="str">
            <v>Chairs</v>
          </cell>
          <cell r="D11153">
            <v>170105.30599999998</v>
          </cell>
          <cell r="E11153">
            <v>-43448.076000000001</v>
          </cell>
          <cell r="I11153">
            <v>-129320</v>
          </cell>
          <cell r="J11153">
            <v>10</v>
          </cell>
        </row>
        <row r="11154">
          <cell r="B11154" t="str">
            <v>Russia</v>
          </cell>
          <cell r="C11154" t="str">
            <v>Tables</v>
          </cell>
          <cell r="D11154">
            <v>31343.48</v>
          </cell>
          <cell r="E11154">
            <v>-10926.698999999999</v>
          </cell>
          <cell r="I11154">
            <v>-205760</v>
          </cell>
          <cell r="J11154">
            <v>10</v>
          </cell>
        </row>
        <row r="11155">
          <cell r="B11155" t="str">
            <v>Russia</v>
          </cell>
          <cell r="C11155" t="str">
            <v>Kitchen</v>
          </cell>
          <cell r="D11155">
            <v>190551.29800000001</v>
          </cell>
          <cell r="E11155">
            <v>-62993.804999999993</v>
          </cell>
          <cell r="I11155">
            <v>-88700</v>
          </cell>
          <cell r="J11155">
            <v>10</v>
          </cell>
        </row>
        <row r="11156">
          <cell r="B11156" t="str">
            <v>Russia</v>
          </cell>
          <cell r="C11156" t="str">
            <v>Accessories</v>
          </cell>
          <cell r="D11156">
            <v>594341.223</v>
          </cell>
          <cell r="E11156">
            <v>-164641.39300000001</v>
          </cell>
          <cell r="I11156">
            <v>-181090</v>
          </cell>
          <cell r="J11156">
            <v>10</v>
          </cell>
        </row>
        <row r="11157">
          <cell r="B11157" t="str">
            <v>Russia</v>
          </cell>
          <cell r="C11157" t="str">
            <v>Chairs</v>
          </cell>
          <cell r="D11157">
            <v>318354.25999999995</v>
          </cell>
          <cell r="E11157">
            <v>-341422.76699999999</v>
          </cell>
          <cell r="I11157">
            <v>-146400</v>
          </cell>
          <cell r="J11157">
            <v>10</v>
          </cell>
        </row>
        <row r="11158">
          <cell r="B11158" t="str">
            <v>Singapore</v>
          </cell>
          <cell r="C11158" t="str">
            <v>Chairs</v>
          </cell>
          <cell r="D11158">
            <v>243094.97099999999</v>
          </cell>
          <cell r="E11158">
            <v>-11142.88</v>
          </cell>
          <cell r="I11158">
            <v>-209860</v>
          </cell>
          <cell r="J11158">
            <v>10</v>
          </cell>
        </row>
        <row r="11159">
          <cell r="B11159" t="str">
            <v>Singapore</v>
          </cell>
          <cell r="C11159" t="str">
            <v>Tables</v>
          </cell>
          <cell r="D11159">
            <v>76829.899999999994</v>
          </cell>
          <cell r="E11159">
            <v>-43100.938999999998</v>
          </cell>
          <cell r="I11159">
            <v>-216590</v>
          </cell>
          <cell r="J11159">
            <v>10</v>
          </cell>
        </row>
        <row r="11160">
          <cell r="B11160" t="str">
            <v>Singapore</v>
          </cell>
          <cell r="C11160" t="str">
            <v>Kitchen</v>
          </cell>
          <cell r="D11160">
            <v>5580.5540000000001</v>
          </cell>
          <cell r="E11160">
            <v>-6041.7</v>
          </cell>
          <cell r="I11160">
            <v>-180450</v>
          </cell>
          <cell r="J11160">
            <v>10</v>
          </cell>
        </row>
        <row r="11161">
          <cell r="B11161" t="str">
            <v>Singapore</v>
          </cell>
          <cell r="C11161" t="str">
            <v>Chairs</v>
          </cell>
          <cell r="D11161">
            <v>280559.56599999999</v>
          </cell>
          <cell r="E11161">
            <v>-328611.80099999998</v>
          </cell>
          <cell r="I11161">
            <v>-257340</v>
          </cell>
          <cell r="J11161">
            <v>10</v>
          </cell>
        </row>
        <row r="11162">
          <cell r="B11162" t="str">
            <v>Singapore</v>
          </cell>
          <cell r="C11162" t="str">
            <v>Tables</v>
          </cell>
          <cell r="D11162">
            <v>225270.38099999999</v>
          </cell>
          <cell r="E11162">
            <v>-92715.790999999997</v>
          </cell>
          <cell r="I11162">
            <v>-262560</v>
          </cell>
          <cell r="J11162">
            <v>10</v>
          </cell>
        </row>
        <row r="11163">
          <cell r="B11163" t="str">
            <v>Singapore</v>
          </cell>
          <cell r="C11163" t="str">
            <v>Kitchen</v>
          </cell>
          <cell r="D11163">
            <v>46008.899999999994</v>
          </cell>
          <cell r="E11163">
            <v>-26761.741999999998</v>
          </cell>
          <cell r="I11163">
            <v>-192160</v>
          </cell>
          <cell r="J11163">
            <v>10</v>
          </cell>
        </row>
        <row r="11164">
          <cell r="B11164" t="str">
            <v>Singapore</v>
          </cell>
          <cell r="C11164" t="str">
            <v>Chairs</v>
          </cell>
          <cell r="D11164">
            <v>76351.799999999988</v>
          </cell>
          <cell r="E11164">
            <v>-60339.054999999993</v>
          </cell>
          <cell r="I11164">
            <v>-189580</v>
          </cell>
          <cell r="J11164">
            <v>10</v>
          </cell>
        </row>
        <row r="11165">
          <cell r="B11165" t="str">
            <v>Singapore</v>
          </cell>
          <cell r="C11165" t="str">
            <v>Tables</v>
          </cell>
          <cell r="D11165">
            <v>28215073.418000001</v>
          </cell>
          <cell r="E11165">
            <v>-25936578.254999999</v>
          </cell>
          <cell r="I11165">
            <v>-145950</v>
          </cell>
          <cell r="J11165">
            <v>10</v>
          </cell>
        </row>
        <row r="11166">
          <cell r="B11166" t="str">
            <v>Singapore</v>
          </cell>
          <cell r="C11166" t="str">
            <v>Kitchen</v>
          </cell>
          <cell r="D11166">
            <v>11221.252</v>
          </cell>
          <cell r="E11166">
            <v>-1020.943</v>
          </cell>
          <cell r="I11166">
            <v>-224230</v>
          </cell>
          <cell r="J11166">
            <v>10</v>
          </cell>
        </row>
        <row r="11167">
          <cell r="B11167" t="str">
            <v>Singapore</v>
          </cell>
          <cell r="C11167" t="str">
            <v>Chairs</v>
          </cell>
          <cell r="D11167">
            <v>139969.53599999999</v>
          </cell>
          <cell r="E11167">
            <v>-17372.151999999998</v>
          </cell>
          <cell r="I11167">
            <v>-175620</v>
          </cell>
          <cell r="J11167">
            <v>10</v>
          </cell>
        </row>
        <row r="11168">
          <cell r="B11168" t="str">
            <v>Singapore</v>
          </cell>
          <cell r="C11168" t="str">
            <v>Chairs</v>
          </cell>
          <cell r="D11168">
            <v>13064.968000000001</v>
          </cell>
          <cell r="E11168">
            <v>-1070.818</v>
          </cell>
          <cell r="I11168">
            <v>-115320</v>
          </cell>
          <cell r="J11168">
            <v>10</v>
          </cell>
        </row>
        <row r="11169">
          <cell r="B11169" t="str">
            <v>Singapore</v>
          </cell>
          <cell r="C11169" t="str">
            <v>Chairs</v>
          </cell>
          <cell r="D11169">
            <v>137807.15899999999</v>
          </cell>
          <cell r="E11169">
            <v>-10599.882999999998</v>
          </cell>
          <cell r="I11169">
            <v>-154010</v>
          </cell>
          <cell r="J11169">
            <v>10</v>
          </cell>
        </row>
        <row r="11170">
          <cell r="B11170" t="str">
            <v>Singapore</v>
          </cell>
          <cell r="C11170" t="str">
            <v>Chairs</v>
          </cell>
          <cell r="D11170">
            <v>69327.516999999993</v>
          </cell>
          <cell r="E11170">
            <v>-11143.460999999999</v>
          </cell>
          <cell r="I11170">
            <v>-181800</v>
          </cell>
          <cell r="J11170">
            <v>10</v>
          </cell>
        </row>
        <row r="11171">
          <cell r="B11171" t="str">
            <v>Singapore</v>
          </cell>
          <cell r="C11171" t="str">
            <v>Chairs</v>
          </cell>
          <cell r="D11171">
            <v>15867.956999999999</v>
          </cell>
          <cell r="E11171">
            <v>-5980.1840000000002</v>
          </cell>
          <cell r="I11171">
            <v>-210290</v>
          </cell>
          <cell r="J11171">
            <v>10</v>
          </cell>
        </row>
        <row r="11172">
          <cell r="B11172" t="str">
            <v>Singapore</v>
          </cell>
          <cell r="C11172" t="str">
            <v>Chairs</v>
          </cell>
          <cell r="D11172">
            <v>28952.216999999997</v>
          </cell>
          <cell r="E11172">
            <v>-8403.0450000000001</v>
          </cell>
          <cell r="I11172">
            <v>-249850</v>
          </cell>
          <cell r="J11172">
            <v>10</v>
          </cell>
        </row>
        <row r="11173">
          <cell r="B11173" t="str">
            <v>Singapore</v>
          </cell>
          <cell r="C11173" t="str">
            <v>Chairs</v>
          </cell>
          <cell r="D11173">
            <v>10585843.911999999</v>
          </cell>
          <cell r="E11173">
            <v>-593926.01099999994</v>
          </cell>
          <cell r="I11173">
            <v>-210070</v>
          </cell>
          <cell r="J11173">
            <v>10</v>
          </cell>
        </row>
        <row r="11174">
          <cell r="B11174" t="str">
            <v>Singapore</v>
          </cell>
          <cell r="C11174" t="str">
            <v>Chairs</v>
          </cell>
          <cell r="D11174">
            <v>1035.9019999999998</v>
          </cell>
          <cell r="E11174">
            <v>-822.68899999999996</v>
          </cell>
          <cell r="I11174">
            <v>-193680</v>
          </cell>
          <cell r="J11174">
            <v>10</v>
          </cell>
        </row>
        <row r="11175">
          <cell r="B11175" t="str">
            <v>Singapore</v>
          </cell>
          <cell r="C11175" t="str">
            <v>Chairs</v>
          </cell>
          <cell r="D11175">
            <v>122690.4</v>
          </cell>
          <cell r="E11175">
            <v>-55525.049999999996</v>
          </cell>
          <cell r="I11175">
            <v>-292400</v>
          </cell>
          <cell r="J11175">
            <v>10</v>
          </cell>
        </row>
        <row r="11176">
          <cell r="B11176" t="str">
            <v>Singapore</v>
          </cell>
          <cell r="C11176" t="str">
            <v>Chairs</v>
          </cell>
          <cell r="D11176">
            <v>15517.522999999999</v>
          </cell>
          <cell r="E11176">
            <v>-1251.3689999999999</v>
          </cell>
          <cell r="I11176">
            <v>-189090</v>
          </cell>
          <cell r="J11176">
            <v>10</v>
          </cell>
        </row>
        <row r="11177">
          <cell r="B11177" t="str">
            <v>Singapore</v>
          </cell>
          <cell r="C11177" t="str">
            <v>Chairs</v>
          </cell>
          <cell r="D11177">
            <v>281045.96799999999</v>
          </cell>
          <cell r="E11177">
            <v>-62838.005999999994</v>
          </cell>
          <cell r="I11177">
            <v>-289320</v>
          </cell>
          <cell r="J11177">
            <v>10</v>
          </cell>
        </row>
        <row r="11178">
          <cell r="B11178" t="str">
            <v>Singapore</v>
          </cell>
          <cell r="C11178" t="str">
            <v>Chairs</v>
          </cell>
          <cell r="D11178">
            <v>13160.203</v>
          </cell>
          <cell r="E11178">
            <v>-4777.8220000000001</v>
          </cell>
          <cell r="I11178">
            <v>-135250</v>
          </cell>
          <cell r="J11178">
            <v>10</v>
          </cell>
        </row>
        <row r="11179">
          <cell r="B11179" t="str">
            <v>Singapore</v>
          </cell>
          <cell r="C11179" t="str">
            <v>Chairs</v>
          </cell>
          <cell r="D11179">
            <v>374028.15799999994</v>
          </cell>
          <cell r="E11179">
            <v>-210386.55399999997</v>
          </cell>
          <cell r="I11179">
            <v>-214950</v>
          </cell>
          <cell r="J11179">
            <v>10</v>
          </cell>
        </row>
        <row r="11180">
          <cell r="B11180" t="str">
            <v>Singapore</v>
          </cell>
          <cell r="C11180" t="str">
            <v>Chairs</v>
          </cell>
          <cell r="D11180">
            <v>52637.493999999999</v>
          </cell>
          <cell r="E11180">
            <v>-35598.716999999997</v>
          </cell>
          <cell r="I11180">
            <v>-220270</v>
          </cell>
          <cell r="J11180">
            <v>10</v>
          </cell>
        </row>
        <row r="11181">
          <cell r="B11181" t="str">
            <v>Singapore</v>
          </cell>
          <cell r="C11181" t="str">
            <v>Chairs</v>
          </cell>
          <cell r="D11181">
            <v>36829742.914999999</v>
          </cell>
          <cell r="E11181">
            <v>-9614119.9209999982</v>
          </cell>
          <cell r="I11181">
            <v>-174080</v>
          </cell>
          <cell r="J11181">
            <v>10</v>
          </cell>
        </row>
        <row r="11182">
          <cell r="B11182" t="str">
            <v>Singapore</v>
          </cell>
          <cell r="C11182" t="str">
            <v>Chairs</v>
          </cell>
          <cell r="D11182">
            <v>6517.3919999999989</v>
          </cell>
          <cell r="E11182">
            <v>-2909.3610000000003</v>
          </cell>
          <cell r="I11182">
            <v>-176560</v>
          </cell>
          <cell r="J11182">
            <v>10</v>
          </cell>
        </row>
        <row r="11183">
          <cell r="B11183" t="str">
            <v>Singapore</v>
          </cell>
          <cell r="C11183" t="str">
            <v>Chairs</v>
          </cell>
          <cell r="D11183">
            <v>3904.95</v>
          </cell>
          <cell r="E11183">
            <v>-2137.94</v>
          </cell>
          <cell r="I11183">
            <v>-168060</v>
          </cell>
          <cell r="J11183">
            <v>10</v>
          </cell>
        </row>
        <row r="11184">
          <cell r="B11184" t="str">
            <v>Singapore</v>
          </cell>
          <cell r="C11184" t="str">
            <v>Chairs</v>
          </cell>
          <cell r="D11184">
            <v>29884.378999999997</v>
          </cell>
          <cell r="E11184">
            <v>-19410.734</v>
          </cell>
          <cell r="I11184">
            <v>-107690</v>
          </cell>
          <cell r="J11184">
            <v>10</v>
          </cell>
        </row>
        <row r="11185">
          <cell r="B11185" t="str">
            <v>Singapore</v>
          </cell>
          <cell r="C11185" t="str">
            <v>Chairs</v>
          </cell>
          <cell r="D11185">
            <v>79728.263999999996</v>
          </cell>
          <cell r="E11185">
            <v>-47863.199999999997</v>
          </cell>
          <cell r="I11185">
            <v>-220170</v>
          </cell>
          <cell r="J11185">
            <v>10</v>
          </cell>
        </row>
        <row r="11186">
          <cell r="B11186" t="str">
            <v>Singapore</v>
          </cell>
          <cell r="C11186" t="str">
            <v>Chairs</v>
          </cell>
          <cell r="D11186">
            <v>380773.92499999999</v>
          </cell>
          <cell r="E11186">
            <v>-203914.55</v>
          </cell>
          <cell r="I11186">
            <v>-171870</v>
          </cell>
          <cell r="J11186">
            <v>10</v>
          </cell>
        </row>
        <row r="11187">
          <cell r="B11187" t="str">
            <v>Singapore</v>
          </cell>
          <cell r="C11187" t="str">
            <v>Chairs</v>
          </cell>
          <cell r="D11187">
            <v>53799.774000000005</v>
          </cell>
          <cell r="E11187">
            <v>-23156.378000000001</v>
          </cell>
          <cell r="I11187">
            <v>-223270</v>
          </cell>
          <cell r="J11187">
            <v>10</v>
          </cell>
        </row>
        <row r="11188">
          <cell r="B11188" t="str">
            <v>Singapore</v>
          </cell>
          <cell r="C11188" t="str">
            <v>Chairs</v>
          </cell>
          <cell r="D11188">
            <v>7022.6729999999989</v>
          </cell>
          <cell r="E11188">
            <v>-2123.2820000000002</v>
          </cell>
          <cell r="I11188">
            <v>-167820</v>
          </cell>
          <cell r="J11188">
            <v>10</v>
          </cell>
        </row>
        <row r="11189">
          <cell r="B11189" t="str">
            <v>Singapore</v>
          </cell>
          <cell r="C11189" t="str">
            <v>Chairs</v>
          </cell>
          <cell r="D11189">
            <v>3815.567</v>
          </cell>
          <cell r="E11189">
            <v>-1168.2859999999998</v>
          </cell>
          <cell r="I11189">
            <v>-297820</v>
          </cell>
          <cell r="J11189">
            <v>10</v>
          </cell>
        </row>
        <row r="11190">
          <cell r="B11190" t="str">
            <v>Singapore</v>
          </cell>
          <cell r="C11190" t="str">
            <v>Chairs</v>
          </cell>
          <cell r="D11190">
            <v>3843.9589999999998</v>
          </cell>
          <cell r="E11190">
            <v>-765.42899999999997</v>
          </cell>
          <cell r="I11190">
            <v>-239430</v>
          </cell>
          <cell r="J11190">
            <v>10</v>
          </cell>
        </row>
        <row r="11191">
          <cell r="B11191" t="str">
            <v>Singapore</v>
          </cell>
          <cell r="C11191" t="str">
            <v>Chairs</v>
          </cell>
          <cell r="D11191">
            <v>68878.697999999989</v>
          </cell>
          <cell r="E11191">
            <v>-11813.655000000001</v>
          </cell>
          <cell r="I11191">
            <v>-149180</v>
          </cell>
          <cell r="J11191">
            <v>10</v>
          </cell>
        </row>
        <row r="11192">
          <cell r="B11192" t="str">
            <v>Singapore</v>
          </cell>
          <cell r="C11192" t="str">
            <v>Chairs</v>
          </cell>
          <cell r="D11192">
            <v>45345.055</v>
          </cell>
          <cell r="E11192">
            <v>-5600.4759999999997</v>
          </cell>
          <cell r="I11192">
            <v>-175970</v>
          </cell>
          <cell r="J11192">
            <v>10</v>
          </cell>
        </row>
        <row r="11193">
          <cell r="B11193" t="str">
            <v>Singapore</v>
          </cell>
          <cell r="C11193" t="str">
            <v>Tables</v>
          </cell>
          <cell r="D11193">
            <v>13506.752</v>
          </cell>
          <cell r="E11193">
            <v>-2731.0079999999998</v>
          </cell>
          <cell r="I11193">
            <v>-202550</v>
          </cell>
          <cell r="J11193">
            <v>10</v>
          </cell>
        </row>
        <row r="11194">
          <cell r="B11194" t="str">
            <v>Singapore</v>
          </cell>
          <cell r="C11194" t="str">
            <v>Kitchen</v>
          </cell>
          <cell r="D11194">
            <v>51643.249000000003</v>
          </cell>
          <cell r="E11194">
            <v>-7438.9629999999997</v>
          </cell>
          <cell r="I11194">
            <v>-135530</v>
          </cell>
          <cell r="J11194">
            <v>10</v>
          </cell>
        </row>
        <row r="11195">
          <cell r="B11195" t="str">
            <v>Singapore</v>
          </cell>
          <cell r="C11195" t="str">
            <v>Chairs</v>
          </cell>
          <cell r="D11195">
            <v>11621.631000000001</v>
          </cell>
          <cell r="E11195">
            <v>-7796.8519999999999</v>
          </cell>
          <cell r="I11195">
            <v>-218460</v>
          </cell>
          <cell r="J11195">
            <v>10</v>
          </cell>
        </row>
        <row r="11196">
          <cell r="B11196" t="str">
            <v>Singapore</v>
          </cell>
          <cell r="C11196" t="str">
            <v>Chairs</v>
          </cell>
          <cell r="D11196">
            <v>10711.561</v>
          </cell>
          <cell r="E11196">
            <v>-4299.4629999999997</v>
          </cell>
          <cell r="I11196">
            <v>-211540</v>
          </cell>
          <cell r="J11196">
            <v>10</v>
          </cell>
        </row>
        <row r="11197">
          <cell r="B11197" t="str">
            <v>Singapore</v>
          </cell>
          <cell r="C11197" t="str">
            <v>Chairs</v>
          </cell>
          <cell r="D11197">
            <v>8993.2080000000005</v>
          </cell>
          <cell r="E11197">
            <v>-3968.4049999999993</v>
          </cell>
          <cell r="I11197">
            <v>-175310</v>
          </cell>
          <cell r="J11197">
            <v>10</v>
          </cell>
        </row>
        <row r="11198">
          <cell r="B11198" t="str">
            <v>Singapore</v>
          </cell>
          <cell r="C11198" t="str">
            <v>Chairs</v>
          </cell>
          <cell r="D11198">
            <v>7000.9520000000002</v>
          </cell>
          <cell r="E11198">
            <v>-57.616999999999997</v>
          </cell>
          <cell r="I11198">
            <v>-222750</v>
          </cell>
          <cell r="J11198">
            <v>10</v>
          </cell>
        </row>
        <row r="11199">
          <cell r="B11199" t="str">
            <v>Singapore</v>
          </cell>
          <cell r="C11199" t="str">
            <v>Chairs</v>
          </cell>
          <cell r="D11199">
            <v>125870.58399999999</v>
          </cell>
          <cell r="E11199">
            <v>-105153.587</v>
          </cell>
          <cell r="I11199">
            <v>-250180</v>
          </cell>
          <cell r="J11199">
            <v>10</v>
          </cell>
        </row>
        <row r="11200">
          <cell r="B11200" t="str">
            <v>Singapore</v>
          </cell>
          <cell r="C11200" t="str">
            <v>Tables</v>
          </cell>
          <cell r="D11200">
            <v>7665301.9169999994</v>
          </cell>
          <cell r="E11200">
            <v>-6237665.9170000004</v>
          </cell>
          <cell r="I11200">
            <v>-174260</v>
          </cell>
          <cell r="J11200">
            <v>10</v>
          </cell>
        </row>
        <row r="11201">
          <cell r="B11201" t="str">
            <v>Singapore</v>
          </cell>
          <cell r="C11201" t="str">
            <v>Kitchen</v>
          </cell>
          <cell r="D11201">
            <v>15698124.071</v>
          </cell>
          <cell r="E11201">
            <v>-12890898.866999999</v>
          </cell>
          <cell r="I11201">
            <v>-211080</v>
          </cell>
          <cell r="J11201">
            <v>10</v>
          </cell>
        </row>
        <row r="11202">
          <cell r="B11202" t="str">
            <v>Turkey</v>
          </cell>
          <cell r="C11202" t="str">
            <v>Chairs</v>
          </cell>
          <cell r="D11202">
            <v>145874.65199999997</v>
          </cell>
          <cell r="E11202">
            <v>-74172</v>
          </cell>
          <cell r="I11202">
            <v>-305630</v>
          </cell>
          <cell r="J11202">
            <v>10</v>
          </cell>
        </row>
        <row r="11203">
          <cell r="B11203" t="str">
            <v>Turkey</v>
          </cell>
          <cell r="C11203" t="str">
            <v>Chairs</v>
          </cell>
          <cell r="D11203">
            <v>348705.413</v>
          </cell>
          <cell r="E11203">
            <v>-54882.358999999997</v>
          </cell>
          <cell r="I11203">
            <v>-177880</v>
          </cell>
          <cell r="J11203">
            <v>10</v>
          </cell>
        </row>
        <row r="11204">
          <cell r="B11204" t="str">
            <v>Turkey</v>
          </cell>
          <cell r="C11204" t="str">
            <v>Chairs</v>
          </cell>
          <cell r="D11204">
            <v>-186160.49899999998</v>
          </cell>
          <cell r="E11204">
            <v>27379.254000000001</v>
          </cell>
          <cell r="I11204">
            <v>-255250</v>
          </cell>
          <cell r="J11204">
            <v>10</v>
          </cell>
        </row>
        <row r="11205">
          <cell r="B11205" t="str">
            <v>Turkey</v>
          </cell>
          <cell r="C11205" t="str">
            <v>Tables</v>
          </cell>
          <cell r="D11205">
            <v>768045.50900000008</v>
          </cell>
          <cell r="E11205">
            <v>-2330372.17</v>
          </cell>
          <cell r="I11205">
            <v>-192550</v>
          </cell>
          <cell r="J11205">
            <v>10</v>
          </cell>
        </row>
        <row r="11206">
          <cell r="B11206" t="str">
            <v>Turkey</v>
          </cell>
          <cell r="C11206" t="str">
            <v>Kitchen</v>
          </cell>
          <cell r="D11206">
            <v>7473.5709999999999</v>
          </cell>
          <cell r="E11206">
            <v>-4602.5279999999993</v>
          </cell>
          <cell r="I11206">
            <v>-185570</v>
          </cell>
          <cell r="J11206">
            <v>10</v>
          </cell>
        </row>
        <row r="11207">
          <cell r="B11207" t="str">
            <v>Turkey</v>
          </cell>
          <cell r="C11207" t="str">
            <v>Chairs</v>
          </cell>
          <cell r="D11207">
            <v>32017.208999999999</v>
          </cell>
          <cell r="E11207">
            <v>-9733.6049999999996</v>
          </cell>
          <cell r="I11207">
            <v>-217810</v>
          </cell>
          <cell r="J11207">
            <v>10</v>
          </cell>
        </row>
        <row r="11208">
          <cell r="B11208" t="str">
            <v>Turkey</v>
          </cell>
          <cell r="C11208" t="str">
            <v>Chairs</v>
          </cell>
          <cell r="D11208">
            <v>374849.04099999997</v>
          </cell>
          <cell r="E11208">
            <v>-72891.342999999993</v>
          </cell>
          <cell r="I11208">
            <v>-105010</v>
          </cell>
          <cell r="J11208">
            <v>10</v>
          </cell>
        </row>
        <row r="11209">
          <cell r="B11209" t="str">
            <v>Turkey</v>
          </cell>
          <cell r="C11209" t="str">
            <v>Tables</v>
          </cell>
          <cell r="D11209">
            <v>257180.33599999998</v>
          </cell>
          <cell r="E11209">
            <v>-33951.686999999998</v>
          </cell>
          <cell r="I11209">
            <v>-210070</v>
          </cell>
          <cell r="J11209">
            <v>10</v>
          </cell>
        </row>
        <row r="11210">
          <cell r="B11210" t="str">
            <v>Turkey</v>
          </cell>
          <cell r="C11210" t="str">
            <v>Kitchen</v>
          </cell>
          <cell r="D11210">
            <v>105907.186</v>
          </cell>
          <cell r="E11210">
            <v>-52662.75</v>
          </cell>
          <cell r="I11210">
            <v>-285660</v>
          </cell>
          <cell r="J11210">
            <v>10</v>
          </cell>
        </row>
        <row r="11211">
          <cell r="B11211" t="str">
            <v>Turkey</v>
          </cell>
          <cell r="C11211" t="str">
            <v>Chairs</v>
          </cell>
          <cell r="D11211">
            <v>2532835.1510000001</v>
          </cell>
          <cell r="E11211">
            <v>-1822723.49</v>
          </cell>
          <cell r="I11211">
            <v>-161220</v>
          </cell>
          <cell r="J11211">
            <v>10</v>
          </cell>
        </row>
        <row r="11212">
          <cell r="B11212" t="str">
            <v>Turkey</v>
          </cell>
          <cell r="C11212" t="str">
            <v>Chairs</v>
          </cell>
          <cell r="D11212">
            <v>442492.01499999996</v>
          </cell>
          <cell r="E11212">
            <v>-290547.78200000001</v>
          </cell>
          <cell r="I11212">
            <v>-158130</v>
          </cell>
          <cell r="J11212">
            <v>10</v>
          </cell>
        </row>
        <row r="11213">
          <cell r="B11213" t="str">
            <v>Turkey</v>
          </cell>
          <cell r="C11213" t="str">
            <v>Chairs</v>
          </cell>
          <cell r="D11213">
            <v>21727.468000000001</v>
          </cell>
          <cell r="E11213">
            <v>-9894.9339999999993</v>
          </cell>
          <cell r="I11213">
            <v>-175440</v>
          </cell>
          <cell r="J11213">
            <v>10</v>
          </cell>
        </row>
        <row r="11214">
          <cell r="B11214" t="str">
            <v>Turkey</v>
          </cell>
          <cell r="C11214" t="str">
            <v>Tables</v>
          </cell>
          <cell r="D11214">
            <v>11363.659999999998</v>
          </cell>
          <cell r="E11214">
            <v>-6276.5640000000003</v>
          </cell>
          <cell r="I11214">
            <v>-183930</v>
          </cell>
          <cell r="J11214">
            <v>10</v>
          </cell>
        </row>
        <row r="11215">
          <cell r="B11215" t="str">
            <v>Turkey</v>
          </cell>
          <cell r="C11215" t="str">
            <v>Kitchen</v>
          </cell>
          <cell r="D11215">
            <v>15501.002999999999</v>
          </cell>
          <cell r="E11215">
            <v>-8371.9929999999986</v>
          </cell>
          <cell r="I11215">
            <v>-194310</v>
          </cell>
          <cell r="J11215">
            <v>10</v>
          </cell>
        </row>
        <row r="11216">
          <cell r="B11216" t="str">
            <v>Turkey</v>
          </cell>
          <cell r="C11216" t="str">
            <v>Accessories</v>
          </cell>
          <cell r="D11216">
            <v>508058.31299999997</v>
          </cell>
          <cell r="E11216">
            <v>-443586.82199999993</v>
          </cell>
          <cell r="I11216">
            <v>-159320</v>
          </cell>
          <cell r="J11216">
            <v>10</v>
          </cell>
        </row>
        <row r="11217">
          <cell r="B11217" t="str">
            <v>Turkey</v>
          </cell>
          <cell r="C11217" t="str">
            <v>Chairs</v>
          </cell>
          <cell r="D11217">
            <v>28837.458999999999</v>
          </cell>
          <cell r="E11217">
            <v>-113585.51399999998</v>
          </cell>
          <cell r="I11217">
            <v>-121550</v>
          </cell>
          <cell r="J11217">
            <v>10</v>
          </cell>
        </row>
        <row r="11218">
          <cell r="B11218" t="str">
            <v>Turkey</v>
          </cell>
          <cell r="C11218" t="str">
            <v>Tables</v>
          </cell>
          <cell r="D11218">
            <v>28230.559000000001</v>
          </cell>
          <cell r="E11218">
            <v>-76080.584999999992</v>
          </cell>
          <cell r="I11218">
            <v>-188690</v>
          </cell>
          <cell r="J11218">
            <v>10</v>
          </cell>
        </row>
        <row r="11219">
          <cell r="B11219" t="str">
            <v>Turkey</v>
          </cell>
          <cell r="C11219" t="str">
            <v>Kitchen</v>
          </cell>
          <cell r="D11219">
            <v>139540.99599999998</v>
          </cell>
          <cell r="E11219">
            <v>-471080.67299999995</v>
          </cell>
          <cell r="I11219">
            <v>-155390</v>
          </cell>
          <cell r="J11219">
            <v>10</v>
          </cell>
        </row>
        <row r="11220">
          <cell r="B11220" t="str">
            <v>Turkey</v>
          </cell>
          <cell r="C11220" t="str">
            <v>Accessories</v>
          </cell>
          <cell r="D11220">
            <v>146640.158</v>
          </cell>
          <cell r="E11220">
            <v>-180382.56599999999</v>
          </cell>
          <cell r="I11220">
            <v>-119670</v>
          </cell>
          <cell r="J11220">
            <v>10</v>
          </cell>
        </row>
        <row r="11221">
          <cell r="B11221" t="str">
            <v>Turkey</v>
          </cell>
          <cell r="C11221" t="str">
            <v>Chairs</v>
          </cell>
          <cell r="D11221">
            <v>787913.11899999995</v>
          </cell>
          <cell r="E11221">
            <v>-907798.41599999985</v>
          </cell>
          <cell r="I11221">
            <v>-250070</v>
          </cell>
          <cell r="J11221">
            <v>10</v>
          </cell>
        </row>
        <row r="11222">
          <cell r="B11222" t="str">
            <v>Turkey</v>
          </cell>
          <cell r="C11222" t="str">
            <v>Tables</v>
          </cell>
          <cell r="D11222">
            <v>5942.7129999999997</v>
          </cell>
          <cell r="E11222">
            <v>-7209.1249999999991</v>
          </cell>
          <cell r="I11222">
            <v>-154070</v>
          </cell>
          <cell r="J11222">
            <v>10</v>
          </cell>
        </row>
        <row r="11223">
          <cell r="B11223" t="str">
            <v>Turkey</v>
          </cell>
          <cell r="C11223" t="str">
            <v>Kitchen</v>
          </cell>
          <cell r="D11223">
            <v>2508698.9479999999</v>
          </cell>
          <cell r="E11223">
            <v>-2244132.8489999999</v>
          </cell>
          <cell r="I11223">
            <v>-135460</v>
          </cell>
          <cell r="J11223">
            <v>10</v>
          </cell>
        </row>
        <row r="11224">
          <cell r="B11224" t="str">
            <v>Turkey</v>
          </cell>
          <cell r="C11224" t="str">
            <v>Accessories</v>
          </cell>
          <cell r="D11224">
            <v>63433.950999999994</v>
          </cell>
          <cell r="E11224">
            <v>-80963.462999999989</v>
          </cell>
          <cell r="I11224">
            <v>-167550</v>
          </cell>
          <cell r="J11224">
            <v>10</v>
          </cell>
        </row>
        <row r="11225">
          <cell r="B11225" t="str">
            <v>Turkey</v>
          </cell>
          <cell r="C11225" t="str">
            <v>Chairs</v>
          </cell>
          <cell r="D11225">
            <v>621493.86599999992</v>
          </cell>
          <cell r="E11225">
            <v>-843503.10799999989</v>
          </cell>
          <cell r="I11225">
            <v>-180420</v>
          </cell>
          <cell r="J11225">
            <v>10</v>
          </cell>
        </row>
        <row r="11226">
          <cell r="B11226" t="str">
            <v>Turkey</v>
          </cell>
          <cell r="C11226" t="str">
            <v>Tables</v>
          </cell>
          <cell r="D11226">
            <v>53032.231</v>
          </cell>
          <cell r="E11226">
            <v>-145441.66</v>
          </cell>
          <cell r="I11226">
            <v>-136060</v>
          </cell>
          <cell r="J11226">
            <v>10</v>
          </cell>
        </row>
        <row r="11227">
          <cell r="B11227" t="str">
            <v>Turkey</v>
          </cell>
          <cell r="C11227" t="str">
            <v>Kitchen</v>
          </cell>
          <cell r="D11227">
            <v>172397.98799999998</v>
          </cell>
          <cell r="E11227">
            <v>-549959.21400000004</v>
          </cell>
          <cell r="I11227">
            <v>-166380</v>
          </cell>
          <cell r="J11227">
            <v>10</v>
          </cell>
        </row>
        <row r="11228">
          <cell r="B11228" t="str">
            <v>Turkey</v>
          </cell>
          <cell r="C11228" t="str">
            <v>Accessories</v>
          </cell>
          <cell r="D11228">
            <v>131761.95199999999</v>
          </cell>
          <cell r="E11228">
            <v>-430058.49599999998</v>
          </cell>
          <cell r="I11228">
            <v>-271210</v>
          </cell>
          <cell r="J11228">
            <v>10</v>
          </cell>
        </row>
        <row r="11229">
          <cell r="B11229" t="str">
            <v>Turkey</v>
          </cell>
          <cell r="C11229" t="str">
            <v>Chairs</v>
          </cell>
          <cell r="D11229">
            <v>307562.283</v>
          </cell>
          <cell r="E11229">
            <v>-244751.84999999998</v>
          </cell>
          <cell r="I11229">
            <v>-185030</v>
          </cell>
          <cell r="J11229">
            <v>10</v>
          </cell>
        </row>
        <row r="11230">
          <cell r="B11230" t="str">
            <v>Turkey</v>
          </cell>
          <cell r="C11230" t="str">
            <v>Chairs</v>
          </cell>
          <cell r="D11230">
            <v>59840.739000000001</v>
          </cell>
          <cell r="E11230">
            <v>-30831.317999999996</v>
          </cell>
          <cell r="I11230">
            <v>-123320</v>
          </cell>
          <cell r="J11230">
            <v>10</v>
          </cell>
        </row>
        <row r="11231">
          <cell r="B11231" t="str">
            <v>Turkey</v>
          </cell>
          <cell r="C11231" t="str">
            <v>Tables</v>
          </cell>
          <cell r="D11231">
            <v>110933.19299999998</v>
          </cell>
          <cell r="E11231">
            <v>-48310.429999999993</v>
          </cell>
          <cell r="I11231">
            <v>-157920</v>
          </cell>
          <cell r="J11231">
            <v>10</v>
          </cell>
        </row>
        <row r="11232">
          <cell r="B11232" t="str">
            <v>Turkey</v>
          </cell>
          <cell r="C11232" t="str">
            <v>Kitchen</v>
          </cell>
          <cell r="D11232">
            <v>200125.226</v>
          </cell>
          <cell r="E11232">
            <v>-87755.709999999992</v>
          </cell>
          <cell r="I11232">
            <v>-236670</v>
          </cell>
          <cell r="J11232">
            <v>10</v>
          </cell>
        </row>
        <row r="11233">
          <cell r="B11233" t="str">
            <v>Turkey</v>
          </cell>
          <cell r="C11233" t="str">
            <v>Chairs</v>
          </cell>
          <cell r="D11233">
            <v>76236.691999999995</v>
          </cell>
          <cell r="E11233">
            <v>-46669.126000000004</v>
          </cell>
          <cell r="I11233">
            <v>-129480</v>
          </cell>
          <cell r="J11233">
            <v>10</v>
          </cell>
        </row>
        <row r="11234">
          <cell r="B11234" t="str">
            <v>Turkey</v>
          </cell>
          <cell r="C11234" t="str">
            <v>Tables</v>
          </cell>
          <cell r="D11234">
            <v>261976.65199999997</v>
          </cell>
          <cell r="E11234">
            <v>-180024.53</v>
          </cell>
          <cell r="I11234">
            <v>-170070</v>
          </cell>
          <cell r="J11234">
            <v>10</v>
          </cell>
        </row>
        <row r="11235">
          <cell r="B11235" t="str">
            <v>Turkey</v>
          </cell>
          <cell r="C11235" t="str">
            <v>Kitchen</v>
          </cell>
          <cell r="D11235">
            <v>62330.421999999999</v>
          </cell>
          <cell r="E11235">
            <v>-27755.378000000001</v>
          </cell>
          <cell r="I11235">
            <v>-89150</v>
          </cell>
          <cell r="J11235">
            <v>10</v>
          </cell>
        </row>
        <row r="11236">
          <cell r="B11236" t="str">
            <v>Turkey</v>
          </cell>
          <cell r="C11236" t="str">
            <v>Chairs</v>
          </cell>
          <cell r="D11236">
            <v>93985.948000000004</v>
          </cell>
          <cell r="E11236">
            <v>-40779.473000000005</v>
          </cell>
          <cell r="I11236">
            <v>-128130</v>
          </cell>
          <cell r="J11236">
            <v>10</v>
          </cell>
        </row>
        <row r="11237">
          <cell r="B11237" t="str">
            <v>Turkey</v>
          </cell>
          <cell r="C11237" t="str">
            <v>Tables</v>
          </cell>
          <cell r="D11237">
            <v>67418.637999999992</v>
          </cell>
          <cell r="E11237">
            <v>-190697.56299999997</v>
          </cell>
          <cell r="I11237">
            <v>-164670</v>
          </cell>
          <cell r="J11237">
            <v>10</v>
          </cell>
        </row>
        <row r="11238">
          <cell r="B11238" t="str">
            <v>Turkey</v>
          </cell>
          <cell r="C11238" t="str">
            <v>Kitchen</v>
          </cell>
          <cell r="D11238">
            <v>180665.47099999999</v>
          </cell>
          <cell r="E11238">
            <v>-790422.88499999978</v>
          </cell>
          <cell r="I11238">
            <v>-199630</v>
          </cell>
          <cell r="J11238">
            <v>10</v>
          </cell>
        </row>
        <row r="11239">
          <cell r="B11239" t="str">
            <v>Turkey</v>
          </cell>
          <cell r="C11239" t="str">
            <v>Chairs</v>
          </cell>
          <cell r="D11239">
            <v>3025614.7110000001</v>
          </cell>
          <cell r="E11239">
            <v>-14997.800999999999</v>
          </cell>
          <cell r="I11239">
            <v>-223910</v>
          </cell>
          <cell r="J11239">
            <v>10</v>
          </cell>
        </row>
        <row r="11240">
          <cell r="B11240" t="str">
            <v>Turkey</v>
          </cell>
          <cell r="C11240" t="str">
            <v>Chairs</v>
          </cell>
          <cell r="D11240">
            <v>986695.63299999991</v>
          </cell>
          <cell r="E11240">
            <v>-421317.484</v>
          </cell>
          <cell r="I11240">
            <v>-173580</v>
          </cell>
          <cell r="J11240">
            <v>10</v>
          </cell>
        </row>
        <row r="11241">
          <cell r="B11241" t="str">
            <v>Turkey</v>
          </cell>
          <cell r="C11241" t="str">
            <v>Chairs</v>
          </cell>
          <cell r="D11241">
            <v>276343.49399999995</v>
          </cell>
          <cell r="E11241">
            <v>-580839.35699999996</v>
          </cell>
          <cell r="I11241">
            <v>-167170</v>
          </cell>
          <cell r="J11241">
            <v>10</v>
          </cell>
        </row>
        <row r="11242">
          <cell r="B11242" t="str">
            <v>USA</v>
          </cell>
          <cell r="C11242" t="str">
            <v>Chairs</v>
          </cell>
          <cell r="D11242">
            <v>69250875.721999988</v>
          </cell>
          <cell r="E11242">
            <v>-14558304.298999999</v>
          </cell>
          <cell r="I11242">
            <v>-183450</v>
          </cell>
          <cell r="J11242">
            <v>10</v>
          </cell>
        </row>
        <row r="11243">
          <cell r="B11243" t="str">
            <v>USA</v>
          </cell>
          <cell r="C11243" t="str">
            <v>Chairs</v>
          </cell>
          <cell r="D11243">
            <v>253274.99399999998</v>
          </cell>
          <cell r="E11243">
            <v>-39133.443999999996</v>
          </cell>
          <cell r="I11243">
            <v>-125960</v>
          </cell>
          <cell r="J11243">
            <v>10</v>
          </cell>
        </row>
        <row r="11244">
          <cell r="B11244" t="str">
            <v>USA</v>
          </cell>
          <cell r="C11244" t="str">
            <v>Chairs</v>
          </cell>
          <cell r="D11244">
            <v>123702.446</v>
          </cell>
          <cell r="E11244">
            <v>-40417.334999999999</v>
          </cell>
          <cell r="I11244">
            <v>-212180</v>
          </cell>
          <cell r="J11244">
            <v>10</v>
          </cell>
        </row>
        <row r="11245">
          <cell r="B11245" t="str">
            <v>USA</v>
          </cell>
          <cell r="C11245" t="str">
            <v>Chairs</v>
          </cell>
          <cell r="D11245">
            <v>6225721.523</v>
          </cell>
          <cell r="E11245">
            <v>-2430837.9409999996</v>
          </cell>
          <cell r="I11245">
            <v>-209430</v>
          </cell>
          <cell r="J11245">
            <v>10</v>
          </cell>
        </row>
        <row r="11246">
          <cell r="B11246" t="str">
            <v>USA</v>
          </cell>
          <cell r="C11246" t="str">
            <v>Chairs</v>
          </cell>
          <cell r="D11246">
            <v>18383673.349999998</v>
          </cell>
          <cell r="E11246">
            <v>-6765802.8059999999</v>
          </cell>
          <cell r="I11246">
            <v>-86130</v>
          </cell>
          <cell r="J11246">
            <v>10</v>
          </cell>
        </row>
        <row r="11247">
          <cell r="B11247" t="str">
            <v>USA</v>
          </cell>
          <cell r="C11247" t="str">
            <v>Chairs</v>
          </cell>
          <cell r="D11247">
            <v>10303162.050999999</v>
          </cell>
          <cell r="E11247">
            <v>-3421958.3789999997</v>
          </cell>
          <cell r="I11247">
            <v>-125360</v>
          </cell>
          <cell r="J11247">
            <v>10</v>
          </cell>
        </row>
        <row r="11248">
          <cell r="B11248" t="str">
            <v>USA</v>
          </cell>
          <cell r="C11248" t="str">
            <v>Chairs</v>
          </cell>
          <cell r="D11248">
            <v>63582.140999999996</v>
          </cell>
          <cell r="E11248">
            <v>-36797.411</v>
          </cell>
          <cell r="I11248">
            <v>-218640</v>
          </cell>
          <cell r="J11248">
            <v>10</v>
          </cell>
        </row>
        <row r="11249">
          <cell r="B11249" t="str">
            <v>USA</v>
          </cell>
          <cell r="C11249" t="str">
            <v>Chairs</v>
          </cell>
          <cell r="D11249">
            <v>23074687.691999998</v>
          </cell>
          <cell r="E11249">
            <v>-1116966.06</v>
          </cell>
          <cell r="I11249">
            <v>-235650</v>
          </cell>
          <cell r="J11249">
            <v>10</v>
          </cell>
        </row>
        <row r="11250">
          <cell r="B11250" t="str">
            <v>USA</v>
          </cell>
          <cell r="C11250" t="str">
            <v>Chairs</v>
          </cell>
          <cell r="D11250">
            <v>24500140.588</v>
          </cell>
          <cell r="E11250">
            <v>-2402264.62</v>
          </cell>
          <cell r="I11250">
            <v>-174180</v>
          </cell>
          <cell r="J11250">
            <v>10</v>
          </cell>
        </row>
        <row r="11251">
          <cell r="B11251" t="str">
            <v>USA</v>
          </cell>
          <cell r="C11251" t="str">
            <v>Chairs</v>
          </cell>
          <cell r="D11251">
            <v>4725555.9610000001</v>
          </cell>
          <cell r="E11251">
            <v>-377708.95399999997</v>
          </cell>
          <cell r="I11251">
            <v>-170090</v>
          </cell>
          <cell r="J11251">
            <v>10</v>
          </cell>
        </row>
        <row r="11252">
          <cell r="B11252" t="str">
            <v>USA</v>
          </cell>
          <cell r="C11252" t="str">
            <v>Chairs</v>
          </cell>
          <cell r="D11252">
            <v>263281.109</v>
          </cell>
          <cell r="E11252">
            <v>-28915.46</v>
          </cell>
          <cell r="I11252">
            <v>-210750</v>
          </cell>
          <cell r="J11252">
            <v>10</v>
          </cell>
        </row>
        <row r="11253">
          <cell r="B11253" t="str">
            <v>USA</v>
          </cell>
          <cell r="C11253" t="str">
            <v>Chairs</v>
          </cell>
          <cell r="D11253">
            <v>2322098.5549999997</v>
          </cell>
          <cell r="E11253">
            <v>-570330.2429999999</v>
          </cell>
          <cell r="I11253">
            <v>-224780</v>
          </cell>
          <cell r="J11253">
            <v>10</v>
          </cell>
        </row>
        <row r="11254">
          <cell r="B11254" t="str">
            <v>USA</v>
          </cell>
          <cell r="C11254" t="str">
            <v>Chairs</v>
          </cell>
          <cell r="D11254">
            <v>9437861.2999999989</v>
          </cell>
          <cell r="E11254">
            <v>-4026917.5939999996</v>
          </cell>
          <cell r="I11254">
            <v>-201040</v>
          </cell>
          <cell r="J11254">
            <v>10</v>
          </cell>
        </row>
        <row r="11255">
          <cell r="B11255" t="str">
            <v>USA</v>
          </cell>
          <cell r="C11255" t="str">
            <v>Chairs</v>
          </cell>
          <cell r="D11255">
            <v>4024764.4499999997</v>
          </cell>
          <cell r="E11255">
            <v>-1583142.1199999999</v>
          </cell>
          <cell r="I11255">
            <v>-117650</v>
          </cell>
          <cell r="J11255">
            <v>10</v>
          </cell>
        </row>
        <row r="11256">
          <cell r="B11256" t="str">
            <v>USA</v>
          </cell>
          <cell r="C11256" t="str">
            <v>Chairs</v>
          </cell>
          <cell r="D11256">
            <v>2431410.59</v>
          </cell>
          <cell r="E11256">
            <v>-87022.410999999993</v>
          </cell>
          <cell r="I11256">
            <v>-161710</v>
          </cell>
          <cell r="J11256">
            <v>10</v>
          </cell>
        </row>
        <row r="11257">
          <cell r="B11257" t="str">
            <v>USA</v>
          </cell>
          <cell r="C11257" t="str">
            <v>Chairs</v>
          </cell>
          <cell r="D11257">
            <v>13272708.924999999</v>
          </cell>
          <cell r="E11257">
            <v>-676743.571</v>
          </cell>
          <cell r="I11257">
            <v>-127210</v>
          </cell>
          <cell r="J11257">
            <v>10</v>
          </cell>
        </row>
        <row r="11258">
          <cell r="B11258" t="str">
            <v>USA</v>
          </cell>
          <cell r="C11258" t="str">
            <v>Chairs</v>
          </cell>
          <cell r="D11258">
            <v>32492433.931999996</v>
          </cell>
          <cell r="E11258">
            <v>-671638.10699999996</v>
          </cell>
          <cell r="I11258">
            <v>-131010</v>
          </cell>
          <cell r="J11258">
            <v>10</v>
          </cell>
        </row>
        <row r="11259">
          <cell r="B11259" t="str">
            <v>USA</v>
          </cell>
          <cell r="C11259" t="str">
            <v>Chairs</v>
          </cell>
          <cell r="D11259">
            <v>1721577.9</v>
          </cell>
          <cell r="E11259">
            <v>-392494.29099999997</v>
          </cell>
          <cell r="I11259">
            <v>-114330</v>
          </cell>
          <cell r="J11259">
            <v>10</v>
          </cell>
        </row>
        <row r="11260">
          <cell r="B11260" t="str">
            <v>USA</v>
          </cell>
          <cell r="C11260" t="str">
            <v>Chairs</v>
          </cell>
          <cell r="D11260">
            <v>-37626.091999999997</v>
          </cell>
          <cell r="E11260">
            <v>564.82999999999993</v>
          </cell>
          <cell r="I11260">
            <v>-201320</v>
          </cell>
          <cell r="J11260">
            <v>10</v>
          </cell>
        </row>
        <row r="11261">
          <cell r="B11261" t="str">
            <v>USA</v>
          </cell>
          <cell r="C11261" t="str">
            <v>Chairs</v>
          </cell>
          <cell r="D11261">
            <v>-73746.448999999993</v>
          </cell>
          <cell r="E11261">
            <v>1006.0819999999999</v>
          </cell>
          <cell r="I11261">
            <v>-182780</v>
          </cell>
          <cell r="J11261">
            <v>10</v>
          </cell>
        </row>
        <row r="11262">
          <cell r="B11262" t="str">
            <v>USA</v>
          </cell>
          <cell r="C11262" t="str">
            <v>Chairs</v>
          </cell>
          <cell r="D11262">
            <v>-321275.43699999998</v>
          </cell>
          <cell r="E11262">
            <v>5414.2479999999996</v>
          </cell>
          <cell r="I11262">
            <v>-168870</v>
          </cell>
          <cell r="J11262">
            <v>10</v>
          </cell>
        </row>
        <row r="11263">
          <cell r="B11263" t="str">
            <v>USA</v>
          </cell>
          <cell r="C11263" t="str">
            <v>Chairs</v>
          </cell>
          <cell r="D11263">
            <v>10083541.824999999</v>
          </cell>
          <cell r="E11263">
            <v>-516520.14399999997</v>
          </cell>
          <cell r="I11263">
            <v>-175020</v>
          </cell>
          <cell r="J11263">
            <v>10</v>
          </cell>
        </row>
        <row r="11264">
          <cell r="B11264" t="str">
            <v>USA</v>
          </cell>
          <cell r="C11264" t="str">
            <v>Chairs</v>
          </cell>
          <cell r="D11264">
            <v>355439.40600000002</v>
          </cell>
          <cell r="E11264">
            <v>-21590.743999999999</v>
          </cell>
          <cell r="I11264">
            <v>-279090</v>
          </cell>
          <cell r="J11264">
            <v>10</v>
          </cell>
        </row>
        <row r="11265">
          <cell r="B11265" t="str">
            <v>USA</v>
          </cell>
          <cell r="C11265" t="str">
            <v>Tables</v>
          </cell>
          <cell r="D11265">
            <v>838541.99099999992</v>
          </cell>
          <cell r="E11265">
            <v>-44366.356999999996</v>
          </cell>
          <cell r="I11265">
            <v>-160260</v>
          </cell>
          <cell r="J11265">
            <v>10</v>
          </cell>
        </row>
        <row r="11266">
          <cell r="B11266" t="str">
            <v>USA</v>
          </cell>
          <cell r="C11266" t="str">
            <v>Kitchen</v>
          </cell>
          <cell r="D11266">
            <v>355439.40600000002</v>
          </cell>
          <cell r="E11266">
            <v>-24096.281999999999</v>
          </cell>
          <cell r="I11266">
            <v>-181870</v>
          </cell>
          <cell r="J11266">
            <v>10</v>
          </cell>
        </row>
        <row r="11267">
          <cell r="B11267" t="str">
            <v>USA</v>
          </cell>
          <cell r="C11267" t="str">
            <v>Chairs</v>
          </cell>
          <cell r="D11267">
            <v>637177.70199999993</v>
          </cell>
          <cell r="E11267">
            <v>-64195.585999999996</v>
          </cell>
          <cell r="I11267">
            <v>-106690</v>
          </cell>
          <cell r="J11267">
            <v>10</v>
          </cell>
        </row>
        <row r="11268">
          <cell r="B11268" t="str">
            <v>USA</v>
          </cell>
          <cell r="C11268" t="str">
            <v>Chairs</v>
          </cell>
          <cell r="D11268">
            <v>16688151.479999999</v>
          </cell>
          <cell r="E11268">
            <v>-1555750</v>
          </cell>
          <cell r="I11268">
            <v>-188020</v>
          </cell>
          <cell r="J11268">
            <v>10</v>
          </cell>
        </row>
        <row r="11269">
          <cell r="B11269" t="str">
            <v>USA</v>
          </cell>
          <cell r="C11269" t="str">
            <v>Chairs</v>
          </cell>
          <cell r="D11269">
            <v>808838.73699999985</v>
          </cell>
          <cell r="E11269">
            <v>-317797.31199999998</v>
          </cell>
          <cell r="I11269">
            <v>-114020</v>
          </cell>
          <cell r="J11269">
            <v>10</v>
          </cell>
        </row>
        <row r="11270">
          <cell r="B11270" t="str">
            <v>USA</v>
          </cell>
          <cell r="C11270" t="str">
            <v>Chairs</v>
          </cell>
          <cell r="D11270">
            <v>190709.16199999998</v>
          </cell>
          <cell r="E11270">
            <v>-60443.445999999996</v>
          </cell>
          <cell r="I11270">
            <v>-207430</v>
          </cell>
          <cell r="J11270">
            <v>10</v>
          </cell>
        </row>
        <row r="11271">
          <cell r="B11271" t="str">
            <v>USA</v>
          </cell>
          <cell r="C11271" t="str">
            <v>Chairs</v>
          </cell>
          <cell r="D11271">
            <v>43447.159</v>
          </cell>
          <cell r="E11271">
            <v>-25869.591999999997</v>
          </cell>
          <cell r="I11271">
            <v>-254850</v>
          </cell>
          <cell r="J11271">
            <v>10</v>
          </cell>
        </row>
        <row r="11272">
          <cell r="B11272" t="str">
            <v>USA</v>
          </cell>
          <cell r="C11272" t="str">
            <v>Tables</v>
          </cell>
          <cell r="D11272">
            <v>955856.47499999998</v>
          </cell>
          <cell r="E11272">
            <v>-233417.674</v>
          </cell>
          <cell r="I11272">
            <v>-186660</v>
          </cell>
          <cell r="J11272">
            <v>10</v>
          </cell>
        </row>
        <row r="11273">
          <cell r="B11273" t="str">
            <v>USA</v>
          </cell>
          <cell r="C11273" t="str">
            <v>Kitchen</v>
          </cell>
          <cell r="D11273">
            <v>488369.45499999996</v>
          </cell>
          <cell r="E11273">
            <v>-111319.57199999999</v>
          </cell>
          <cell r="I11273">
            <v>-101360</v>
          </cell>
          <cell r="J11273">
            <v>10</v>
          </cell>
        </row>
        <row r="11274">
          <cell r="B11274" t="str">
            <v>USA</v>
          </cell>
          <cell r="C11274" t="str">
            <v>Chairs</v>
          </cell>
          <cell r="D11274">
            <v>450691.353</v>
          </cell>
          <cell r="E11274">
            <v>-96680.962</v>
          </cell>
          <cell r="I11274">
            <v>-196460</v>
          </cell>
          <cell r="J11274">
            <v>10</v>
          </cell>
        </row>
        <row r="11275">
          <cell r="B11275" t="str">
            <v>USA</v>
          </cell>
          <cell r="C11275" t="str">
            <v>Chairs</v>
          </cell>
          <cell r="D11275">
            <v>117478.22099999999</v>
          </cell>
          <cell r="E11275">
            <v>-92796.144</v>
          </cell>
          <cell r="I11275">
            <v>-170780</v>
          </cell>
          <cell r="J11275">
            <v>10</v>
          </cell>
        </row>
        <row r="11276">
          <cell r="B11276" t="str">
            <v>USA</v>
          </cell>
          <cell r="C11276" t="str">
            <v>Chairs</v>
          </cell>
          <cell r="D11276">
            <v>-15206.008999999998</v>
          </cell>
          <cell r="E11276">
            <v>5620.6849999999995</v>
          </cell>
          <cell r="I11276">
            <v>-171490</v>
          </cell>
          <cell r="J11276">
            <v>10</v>
          </cell>
        </row>
        <row r="11277">
          <cell r="B11277" t="str">
            <v>USA</v>
          </cell>
          <cell r="C11277" t="str">
            <v>Tables</v>
          </cell>
          <cell r="D11277">
            <v>3775296.693</v>
          </cell>
          <cell r="E11277">
            <v>-659904</v>
          </cell>
          <cell r="I11277">
            <v>-187730</v>
          </cell>
          <cell r="J11277">
            <v>10</v>
          </cell>
        </row>
        <row r="11278">
          <cell r="B11278" t="str">
            <v>USA</v>
          </cell>
          <cell r="C11278" t="str">
            <v>Kitchen</v>
          </cell>
          <cell r="D11278">
            <v>3063603.8159999996</v>
          </cell>
          <cell r="E11278">
            <v>-518241.864</v>
          </cell>
          <cell r="I11278">
            <v>-82930</v>
          </cell>
          <cell r="J11278">
            <v>10</v>
          </cell>
        </row>
        <row r="11279">
          <cell r="B11279" t="str">
            <v>USA</v>
          </cell>
          <cell r="C11279" t="str">
            <v>Chairs</v>
          </cell>
          <cell r="D11279">
            <v>392151.54299999995</v>
          </cell>
          <cell r="E11279">
            <v>-179387.41799999998</v>
          </cell>
          <cell r="I11279">
            <v>-234180</v>
          </cell>
          <cell r="J11279">
            <v>10</v>
          </cell>
        </row>
        <row r="11280">
          <cell r="B11280" t="str">
            <v>USA</v>
          </cell>
          <cell r="C11280" t="str">
            <v>Chairs</v>
          </cell>
          <cell r="D11280">
            <v>340517.53399999999</v>
          </cell>
          <cell r="E11280">
            <v>-155756.25099999999</v>
          </cell>
          <cell r="I11280">
            <v>-275590</v>
          </cell>
          <cell r="J11280">
            <v>10</v>
          </cell>
        </row>
        <row r="11281">
          <cell r="B11281" t="str">
            <v>USA</v>
          </cell>
          <cell r="C11281" t="str">
            <v>Tables</v>
          </cell>
          <cell r="D11281">
            <v>917480.50799999991</v>
          </cell>
          <cell r="E11281">
            <v>-76727.266000000003</v>
          </cell>
          <cell r="I11281">
            <v>-179330</v>
          </cell>
          <cell r="J11281">
            <v>10</v>
          </cell>
        </row>
        <row r="11282">
          <cell r="B11282" t="str">
            <v>USA</v>
          </cell>
          <cell r="C11282" t="str">
            <v>Kitchen</v>
          </cell>
          <cell r="D11282">
            <v>709524.42399999988</v>
          </cell>
          <cell r="E11282">
            <v>-96727.287999999986</v>
          </cell>
          <cell r="I11282">
            <v>-166790</v>
          </cell>
          <cell r="J11282">
            <v>10</v>
          </cell>
        </row>
        <row r="11283">
          <cell r="B11283" t="str">
            <v>USA</v>
          </cell>
          <cell r="C11283" t="str">
            <v>Chairs</v>
          </cell>
          <cell r="D11283">
            <v>4263157.8499999996</v>
          </cell>
          <cell r="E11283">
            <v>-358487.97599999997</v>
          </cell>
          <cell r="I11283">
            <v>-151980</v>
          </cell>
          <cell r="J11283">
            <v>10</v>
          </cell>
        </row>
        <row r="11284">
          <cell r="B11284" t="str">
            <v>USA</v>
          </cell>
          <cell r="C11284" t="str">
            <v>Chairs</v>
          </cell>
          <cell r="D11284">
            <v>1696519.3069999998</v>
          </cell>
          <cell r="E11284">
            <v>-325316.38299999997</v>
          </cell>
          <cell r="I11284">
            <v>-182810</v>
          </cell>
          <cell r="J11284">
            <v>10</v>
          </cell>
        </row>
        <row r="11285">
          <cell r="B11285" t="str">
            <v>USA</v>
          </cell>
          <cell r="C11285" t="str">
            <v>Chairs</v>
          </cell>
          <cell r="D11285">
            <v>3908849.8050000002</v>
          </cell>
          <cell r="E11285">
            <v>-43755.641999999993</v>
          </cell>
          <cell r="I11285">
            <v>-168780</v>
          </cell>
          <cell r="J11285">
            <v>10</v>
          </cell>
        </row>
        <row r="11286">
          <cell r="B11286" t="str">
            <v>USA</v>
          </cell>
          <cell r="C11286" t="str">
            <v>Tables</v>
          </cell>
          <cell r="D11286">
            <v>6160322.1399999987</v>
          </cell>
          <cell r="E11286">
            <v>-646291.84199999995</v>
          </cell>
          <cell r="I11286">
            <v>-273380</v>
          </cell>
          <cell r="J11286">
            <v>10</v>
          </cell>
        </row>
        <row r="11287">
          <cell r="B11287" t="str">
            <v>USA</v>
          </cell>
          <cell r="C11287" t="str">
            <v>Kitchen</v>
          </cell>
          <cell r="D11287">
            <v>1366010.2889999999</v>
          </cell>
          <cell r="E11287">
            <v>-23693.662999999997</v>
          </cell>
          <cell r="I11287">
            <v>-213930</v>
          </cell>
          <cell r="J11287">
            <v>10</v>
          </cell>
        </row>
        <row r="11288">
          <cell r="B11288" t="str">
            <v>USA</v>
          </cell>
          <cell r="C11288" t="str">
            <v>Accessories</v>
          </cell>
          <cell r="D11288">
            <v>47732950.397999994</v>
          </cell>
          <cell r="E11288">
            <v>-75781.075999999986</v>
          </cell>
          <cell r="I11288">
            <v>-99510</v>
          </cell>
          <cell r="J11288">
            <v>10</v>
          </cell>
        </row>
        <row r="11289">
          <cell r="B11289" t="str">
            <v>USA</v>
          </cell>
          <cell r="C11289" t="str">
            <v>Chairs</v>
          </cell>
          <cell r="D11289">
            <v>27679014.594000001</v>
          </cell>
          <cell r="E11289">
            <v>-467492.06</v>
          </cell>
          <cell r="I11289">
            <v>-175430</v>
          </cell>
          <cell r="J11289">
            <v>10</v>
          </cell>
        </row>
        <row r="11290">
          <cell r="B11290" t="str">
            <v>USA</v>
          </cell>
          <cell r="C11290" t="str">
            <v>Tables</v>
          </cell>
          <cell r="D11290">
            <v>4347767.1229999997</v>
          </cell>
          <cell r="E11290">
            <v>-86827.524000000005</v>
          </cell>
          <cell r="I11290">
            <v>-228460</v>
          </cell>
          <cell r="J11290">
            <v>10</v>
          </cell>
        </row>
        <row r="11291">
          <cell r="B11291" t="str">
            <v>USA</v>
          </cell>
          <cell r="C11291" t="str">
            <v>Kitchen</v>
          </cell>
          <cell r="D11291">
            <v>32048869.544999998</v>
          </cell>
          <cell r="E11291">
            <v>-764492.45600000001</v>
          </cell>
          <cell r="I11291">
            <v>-161220</v>
          </cell>
          <cell r="J11291">
            <v>10</v>
          </cell>
        </row>
        <row r="11292">
          <cell r="B11292" t="str">
            <v>USA</v>
          </cell>
          <cell r="C11292" t="str">
            <v>Accessories</v>
          </cell>
          <cell r="D11292">
            <v>13220205.585999999</v>
          </cell>
          <cell r="E11292">
            <v>-476128.35899999994</v>
          </cell>
          <cell r="I11292">
            <v>-158420</v>
          </cell>
          <cell r="J11292">
            <v>10</v>
          </cell>
        </row>
        <row r="11293">
          <cell r="B11293" t="str">
            <v>USA</v>
          </cell>
          <cell r="C11293" t="str">
            <v>Chairs</v>
          </cell>
          <cell r="D11293">
            <v>72917565.797999993</v>
          </cell>
          <cell r="E11293">
            <v>-3342814.986</v>
          </cell>
          <cell r="I11293">
            <v>-139380</v>
          </cell>
          <cell r="J11293">
            <v>10</v>
          </cell>
        </row>
        <row r="11294">
          <cell r="B11294" t="str">
            <v>USA</v>
          </cell>
          <cell r="C11294" t="str">
            <v>Tables</v>
          </cell>
          <cell r="D11294">
            <v>5377721.6359999999</v>
          </cell>
          <cell r="E11294">
            <v>-245918.91099999996</v>
          </cell>
          <cell r="I11294">
            <v>-205150</v>
          </cell>
          <cell r="J11294">
            <v>10</v>
          </cell>
        </row>
        <row r="11295">
          <cell r="B11295" t="str">
            <v>USA</v>
          </cell>
          <cell r="C11295" t="str">
            <v>Kitchen</v>
          </cell>
          <cell r="D11295">
            <v>24790402.945</v>
          </cell>
          <cell r="E11295">
            <v>-1621164.3699999999</v>
          </cell>
          <cell r="I11295">
            <v>-205420</v>
          </cell>
          <cell r="J11295">
            <v>10</v>
          </cell>
        </row>
        <row r="11296">
          <cell r="B11296" t="str">
            <v>USA</v>
          </cell>
          <cell r="C11296" t="str">
            <v>Accessories</v>
          </cell>
          <cell r="D11296">
            <v>2290692.3829999999</v>
          </cell>
          <cell r="E11296">
            <v>-943239.43699999992</v>
          </cell>
          <cell r="I11296">
            <v>-120300</v>
          </cell>
          <cell r="J11296">
            <v>10</v>
          </cell>
        </row>
        <row r="11297">
          <cell r="B11297" t="str">
            <v>USA</v>
          </cell>
          <cell r="C11297" t="str">
            <v>Chairs</v>
          </cell>
          <cell r="D11297">
            <v>6860008.0569999991</v>
          </cell>
          <cell r="E11297">
            <v>-1569250.9139999999</v>
          </cell>
          <cell r="I11297">
            <v>-100670</v>
          </cell>
          <cell r="J11297">
            <v>10</v>
          </cell>
        </row>
        <row r="11298">
          <cell r="B11298" t="str">
            <v>Australia</v>
          </cell>
          <cell r="C11298" t="str">
            <v>Tables</v>
          </cell>
          <cell r="D11298">
            <v>306666.55599999998</v>
          </cell>
          <cell r="E11298">
            <v>-70468.125</v>
          </cell>
          <cell r="I11298">
            <v>-138080</v>
          </cell>
          <cell r="J11298">
            <v>11</v>
          </cell>
        </row>
        <row r="11299">
          <cell r="B11299" t="str">
            <v>Australia</v>
          </cell>
          <cell r="C11299" t="str">
            <v>Kitchen</v>
          </cell>
          <cell r="D11299">
            <v>-114401.58099999999</v>
          </cell>
          <cell r="E11299">
            <v>77542.562999999995</v>
          </cell>
          <cell r="I11299">
            <v>-134230</v>
          </cell>
          <cell r="J11299">
            <v>11</v>
          </cell>
        </row>
        <row r="11300">
          <cell r="B11300" t="str">
            <v>Australia</v>
          </cell>
          <cell r="C11300" t="str">
            <v>Accessories</v>
          </cell>
          <cell r="D11300">
            <v>111058.40199999999</v>
          </cell>
          <cell r="E11300">
            <v>-84750.61</v>
          </cell>
          <cell r="I11300">
            <v>-238030</v>
          </cell>
          <cell r="J11300">
            <v>11</v>
          </cell>
        </row>
        <row r="11301">
          <cell r="B11301" t="str">
            <v>Australia</v>
          </cell>
          <cell r="C11301" t="str">
            <v>Chairs</v>
          </cell>
          <cell r="D11301">
            <v>1261563.7859999998</v>
          </cell>
          <cell r="E11301">
            <v>-1644607.5939999998</v>
          </cell>
          <cell r="I11301">
            <v>-92420</v>
          </cell>
          <cell r="J11301">
            <v>11</v>
          </cell>
        </row>
        <row r="11302">
          <cell r="B11302" t="str">
            <v>Australia</v>
          </cell>
          <cell r="C11302" t="str">
            <v>Chairs</v>
          </cell>
          <cell r="D11302">
            <v>423875.326</v>
          </cell>
          <cell r="E11302">
            <v>-280690.75299999997</v>
          </cell>
          <cell r="I11302">
            <v>-199070</v>
          </cell>
          <cell r="J11302">
            <v>11</v>
          </cell>
        </row>
        <row r="11303">
          <cell r="B11303" t="str">
            <v>Australia</v>
          </cell>
          <cell r="C11303" t="str">
            <v>Tables</v>
          </cell>
          <cell r="D11303">
            <v>209926.42300000001</v>
          </cell>
          <cell r="E11303">
            <v>-587991.31999999995</v>
          </cell>
          <cell r="I11303">
            <v>-47830</v>
          </cell>
          <cell r="J11303">
            <v>11</v>
          </cell>
        </row>
        <row r="11304">
          <cell r="B11304" t="str">
            <v>Australia</v>
          </cell>
          <cell r="C11304" t="str">
            <v>Kitchen</v>
          </cell>
          <cell r="D11304">
            <v>46784.591</v>
          </cell>
          <cell r="E11304">
            <v>-128320.47899999999</v>
          </cell>
          <cell r="I11304">
            <v>-181390</v>
          </cell>
          <cell r="J11304">
            <v>11</v>
          </cell>
        </row>
        <row r="11305">
          <cell r="B11305" t="str">
            <v>Australia</v>
          </cell>
          <cell r="C11305" t="str">
            <v>Chairs</v>
          </cell>
          <cell r="D11305">
            <v>821449.82499999995</v>
          </cell>
          <cell r="E11305">
            <v>-33444.046999999999</v>
          </cell>
          <cell r="I11305">
            <v>-97930</v>
          </cell>
          <cell r="J11305">
            <v>11</v>
          </cell>
        </row>
        <row r="11306">
          <cell r="B11306" t="str">
            <v>Australia</v>
          </cell>
          <cell r="C11306" t="str">
            <v>Tables</v>
          </cell>
          <cell r="D11306">
            <v>42824.684000000001</v>
          </cell>
          <cell r="E11306">
            <v>-21360.787</v>
          </cell>
          <cell r="I11306">
            <v>-201600</v>
          </cell>
          <cell r="J11306">
            <v>11</v>
          </cell>
        </row>
        <row r="11307">
          <cell r="B11307" t="str">
            <v>Australia</v>
          </cell>
          <cell r="C11307" t="str">
            <v>Kitchen</v>
          </cell>
          <cell r="D11307">
            <v>76610.70199999999</v>
          </cell>
          <cell r="E11307">
            <v>-21380.695</v>
          </cell>
          <cell r="I11307">
            <v>-179290</v>
          </cell>
          <cell r="J11307">
            <v>11</v>
          </cell>
        </row>
        <row r="11308">
          <cell r="B11308" t="str">
            <v>Australia</v>
          </cell>
          <cell r="C11308" t="str">
            <v>Chairs</v>
          </cell>
          <cell r="D11308">
            <v>62347.158999999992</v>
          </cell>
          <cell r="E11308">
            <v>-9088.3799999999992</v>
          </cell>
          <cell r="I11308">
            <v>-168750</v>
          </cell>
          <cell r="J11308">
            <v>11</v>
          </cell>
        </row>
        <row r="11309">
          <cell r="B11309" t="str">
            <v>Australia</v>
          </cell>
          <cell r="C11309" t="str">
            <v>Tables</v>
          </cell>
          <cell r="D11309">
            <v>26843.509000000002</v>
          </cell>
          <cell r="E11309">
            <v>-4615.5339999999997</v>
          </cell>
          <cell r="I11309">
            <v>-156390</v>
          </cell>
          <cell r="J11309">
            <v>11</v>
          </cell>
        </row>
        <row r="11310">
          <cell r="B11310" t="str">
            <v>Australia</v>
          </cell>
          <cell r="C11310" t="str">
            <v>Kitchen</v>
          </cell>
          <cell r="D11310">
            <v>38355.086000000003</v>
          </cell>
          <cell r="E11310">
            <v>-5207.4959999999992</v>
          </cell>
          <cell r="I11310">
            <v>-141120</v>
          </cell>
          <cell r="J11310">
            <v>11</v>
          </cell>
        </row>
        <row r="11311">
          <cell r="B11311" t="str">
            <v>Australia</v>
          </cell>
          <cell r="C11311" t="str">
            <v>Chairs</v>
          </cell>
          <cell r="D11311">
            <v>302844.21999999997</v>
          </cell>
          <cell r="E11311">
            <v>-19291.439999999999</v>
          </cell>
          <cell r="I11311">
            <v>-134550</v>
          </cell>
          <cell r="J11311">
            <v>11</v>
          </cell>
        </row>
        <row r="11312">
          <cell r="B11312" t="str">
            <v>Australia</v>
          </cell>
          <cell r="C11312" t="str">
            <v>Chairs</v>
          </cell>
          <cell r="D11312">
            <v>160857.05999999997</v>
          </cell>
          <cell r="E11312">
            <v>-206700.14399999997</v>
          </cell>
          <cell r="I11312">
            <v>-245500</v>
          </cell>
          <cell r="J11312">
            <v>11</v>
          </cell>
        </row>
        <row r="11313">
          <cell r="B11313" t="str">
            <v>Australia</v>
          </cell>
          <cell r="C11313" t="str">
            <v>Chairs</v>
          </cell>
          <cell r="D11313">
            <v>160066.9</v>
          </cell>
          <cell r="E11313">
            <v>-206734.35299999997</v>
          </cell>
          <cell r="I11313">
            <v>-170040</v>
          </cell>
          <cell r="J11313">
            <v>11</v>
          </cell>
        </row>
        <row r="11314">
          <cell r="B11314" t="str">
            <v>Australia</v>
          </cell>
          <cell r="C11314" t="str">
            <v>Chairs</v>
          </cell>
          <cell r="D11314">
            <v>70592.381999999998</v>
          </cell>
          <cell r="E11314">
            <v>-22239.321999999996</v>
          </cell>
          <cell r="I11314">
            <v>-224850</v>
          </cell>
          <cell r="J11314">
            <v>11</v>
          </cell>
        </row>
        <row r="11315">
          <cell r="B11315" t="str">
            <v>Australia</v>
          </cell>
          <cell r="C11315" t="str">
            <v>Chairs</v>
          </cell>
          <cell r="D11315">
            <v>124381.88699999999</v>
          </cell>
          <cell r="E11315">
            <v>-45517.591</v>
          </cell>
          <cell r="I11315">
            <v>-94690</v>
          </cell>
          <cell r="J11315">
            <v>11</v>
          </cell>
        </row>
        <row r="11316">
          <cell r="B11316" t="str">
            <v>Australia</v>
          </cell>
          <cell r="C11316" t="str">
            <v>Chairs</v>
          </cell>
          <cell r="D11316">
            <v>160220.21399999998</v>
          </cell>
          <cell r="E11316">
            <v>-101505.87999999999</v>
          </cell>
          <cell r="I11316">
            <v>-147580</v>
          </cell>
          <cell r="J11316">
            <v>11</v>
          </cell>
        </row>
        <row r="11317">
          <cell r="B11317" t="str">
            <v>Australia</v>
          </cell>
          <cell r="C11317" t="str">
            <v>Chairs</v>
          </cell>
          <cell r="D11317">
            <v>76667.5</v>
          </cell>
          <cell r="E11317">
            <v>-46396.804999999993</v>
          </cell>
          <cell r="I11317">
            <v>-174270</v>
          </cell>
          <cell r="J11317">
            <v>11</v>
          </cell>
        </row>
        <row r="11318">
          <cell r="B11318" t="str">
            <v>Australia</v>
          </cell>
          <cell r="C11318" t="str">
            <v>Chairs</v>
          </cell>
          <cell r="D11318">
            <v>85668.120999999999</v>
          </cell>
          <cell r="E11318">
            <v>-85408.959999999992</v>
          </cell>
          <cell r="I11318">
            <v>-119710</v>
          </cell>
          <cell r="J11318">
            <v>11</v>
          </cell>
        </row>
        <row r="11319">
          <cell r="B11319" t="str">
            <v>Australia</v>
          </cell>
          <cell r="C11319" t="str">
            <v>Chairs</v>
          </cell>
          <cell r="D11319">
            <v>21417.031999999999</v>
          </cell>
          <cell r="E11319">
            <v>-21890.399999999998</v>
          </cell>
          <cell r="I11319">
            <v>-191190</v>
          </cell>
          <cell r="J11319">
            <v>11</v>
          </cell>
        </row>
        <row r="11320">
          <cell r="B11320" t="str">
            <v>Australia</v>
          </cell>
          <cell r="C11320" t="str">
            <v>Chairs</v>
          </cell>
          <cell r="D11320">
            <v>34927.375</v>
          </cell>
          <cell r="E11320">
            <v>-68238.274999999994</v>
          </cell>
          <cell r="I11320">
            <v>-133290</v>
          </cell>
          <cell r="J11320">
            <v>11</v>
          </cell>
        </row>
        <row r="11321">
          <cell r="B11321" t="str">
            <v>Australia</v>
          </cell>
          <cell r="C11321" t="str">
            <v>Chairs</v>
          </cell>
          <cell r="D11321">
            <v>137560.29</v>
          </cell>
          <cell r="E11321">
            <v>-85842.868999999992</v>
          </cell>
          <cell r="I11321">
            <v>-245050</v>
          </cell>
          <cell r="J11321">
            <v>11</v>
          </cell>
        </row>
        <row r="11322">
          <cell r="B11322" t="str">
            <v>Australia</v>
          </cell>
          <cell r="C11322" t="str">
            <v>Chairs</v>
          </cell>
          <cell r="D11322">
            <v>21531.481999999996</v>
          </cell>
          <cell r="E11322">
            <v>-17644.955999999998</v>
          </cell>
          <cell r="I11322">
            <v>-204560</v>
          </cell>
          <cell r="J11322">
            <v>11</v>
          </cell>
        </row>
        <row r="11323">
          <cell r="B11323" t="str">
            <v>Australia</v>
          </cell>
          <cell r="C11323" t="str">
            <v>Chairs</v>
          </cell>
          <cell r="D11323">
            <v>31052.812000000002</v>
          </cell>
          <cell r="E11323">
            <v>-20896.595999999998</v>
          </cell>
          <cell r="I11323">
            <v>-134200</v>
          </cell>
          <cell r="J11323">
            <v>11</v>
          </cell>
        </row>
        <row r="11324">
          <cell r="B11324" t="str">
            <v>Australia</v>
          </cell>
          <cell r="C11324" t="str">
            <v>Chairs</v>
          </cell>
          <cell r="D11324">
            <v>46062.002</v>
          </cell>
          <cell r="E11324">
            <v>-27206.613000000001</v>
          </cell>
          <cell r="I11324">
            <v>-218260</v>
          </cell>
          <cell r="J11324">
            <v>11</v>
          </cell>
        </row>
        <row r="11325">
          <cell r="B11325" t="str">
            <v>Australia</v>
          </cell>
          <cell r="C11325" t="str">
            <v>Chairs</v>
          </cell>
          <cell r="D11325">
            <v>11466.951999999999</v>
          </cell>
          <cell r="E11325">
            <v>-12812.785999999998</v>
          </cell>
          <cell r="I11325">
            <v>-138650</v>
          </cell>
          <cell r="J11325">
            <v>11</v>
          </cell>
        </row>
        <row r="11326">
          <cell r="B11326" t="str">
            <v>Australia</v>
          </cell>
          <cell r="C11326" t="str">
            <v>Chairs</v>
          </cell>
          <cell r="D11326">
            <v>40697.796999999999</v>
          </cell>
          <cell r="E11326">
            <v>-24258.339</v>
          </cell>
          <cell r="I11326">
            <v>-169600</v>
          </cell>
          <cell r="J11326">
            <v>11</v>
          </cell>
        </row>
        <row r="11327">
          <cell r="B11327" t="str">
            <v>Australia</v>
          </cell>
          <cell r="C11327" t="str">
            <v>Chairs</v>
          </cell>
          <cell r="D11327">
            <v>248393.432</v>
          </cell>
          <cell r="E11327">
            <v>-108818.92</v>
          </cell>
          <cell r="I11327">
            <v>-176720</v>
          </cell>
          <cell r="J11327">
            <v>11</v>
          </cell>
        </row>
        <row r="11328">
          <cell r="B11328" t="str">
            <v>Australia</v>
          </cell>
          <cell r="C11328" t="str">
            <v>Chairs</v>
          </cell>
          <cell r="D11328">
            <v>182034.58</v>
          </cell>
          <cell r="E11328">
            <v>-86533.537999999986</v>
          </cell>
          <cell r="I11328">
            <v>-248280</v>
          </cell>
          <cell r="J11328">
            <v>11</v>
          </cell>
        </row>
        <row r="11329">
          <cell r="B11329" t="str">
            <v>Australia</v>
          </cell>
          <cell r="C11329" t="str">
            <v>Chairs</v>
          </cell>
          <cell r="D11329">
            <v>201154.19099999999</v>
          </cell>
          <cell r="E11329">
            <v>-56591.716999999997</v>
          </cell>
          <cell r="I11329">
            <v>-121260</v>
          </cell>
          <cell r="J11329">
            <v>11</v>
          </cell>
        </row>
        <row r="11330">
          <cell r="B11330" t="str">
            <v>Australia</v>
          </cell>
          <cell r="C11330" t="str">
            <v>Chairs</v>
          </cell>
          <cell r="D11330">
            <v>295479.44999999995</v>
          </cell>
          <cell r="E11330">
            <v>-88843.803999999989</v>
          </cell>
          <cell r="I11330">
            <v>-139050</v>
          </cell>
          <cell r="J11330">
            <v>11</v>
          </cell>
        </row>
        <row r="11331">
          <cell r="B11331" t="str">
            <v>Australia</v>
          </cell>
          <cell r="C11331" t="str">
            <v>Chairs</v>
          </cell>
          <cell r="D11331">
            <v>40150.417999999998</v>
          </cell>
          <cell r="E11331">
            <v>-47187.847000000002</v>
          </cell>
          <cell r="I11331">
            <v>-115770</v>
          </cell>
          <cell r="J11331">
            <v>11</v>
          </cell>
        </row>
        <row r="11332">
          <cell r="B11332" t="str">
            <v>Australia</v>
          </cell>
          <cell r="C11332" t="str">
            <v>Chairs</v>
          </cell>
          <cell r="D11332">
            <v>39885.523999999998</v>
          </cell>
          <cell r="E11332">
            <v>-57166.066999999995</v>
          </cell>
          <cell r="I11332">
            <v>-252890</v>
          </cell>
          <cell r="J11332">
            <v>11</v>
          </cell>
        </row>
        <row r="11333">
          <cell r="B11333" t="str">
            <v>Australia</v>
          </cell>
          <cell r="C11333" t="str">
            <v>Chairs</v>
          </cell>
          <cell r="D11333">
            <v>70449.616999999998</v>
          </cell>
          <cell r="E11333">
            <v>-27661.017999999996</v>
          </cell>
          <cell r="I11333">
            <v>-240100</v>
          </cell>
          <cell r="J11333">
            <v>11</v>
          </cell>
        </row>
        <row r="11334">
          <cell r="B11334" t="str">
            <v>Australia</v>
          </cell>
          <cell r="C11334" t="str">
            <v>Chairs</v>
          </cell>
          <cell r="D11334">
            <v>211019.788</v>
          </cell>
          <cell r="E11334">
            <v>-73289.993000000002</v>
          </cell>
          <cell r="I11334">
            <v>-166240</v>
          </cell>
          <cell r="J11334">
            <v>11</v>
          </cell>
        </row>
        <row r="11335">
          <cell r="B11335" t="str">
            <v>Australia</v>
          </cell>
          <cell r="C11335" t="str">
            <v>Chairs</v>
          </cell>
          <cell r="D11335">
            <v>363300.73499999999</v>
          </cell>
          <cell r="E11335">
            <v>-114714.75399999997</v>
          </cell>
          <cell r="I11335">
            <v>-215360</v>
          </cell>
          <cell r="J11335">
            <v>11</v>
          </cell>
        </row>
        <row r="11336">
          <cell r="B11336" t="str">
            <v>Australia</v>
          </cell>
          <cell r="C11336" t="str">
            <v>Chairs</v>
          </cell>
          <cell r="D11336">
            <v>754165.22299999988</v>
          </cell>
          <cell r="E11336">
            <v>-215612.02599999998</v>
          </cell>
          <cell r="I11336">
            <v>-219830</v>
          </cell>
          <cell r="J11336">
            <v>11</v>
          </cell>
        </row>
        <row r="11337">
          <cell r="B11337" t="str">
            <v>Australia</v>
          </cell>
          <cell r="C11337" t="str">
            <v>Tables</v>
          </cell>
          <cell r="D11337">
            <v>183079.91799999998</v>
          </cell>
          <cell r="E11337">
            <v>-78384.25</v>
          </cell>
          <cell r="I11337">
            <v>-186420</v>
          </cell>
          <cell r="J11337">
            <v>11</v>
          </cell>
        </row>
        <row r="11338">
          <cell r="B11338" t="str">
            <v>Australia</v>
          </cell>
          <cell r="C11338" t="str">
            <v>Kitchen</v>
          </cell>
          <cell r="D11338">
            <v>81471.823999999993</v>
          </cell>
          <cell r="E11338">
            <v>-38861.598999999995</v>
          </cell>
          <cell r="I11338">
            <v>-180700</v>
          </cell>
          <cell r="J11338">
            <v>11</v>
          </cell>
        </row>
        <row r="11339">
          <cell r="B11339" t="str">
            <v>Australia</v>
          </cell>
          <cell r="C11339" t="str">
            <v>Chairs</v>
          </cell>
          <cell r="D11339">
            <v>85995.881999999998</v>
          </cell>
          <cell r="E11339">
            <v>-136617.65599999999</v>
          </cell>
          <cell r="I11339">
            <v>-90510</v>
          </cell>
          <cell r="J11339">
            <v>11</v>
          </cell>
        </row>
        <row r="11340">
          <cell r="B11340" t="str">
            <v>Australia</v>
          </cell>
          <cell r="C11340" t="str">
            <v>Chairs</v>
          </cell>
          <cell r="D11340">
            <v>4395.9790000000003</v>
          </cell>
          <cell r="E11340">
            <v>-8103.2069999999994</v>
          </cell>
          <cell r="I11340">
            <v>-225660</v>
          </cell>
          <cell r="J11340">
            <v>11</v>
          </cell>
        </row>
        <row r="11341">
          <cell r="B11341" t="str">
            <v>Australia</v>
          </cell>
          <cell r="C11341" t="str">
            <v>Chairs</v>
          </cell>
          <cell r="D11341">
            <v>161261.492</v>
          </cell>
          <cell r="E11341">
            <v>-264477.10099999997</v>
          </cell>
          <cell r="I11341">
            <v>-121030</v>
          </cell>
          <cell r="J11341">
            <v>11</v>
          </cell>
        </row>
        <row r="11342">
          <cell r="B11342" t="str">
            <v>Australia</v>
          </cell>
          <cell r="C11342" t="str">
            <v>Chairs</v>
          </cell>
          <cell r="D11342">
            <v>848928.6399999999</v>
          </cell>
          <cell r="E11342">
            <v>-1491692.9159999997</v>
          </cell>
          <cell r="I11342">
            <v>-198430</v>
          </cell>
          <cell r="J11342">
            <v>11</v>
          </cell>
        </row>
        <row r="11343">
          <cell r="B11343" t="str">
            <v>Australia</v>
          </cell>
          <cell r="C11343" t="str">
            <v>Chairs</v>
          </cell>
          <cell r="D11343">
            <v>4420.6959999999999</v>
          </cell>
          <cell r="E11343">
            <v>-8571.4369999999999</v>
          </cell>
          <cell r="I11343">
            <v>-107500</v>
          </cell>
          <cell r="J11343">
            <v>11</v>
          </cell>
        </row>
        <row r="11344">
          <cell r="B11344" t="str">
            <v>Australia</v>
          </cell>
          <cell r="C11344" t="str">
            <v>Tables</v>
          </cell>
          <cell r="D11344">
            <v>31093.530999999999</v>
          </cell>
          <cell r="E11344">
            <v>-45472.545999999995</v>
          </cell>
          <cell r="I11344">
            <v>-229830</v>
          </cell>
          <cell r="J11344">
            <v>11</v>
          </cell>
        </row>
        <row r="11345">
          <cell r="B11345" t="str">
            <v>Australia</v>
          </cell>
          <cell r="C11345" t="str">
            <v>Kitchen</v>
          </cell>
          <cell r="D11345">
            <v>43726.724999999999</v>
          </cell>
          <cell r="E11345">
            <v>-60591.09</v>
          </cell>
          <cell r="I11345">
            <v>-256230</v>
          </cell>
          <cell r="J11345">
            <v>11</v>
          </cell>
        </row>
        <row r="11346">
          <cell r="B11346" t="str">
            <v>Australia</v>
          </cell>
          <cell r="C11346" t="str">
            <v>Chairs</v>
          </cell>
          <cell r="D11346">
            <v>46815.327999999994</v>
          </cell>
          <cell r="E11346">
            <v>-76397.831999999995</v>
          </cell>
          <cell r="I11346">
            <v>-220950</v>
          </cell>
          <cell r="J11346">
            <v>11</v>
          </cell>
        </row>
        <row r="11347">
          <cell r="B11347" t="str">
            <v>Australia</v>
          </cell>
          <cell r="C11347" t="str">
            <v>Chairs</v>
          </cell>
          <cell r="D11347">
            <v>44239.957999999999</v>
          </cell>
          <cell r="E11347">
            <v>-68078.535000000003</v>
          </cell>
          <cell r="I11347">
            <v>-206740</v>
          </cell>
          <cell r="J11347">
            <v>11</v>
          </cell>
        </row>
        <row r="11348">
          <cell r="B11348" t="str">
            <v>Australia</v>
          </cell>
          <cell r="C11348" t="str">
            <v>Chairs</v>
          </cell>
          <cell r="D11348">
            <v>163402.12</v>
          </cell>
          <cell r="E11348">
            <v>-366322.36199999996</v>
          </cell>
          <cell r="I11348">
            <v>-82360</v>
          </cell>
          <cell r="J11348">
            <v>11</v>
          </cell>
        </row>
        <row r="11349">
          <cell r="B11349" t="str">
            <v>Australia</v>
          </cell>
          <cell r="C11349" t="str">
            <v>Tables</v>
          </cell>
          <cell r="D11349">
            <v>270047.07799999998</v>
          </cell>
          <cell r="E11349">
            <v>-30484.082999999999</v>
          </cell>
          <cell r="I11349">
            <v>-182730</v>
          </cell>
          <cell r="J11349">
            <v>11</v>
          </cell>
        </row>
        <row r="11350">
          <cell r="B11350" t="str">
            <v>Australia</v>
          </cell>
          <cell r="C11350" t="str">
            <v>Kitchen</v>
          </cell>
          <cell r="D11350">
            <v>62178.445</v>
          </cell>
          <cell r="E11350">
            <v>-6844.4319999999998</v>
          </cell>
          <cell r="I11350">
            <v>-214320</v>
          </cell>
          <cell r="J11350">
            <v>11</v>
          </cell>
        </row>
        <row r="11351">
          <cell r="B11351" t="str">
            <v>Australia</v>
          </cell>
          <cell r="C11351" t="str">
            <v>Chairs</v>
          </cell>
          <cell r="D11351">
            <v>42736.504999999997</v>
          </cell>
          <cell r="E11351">
            <v>-4596.5989999999993</v>
          </cell>
          <cell r="I11351">
            <v>-178990</v>
          </cell>
          <cell r="J11351">
            <v>11</v>
          </cell>
        </row>
        <row r="11352">
          <cell r="B11352" t="str">
            <v>Australia</v>
          </cell>
          <cell r="C11352" t="str">
            <v>Chairs</v>
          </cell>
          <cell r="D11352">
            <v>52315.528999999995</v>
          </cell>
          <cell r="E11352">
            <v>-30318.777999999998</v>
          </cell>
          <cell r="I11352">
            <v>-117580</v>
          </cell>
          <cell r="J11352">
            <v>11</v>
          </cell>
        </row>
        <row r="11353">
          <cell r="B11353" t="str">
            <v>Australia</v>
          </cell>
          <cell r="C11353" t="str">
            <v>Tables</v>
          </cell>
          <cell r="D11353">
            <v>233446.17799999996</v>
          </cell>
          <cell r="E11353">
            <v>-33020.337</v>
          </cell>
          <cell r="I11353">
            <v>-143140</v>
          </cell>
          <cell r="J11353">
            <v>11</v>
          </cell>
        </row>
        <row r="11354">
          <cell r="B11354" t="str">
            <v>Australia</v>
          </cell>
          <cell r="C11354" t="str">
            <v>Kitchen</v>
          </cell>
          <cell r="D11354">
            <v>165992.18299999999</v>
          </cell>
          <cell r="E11354">
            <v>-23479.147999999997</v>
          </cell>
          <cell r="I11354">
            <v>-225070</v>
          </cell>
          <cell r="J11354">
            <v>11</v>
          </cell>
        </row>
        <row r="11355">
          <cell r="B11355" t="str">
            <v>Australia</v>
          </cell>
          <cell r="C11355" t="str">
            <v>Chairs</v>
          </cell>
          <cell r="D11355">
            <v>151744.41099999999</v>
          </cell>
          <cell r="E11355">
            <v>-25813.186000000002</v>
          </cell>
          <cell r="I11355">
            <v>-69100</v>
          </cell>
          <cell r="J11355">
            <v>11</v>
          </cell>
        </row>
        <row r="11356">
          <cell r="B11356" t="str">
            <v>Australia</v>
          </cell>
          <cell r="C11356" t="str">
            <v>Chairs</v>
          </cell>
          <cell r="D11356">
            <v>225351.28</v>
          </cell>
          <cell r="E11356">
            <v>-12782.518</v>
          </cell>
          <cell r="I11356">
            <v>-166340</v>
          </cell>
          <cell r="J11356">
            <v>11</v>
          </cell>
        </row>
        <row r="11357">
          <cell r="B11357" t="str">
            <v>Australia</v>
          </cell>
          <cell r="C11357" t="str">
            <v>Tables</v>
          </cell>
          <cell r="D11357">
            <v>106657.69099999999</v>
          </cell>
          <cell r="E11357">
            <v>-18009.445999999996</v>
          </cell>
          <cell r="I11357">
            <v>-188320</v>
          </cell>
          <cell r="J11357">
            <v>11</v>
          </cell>
        </row>
        <row r="11358">
          <cell r="B11358" t="str">
            <v>Australia</v>
          </cell>
          <cell r="C11358" t="str">
            <v>Kitchen</v>
          </cell>
          <cell r="D11358">
            <v>12350.512999999999</v>
          </cell>
          <cell r="E11358">
            <v>-8042.110999999999</v>
          </cell>
          <cell r="I11358">
            <v>-130440</v>
          </cell>
          <cell r="J11358">
            <v>11</v>
          </cell>
        </row>
        <row r="11359">
          <cell r="B11359" t="str">
            <v>Australia</v>
          </cell>
          <cell r="C11359" t="str">
            <v>Accessories</v>
          </cell>
          <cell r="D11359">
            <v>8091.3349999999991</v>
          </cell>
          <cell r="E11359">
            <v>-4131.9109999999991</v>
          </cell>
          <cell r="I11359">
            <v>-250270</v>
          </cell>
          <cell r="J11359">
            <v>11</v>
          </cell>
        </row>
        <row r="11360">
          <cell r="B11360" t="str">
            <v>Australia</v>
          </cell>
          <cell r="C11360" t="str">
            <v>Chairs</v>
          </cell>
          <cell r="D11360">
            <v>2102.9679999999998</v>
          </cell>
          <cell r="E11360">
            <v>-633.26199999999994</v>
          </cell>
          <cell r="I11360">
            <v>-129500</v>
          </cell>
          <cell r="J11360">
            <v>11</v>
          </cell>
        </row>
        <row r="11361">
          <cell r="B11361" t="str">
            <v>Australia</v>
          </cell>
          <cell r="C11361" t="str">
            <v>Tables</v>
          </cell>
          <cell r="D11361">
            <v>-1359.547</v>
          </cell>
          <cell r="E11361">
            <v>173.726</v>
          </cell>
          <cell r="I11361">
            <v>-150890</v>
          </cell>
          <cell r="J11361">
            <v>11</v>
          </cell>
        </row>
        <row r="11362">
          <cell r="B11362" t="str">
            <v>Australia</v>
          </cell>
          <cell r="C11362" t="str">
            <v>Kitchen</v>
          </cell>
          <cell r="D11362">
            <v>107124.416</v>
          </cell>
          <cell r="E11362">
            <v>-10693.48</v>
          </cell>
          <cell r="I11362">
            <v>-130230</v>
          </cell>
          <cell r="J11362">
            <v>11</v>
          </cell>
        </row>
        <row r="11363">
          <cell r="B11363" t="str">
            <v>Australia</v>
          </cell>
          <cell r="C11363" t="str">
            <v>Accessories</v>
          </cell>
          <cell r="D11363">
            <v>436974.41899999999</v>
          </cell>
          <cell r="E11363">
            <v>-138993.77099999998</v>
          </cell>
          <cell r="I11363">
            <v>-220960</v>
          </cell>
          <cell r="J11363">
            <v>11</v>
          </cell>
        </row>
        <row r="11364">
          <cell r="B11364" t="str">
            <v>Australia</v>
          </cell>
          <cell r="C11364" t="str">
            <v>Chairs</v>
          </cell>
          <cell r="D11364">
            <v>26171.725999999999</v>
          </cell>
          <cell r="E11364">
            <v>-2624.125</v>
          </cell>
          <cell r="I11364">
            <v>-156290</v>
          </cell>
          <cell r="J11364">
            <v>11</v>
          </cell>
        </row>
        <row r="11365">
          <cell r="B11365" t="str">
            <v>Australia</v>
          </cell>
          <cell r="C11365" t="str">
            <v>Tables</v>
          </cell>
          <cell r="D11365">
            <v>764332.63199999998</v>
          </cell>
          <cell r="E11365">
            <v>-329403.55</v>
          </cell>
          <cell r="I11365">
            <v>-209250</v>
          </cell>
          <cell r="J11365">
            <v>11</v>
          </cell>
        </row>
        <row r="11366">
          <cell r="B11366" t="str">
            <v>Australia</v>
          </cell>
          <cell r="C11366" t="str">
            <v>Kitchen</v>
          </cell>
          <cell r="D11366">
            <v>1029336.21</v>
          </cell>
          <cell r="E11366">
            <v>-76400.981999999989</v>
          </cell>
          <cell r="I11366">
            <v>-201570</v>
          </cell>
          <cell r="J11366">
            <v>11</v>
          </cell>
        </row>
        <row r="11367">
          <cell r="B11367" t="str">
            <v>Australia</v>
          </cell>
          <cell r="C11367" t="str">
            <v>Accessories</v>
          </cell>
          <cell r="D11367">
            <v>3812978.7499999995</v>
          </cell>
          <cell r="E11367">
            <v>-252877.30299999996</v>
          </cell>
          <cell r="I11367">
            <v>-144660</v>
          </cell>
          <cell r="J11367">
            <v>11</v>
          </cell>
        </row>
        <row r="11368">
          <cell r="B11368" t="str">
            <v>Australia</v>
          </cell>
          <cell r="C11368" t="str">
            <v>Chairs</v>
          </cell>
          <cell r="D11368">
            <v>-14402.268999999998</v>
          </cell>
          <cell r="E11368">
            <v>7315.5179999999991</v>
          </cell>
          <cell r="I11368">
            <v>-131710</v>
          </cell>
          <cell r="J11368">
            <v>11</v>
          </cell>
        </row>
        <row r="11369">
          <cell r="B11369" t="str">
            <v>Belgium</v>
          </cell>
          <cell r="C11369" t="str">
            <v>Tables</v>
          </cell>
          <cell r="D11369">
            <v>16327.450999999999</v>
          </cell>
          <cell r="E11369">
            <v>-37071.559000000001</v>
          </cell>
          <cell r="I11369">
            <v>-291740</v>
          </cell>
          <cell r="J11369">
            <v>11</v>
          </cell>
        </row>
        <row r="11370">
          <cell r="B11370" t="str">
            <v>Belgium</v>
          </cell>
          <cell r="C11370" t="str">
            <v>Kitchen</v>
          </cell>
          <cell r="D11370">
            <v>45820.774999999994</v>
          </cell>
          <cell r="E11370">
            <v>-7864.9479999999994</v>
          </cell>
          <cell r="I11370">
            <v>-133580</v>
          </cell>
          <cell r="J11370">
            <v>11</v>
          </cell>
        </row>
        <row r="11371">
          <cell r="B11371" t="str">
            <v>Belgium</v>
          </cell>
          <cell r="C11371" t="str">
            <v>Accessories</v>
          </cell>
          <cell r="D11371">
            <v>266946.46299999999</v>
          </cell>
          <cell r="E11371">
            <v>-94543.588999999993</v>
          </cell>
          <cell r="I11371">
            <v>-194950</v>
          </cell>
          <cell r="J11371">
            <v>11</v>
          </cell>
        </row>
        <row r="11372">
          <cell r="B11372" t="str">
            <v>Belgium</v>
          </cell>
          <cell r="C11372" t="str">
            <v>Chairs</v>
          </cell>
          <cell r="D11372">
            <v>141805.20899999997</v>
          </cell>
          <cell r="E11372">
            <v>-80809.532999999996</v>
          </cell>
          <cell r="I11372">
            <v>-235010</v>
          </cell>
          <cell r="J11372">
            <v>11</v>
          </cell>
        </row>
        <row r="11373">
          <cell r="B11373" t="str">
            <v>Belgium</v>
          </cell>
          <cell r="C11373" t="str">
            <v>Tables</v>
          </cell>
          <cell r="D11373">
            <v>199132.38099999999</v>
          </cell>
          <cell r="E11373">
            <v>-224914.14399999997</v>
          </cell>
          <cell r="I11373">
            <v>-126590</v>
          </cell>
          <cell r="J11373">
            <v>11</v>
          </cell>
        </row>
        <row r="11374">
          <cell r="B11374" t="str">
            <v>Belgium</v>
          </cell>
          <cell r="C11374" t="str">
            <v>Kitchen</v>
          </cell>
          <cell r="D11374">
            <v>423366.67800000001</v>
          </cell>
          <cell r="E11374">
            <v>-395190.92899999995</v>
          </cell>
          <cell r="I11374">
            <v>-171060</v>
          </cell>
          <cell r="J11374">
            <v>11</v>
          </cell>
        </row>
        <row r="11375">
          <cell r="B11375" t="str">
            <v>Belgium</v>
          </cell>
          <cell r="C11375" t="str">
            <v>Accessories</v>
          </cell>
          <cell r="D11375">
            <v>-27783.252</v>
          </cell>
          <cell r="E11375">
            <v>3153.4299999999994</v>
          </cell>
          <cell r="I11375">
            <v>-127850</v>
          </cell>
          <cell r="J11375">
            <v>11</v>
          </cell>
        </row>
        <row r="11376">
          <cell r="B11376" t="str">
            <v>Belgium</v>
          </cell>
          <cell r="C11376" t="str">
            <v>Chairs</v>
          </cell>
          <cell r="D11376">
            <v>-112737.478</v>
          </cell>
          <cell r="E11376">
            <v>4853.1350000000002</v>
          </cell>
          <cell r="I11376">
            <v>-145040</v>
          </cell>
          <cell r="J11376">
            <v>11</v>
          </cell>
        </row>
        <row r="11377">
          <cell r="B11377" t="str">
            <v>Belgium</v>
          </cell>
          <cell r="C11377" t="str">
            <v>Chairs</v>
          </cell>
          <cell r="D11377">
            <v>93874.829999999987</v>
          </cell>
          <cell r="E11377">
            <v>-7709.8559999999998</v>
          </cell>
          <cell r="I11377">
            <v>-170910</v>
          </cell>
          <cell r="J11377">
            <v>11</v>
          </cell>
        </row>
        <row r="11378">
          <cell r="B11378" t="str">
            <v>Belgium</v>
          </cell>
          <cell r="C11378" t="str">
            <v>Tables</v>
          </cell>
          <cell r="D11378">
            <v>1493730</v>
          </cell>
          <cell r="E11378">
            <v>-105206.43</v>
          </cell>
          <cell r="I11378">
            <v>-180130</v>
          </cell>
          <cell r="J11378">
            <v>11</v>
          </cell>
        </row>
        <row r="11379">
          <cell r="B11379" t="str">
            <v>Belgium</v>
          </cell>
          <cell r="C11379" t="str">
            <v>Kitchen</v>
          </cell>
          <cell r="D11379">
            <v>242950.13399999999</v>
          </cell>
          <cell r="E11379">
            <v>-415914.85599999997</v>
          </cell>
          <cell r="I11379">
            <v>-174720</v>
          </cell>
          <cell r="J11379">
            <v>11</v>
          </cell>
        </row>
        <row r="11380">
          <cell r="B11380" t="str">
            <v>Belgium</v>
          </cell>
          <cell r="C11380" t="str">
            <v>Chairs</v>
          </cell>
          <cell r="D11380">
            <v>243644.57599999997</v>
          </cell>
          <cell r="E11380">
            <v>-416946.61399999988</v>
          </cell>
          <cell r="I11380">
            <v>-209410</v>
          </cell>
          <cell r="J11380">
            <v>11</v>
          </cell>
        </row>
        <row r="11381">
          <cell r="B11381" t="str">
            <v>Belgium</v>
          </cell>
          <cell r="C11381" t="str">
            <v>Tables</v>
          </cell>
          <cell r="D11381">
            <v>2907.7089999999998</v>
          </cell>
          <cell r="E11381">
            <v>-12827.583999999999</v>
          </cell>
          <cell r="I11381">
            <v>-241740</v>
          </cell>
          <cell r="J11381">
            <v>11</v>
          </cell>
        </row>
        <row r="11382">
          <cell r="B11382" t="str">
            <v>Belgium</v>
          </cell>
          <cell r="C11382" t="str">
            <v>Kitchen</v>
          </cell>
          <cell r="D11382">
            <v>22848.608999999997</v>
          </cell>
          <cell r="E11382">
            <v>-34542.06</v>
          </cell>
          <cell r="I11382">
            <v>-153340</v>
          </cell>
          <cell r="J11382">
            <v>11</v>
          </cell>
        </row>
        <row r="11383">
          <cell r="B11383" t="str">
            <v>Belgium</v>
          </cell>
          <cell r="C11383" t="str">
            <v>Chairs</v>
          </cell>
          <cell r="D11383">
            <v>28445.508000000002</v>
          </cell>
          <cell r="E11383">
            <v>-19544.161</v>
          </cell>
          <cell r="I11383">
            <v>-165110</v>
          </cell>
          <cell r="J11383">
            <v>11</v>
          </cell>
        </row>
        <row r="11384">
          <cell r="B11384" t="str">
            <v>Belgium</v>
          </cell>
          <cell r="C11384" t="str">
            <v>Tables</v>
          </cell>
          <cell r="D11384">
            <v>17633.524999999998</v>
          </cell>
          <cell r="E11384">
            <v>-12007.842000000001</v>
          </cell>
          <cell r="I11384">
            <v>-244020</v>
          </cell>
          <cell r="J11384">
            <v>11</v>
          </cell>
        </row>
        <row r="11385">
          <cell r="B11385" t="str">
            <v>Belgium</v>
          </cell>
          <cell r="C11385" t="str">
            <v>Kitchen</v>
          </cell>
          <cell r="D11385">
            <v>31026.771999999997</v>
          </cell>
          <cell r="E11385">
            <v>-37031.449000000001</v>
          </cell>
          <cell r="I11385">
            <v>-146880</v>
          </cell>
          <cell r="J11385">
            <v>11</v>
          </cell>
        </row>
        <row r="11386">
          <cell r="B11386" t="str">
            <v>Belgium</v>
          </cell>
          <cell r="C11386" t="str">
            <v>Chairs</v>
          </cell>
          <cell r="D11386">
            <v>6517.7629999999999</v>
          </cell>
          <cell r="E11386">
            <v>-12101.858999999999</v>
          </cell>
          <cell r="I11386">
            <v>-162140</v>
          </cell>
          <cell r="J11386">
            <v>11</v>
          </cell>
        </row>
        <row r="11387">
          <cell r="B11387" t="str">
            <v>Belgium</v>
          </cell>
          <cell r="C11387" t="str">
            <v>Chairs</v>
          </cell>
          <cell r="D11387">
            <v>46849.649000000005</v>
          </cell>
          <cell r="E11387">
            <v>-86624.586999999985</v>
          </cell>
          <cell r="I11387">
            <v>-88550</v>
          </cell>
          <cell r="J11387">
            <v>11</v>
          </cell>
        </row>
        <row r="11388">
          <cell r="B11388" t="str">
            <v>Belgium</v>
          </cell>
          <cell r="C11388" t="str">
            <v>Chairs</v>
          </cell>
          <cell r="D11388">
            <v>31802.057000000001</v>
          </cell>
          <cell r="E11388">
            <v>-16541.384999999998</v>
          </cell>
          <cell r="I11388">
            <v>-246790</v>
          </cell>
          <cell r="J11388">
            <v>11</v>
          </cell>
        </row>
        <row r="11389">
          <cell r="B11389" t="str">
            <v>Belgium</v>
          </cell>
          <cell r="C11389" t="str">
            <v>Chairs</v>
          </cell>
          <cell r="D11389">
            <v>23834.649999999998</v>
          </cell>
          <cell r="E11389">
            <v>-15197.357</v>
          </cell>
          <cell r="I11389">
            <v>-113120</v>
          </cell>
          <cell r="J11389">
            <v>11</v>
          </cell>
        </row>
        <row r="11390">
          <cell r="B11390" t="str">
            <v>Belgium</v>
          </cell>
          <cell r="C11390" t="str">
            <v>Chairs</v>
          </cell>
          <cell r="D11390">
            <v>76129.157999999996</v>
          </cell>
          <cell r="E11390">
            <v>-49916.972000000002</v>
          </cell>
          <cell r="I11390">
            <v>-178050</v>
          </cell>
          <cell r="J11390">
            <v>11</v>
          </cell>
        </row>
        <row r="11391">
          <cell r="B11391" t="str">
            <v>Belgium</v>
          </cell>
          <cell r="C11391" t="str">
            <v>Chairs</v>
          </cell>
          <cell r="D11391">
            <v>6856.4579999999996</v>
          </cell>
          <cell r="E11391">
            <v>-1237.7819999999999</v>
          </cell>
          <cell r="I11391">
            <v>-217960</v>
          </cell>
          <cell r="J11391">
            <v>11</v>
          </cell>
        </row>
        <row r="11392">
          <cell r="B11392" t="str">
            <v>Belgium</v>
          </cell>
          <cell r="C11392" t="str">
            <v>Chairs</v>
          </cell>
          <cell r="D11392">
            <v>15390.094999999998</v>
          </cell>
          <cell r="E11392">
            <v>-2440.2489999999998</v>
          </cell>
          <cell r="I11392">
            <v>-145440</v>
          </cell>
          <cell r="J11392">
            <v>11</v>
          </cell>
        </row>
        <row r="11393">
          <cell r="B11393" t="str">
            <v>Belgium</v>
          </cell>
          <cell r="C11393" t="str">
            <v>Chairs</v>
          </cell>
          <cell r="D11393">
            <v>69494.165999999997</v>
          </cell>
          <cell r="E11393">
            <v>-27918.092999999997</v>
          </cell>
          <cell r="I11393">
            <v>-75020</v>
          </cell>
          <cell r="J11393">
            <v>11</v>
          </cell>
        </row>
        <row r="11394">
          <cell r="B11394" t="str">
            <v>Belgium</v>
          </cell>
          <cell r="C11394" t="str">
            <v>Chairs</v>
          </cell>
          <cell r="D11394">
            <v>135690.16999999998</v>
          </cell>
          <cell r="E11394">
            <v>-66401.572999999989</v>
          </cell>
          <cell r="I11394">
            <v>-144430</v>
          </cell>
          <cell r="J11394">
            <v>11</v>
          </cell>
        </row>
        <row r="11395">
          <cell r="B11395" t="str">
            <v>Belgium</v>
          </cell>
          <cell r="C11395" t="str">
            <v>Chairs</v>
          </cell>
          <cell r="D11395">
            <v>77811.068999999989</v>
          </cell>
          <cell r="E11395">
            <v>-27112.644999999997</v>
          </cell>
          <cell r="I11395">
            <v>-183180</v>
          </cell>
          <cell r="J11395">
            <v>11</v>
          </cell>
        </row>
        <row r="11396">
          <cell r="B11396" t="str">
            <v>Belgium</v>
          </cell>
          <cell r="C11396" t="str">
            <v>Chairs</v>
          </cell>
          <cell r="D11396">
            <v>132632.86399999997</v>
          </cell>
          <cell r="E11396">
            <v>-59503.878000000004</v>
          </cell>
          <cell r="I11396">
            <v>-166450</v>
          </cell>
          <cell r="J11396">
            <v>11</v>
          </cell>
        </row>
        <row r="11397">
          <cell r="B11397" t="str">
            <v>Belgium</v>
          </cell>
          <cell r="C11397" t="str">
            <v>Chairs</v>
          </cell>
          <cell r="D11397">
            <v>19626.452999999998</v>
          </cell>
          <cell r="E11397">
            <v>-4732.5739999999996</v>
          </cell>
          <cell r="I11397">
            <v>-183500</v>
          </cell>
          <cell r="J11397">
            <v>11</v>
          </cell>
        </row>
        <row r="11398">
          <cell r="B11398" t="str">
            <v>Belgium</v>
          </cell>
          <cell r="C11398" t="str">
            <v>Chairs</v>
          </cell>
          <cell r="D11398">
            <v>76975.100999999995</v>
          </cell>
          <cell r="E11398">
            <v>-39091.863999999994</v>
          </cell>
          <cell r="I11398">
            <v>-193810</v>
          </cell>
          <cell r="J11398">
            <v>11</v>
          </cell>
        </row>
        <row r="11399">
          <cell r="B11399" t="str">
            <v>Belgium</v>
          </cell>
          <cell r="C11399" t="str">
            <v>Chairs</v>
          </cell>
          <cell r="D11399">
            <v>89390.013999999996</v>
          </cell>
          <cell r="E11399">
            <v>-41200.550999999999</v>
          </cell>
          <cell r="I11399">
            <v>-173690</v>
          </cell>
          <cell r="J11399">
            <v>11</v>
          </cell>
        </row>
        <row r="11400">
          <cell r="B11400" t="str">
            <v>Belgium</v>
          </cell>
          <cell r="C11400" t="str">
            <v>Chairs</v>
          </cell>
          <cell r="D11400">
            <v>45173.506000000001</v>
          </cell>
          <cell r="E11400">
            <v>-40434.246999999996</v>
          </cell>
          <cell r="I11400">
            <v>-160360</v>
          </cell>
          <cell r="J11400">
            <v>11</v>
          </cell>
        </row>
        <row r="11401">
          <cell r="B11401" t="str">
            <v>Belgium</v>
          </cell>
          <cell r="C11401" t="str">
            <v>Chairs</v>
          </cell>
          <cell r="D11401">
            <v>32735.394999999997</v>
          </cell>
          <cell r="E11401">
            <v>-25723.480999999996</v>
          </cell>
          <cell r="I11401">
            <v>-259490</v>
          </cell>
          <cell r="J11401">
            <v>11</v>
          </cell>
        </row>
        <row r="11402">
          <cell r="B11402" t="str">
            <v>Belgium</v>
          </cell>
          <cell r="C11402" t="str">
            <v>Chairs</v>
          </cell>
          <cell r="D11402">
            <v>29556.184000000001</v>
          </cell>
          <cell r="E11402">
            <v>-37393.803999999996</v>
          </cell>
          <cell r="I11402">
            <v>-148400</v>
          </cell>
          <cell r="J11402">
            <v>11</v>
          </cell>
        </row>
        <row r="11403">
          <cell r="B11403" t="str">
            <v>Belgium</v>
          </cell>
          <cell r="C11403" t="str">
            <v>Chairs</v>
          </cell>
          <cell r="D11403">
            <v>3203244.0719999997</v>
          </cell>
          <cell r="E11403">
            <v>-204694.93799999999</v>
          </cell>
          <cell r="I11403">
            <v>-208180</v>
          </cell>
          <cell r="J11403">
            <v>11</v>
          </cell>
        </row>
        <row r="11404">
          <cell r="B11404" t="str">
            <v>Belgium</v>
          </cell>
          <cell r="C11404" t="str">
            <v>Chairs</v>
          </cell>
          <cell r="D11404">
            <v>929185.46</v>
          </cell>
          <cell r="E11404">
            <v>-880437.20099999988</v>
          </cell>
          <cell r="I11404">
            <v>-172180</v>
          </cell>
          <cell r="J11404">
            <v>11</v>
          </cell>
        </row>
        <row r="11405">
          <cell r="B11405" t="str">
            <v>Belgium</v>
          </cell>
          <cell r="C11405" t="str">
            <v>Chairs</v>
          </cell>
          <cell r="D11405">
            <v>64161.600999999988</v>
          </cell>
          <cell r="E11405">
            <v>-45027.254999999997</v>
          </cell>
          <cell r="I11405">
            <v>-95850</v>
          </cell>
          <cell r="J11405">
            <v>11</v>
          </cell>
        </row>
        <row r="11406">
          <cell r="B11406" t="str">
            <v>Belgium</v>
          </cell>
          <cell r="C11406" t="str">
            <v>Chairs</v>
          </cell>
          <cell r="D11406">
            <v>23710.413999999997</v>
          </cell>
          <cell r="E11406">
            <v>-11985.196999999998</v>
          </cell>
          <cell r="I11406">
            <v>-88250</v>
          </cell>
          <cell r="J11406">
            <v>11</v>
          </cell>
        </row>
        <row r="11407">
          <cell r="B11407" t="str">
            <v>Belgium</v>
          </cell>
          <cell r="C11407" t="str">
            <v>Chairs</v>
          </cell>
          <cell r="D11407">
            <v>44599.106999999996</v>
          </cell>
          <cell r="E11407">
            <v>-14324.897999999999</v>
          </cell>
          <cell r="I11407">
            <v>-145670</v>
          </cell>
          <cell r="J11407">
            <v>11</v>
          </cell>
        </row>
        <row r="11408">
          <cell r="B11408" t="str">
            <v>Belgium</v>
          </cell>
          <cell r="C11408" t="str">
            <v>Chairs</v>
          </cell>
          <cell r="D11408">
            <v>3026.6950000000002</v>
          </cell>
          <cell r="E11408">
            <v>-791.66499999999996</v>
          </cell>
          <cell r="I11408">
            <v>-138010</v>
          </cell>
          <cell r="J11408">
            <v>11</v>
          </cell>
        </row>
        <row r="11409">
          <cell r="B11409" t="str">
            <v>Belgium</v>
          </cell>
          <cell r="C11409" t="str">
            <v>Chairs</v>
          </cell>
          <cell r="D11409">
            <v>9019.8219999999983</v>
          </cell>
          <cell r="E11409">
            <v>-3955.5739999999996</v>
          </cell>
          <cell r="I11409">
            <v>-149660</v>
          </cell>
          <cell r="J11409">
            <v>11</v>
          </cell>
        </row>
        <row r="11410">
          <cell r="B11410" t="str">
            <v>Belgium</v>
          </cell>
          <cell r="C11410" t="str">
            <v>Chairs</v>
          </cell>
          <cell r="D11410">
            <v>117906.894</v>
          </cell>
          <cell r="E11410">
            <v>-12888.511999999999</v>
          </cell>
          <cell r="I11410">
            <v>-125950</v>
          </cell>
          <cell r="J11410">
            <v>11</v>
          </cell>
        </row>
        <row r="11411">
          <cell r="B11411" t="str">
            <v>Belgium</v>
          </cell>
          <cell r="C11411" t="str">
            <v>Chairs</v>
          </cell>
          <cell r="D11411">
            <v>10259.501</v>
          </cell>
          <cell r="E11411">
            <v>-3606.9879999999998</v>
          </cell>
          <cell r="I11411">
            <v>-168330</v>
          </cell>
          <cell r="J11411">
            <v>11</v>
          </cell>
        </row>
        <row r="11412">
          <cell r="B11412" t="str">
            <v>Belgium</v>
          </cell>
          <cell r="C11412" t="str">
            <v>Tables</v>
          </cell>
          <cell r="D11412">
            <v>743723.31599999988</v>
          </cell>
          <cell r="E11412">
            <v>-764052.08599999989</v>
          </cell>
          <cell r="I11412">
            <v>-194250</v>
          </cell>
          <cell r="J11412">
            <v>11</v>
          </cell>
        </row>
        <row r="11413">
          <cell r="B11413" t="str">
            <v>Belgium</v>
          </cell>
          <cell r="C11413" t="str">
            <v>Kitchen</v>
          </cell>
          <cell r="D11413">
            <v>165841.69699999999</v>
          </cell>
          <cell r="E11413">
            <v>-27442.429</v>
          </cell>
          <cell r="I11413">
            <v>-123000</v>
          </cell>
          <cell r="J11413">
            <v>11</v>
          </cell>
        </row>
        <row r="11414">
          <cell r="B11414" t="str">
            <v>Belgium</v>
          </cell>
          <cell r="C11414" t="str">
            <v>Chairs</v>
          </cell>
          <cell r="D11414">
            <v>1976481.612</v>
          </cell>
          <cell r="E11414">
            <v>-187093.03200000001</v>
          </cell>
          <cell r="I11414">
            <v>-220890</v>
          </cell>
          <cell r="J11414">
            <v>11</v>
          </cell>
        </row>
        <row r="11415">
          <cell r="B11415" t="str">
            <v>Belgium</v>
          </cell>
          <cell r="C11415" t="str">
            <v>Chairs</v>
          </cell>
          <cell r="D11415">
            <v>64347.199000000001</v>
          </cell>
          <cell r="E11415">
            <v>-21793.1</v>
          </cell>
          <cell r="I11415">
            <v>-174280</v>
          </cell>
          <cell r="J11415">
            <v>11</v>
          </cell>
        </row>
        <row r="11416">
          <cell r="B11416" t="str">
            <v>Belgium</v>
          </cell>
          <cell r="C11416" t="str">
            <v>Chairs</v>
          </cell>
          <cell r="D11416">
            <v>189775.42499999999</v>
          </cell>
          <cell r="E11416">
            <v>-74406.065999999992</v>
          </cell>
          <cell r="I11416">
            <v>-211190</v>
          </cell>
          <cell r="J11416">
            <v>11</v>
          </cell>
        </row>
        <row r="11417">
          <cell r="B11417" t="str">
            <v>Belgium</v>
          </cell>
          <cell r="C11417" t="str">
            <v>Chairs</v>
          </cell>
          <cell r="D11417">
            <v>25600.196999999996</v>
          </cell>
          <cell r="E11417">
            <v>-11275.305999999999</v>
          </cell>
          <cell r="I11417">
            <v>-237330</v>
          </cell>
          <cell r="J11417">
            <v>11</v>
          </cell>
        </row>
        <row r="11418">
          <cell r="B11418" t="str">
            <v>Belgium</v>
          </cell>
          <cell r="C11418" t="str">
            <v>Chairs</v>
          </cell>
          <cell r="D11418">
            <v>134250.592</v>
          </cell>
          <cell r="E11418">
            <v>-33413.072</v>
          </cell>
          <cell r="I11418">
            <v>-226720</v>
          </cell>
          <cell r="J11418">
            <v>11</v>
          </cell>
        </row>
        <row r="11419">
          <cell r="B11419" t="str">
            <v>Belgium</v>
          </cell>
          <cell r="C11419" t="str">
            <v>Tables</v>
          </cell>
          <cell r="D11419">
            <v>2303195.9649999999</v>
          </cell>
          <cell r="E11419">
            <v>-13730.311</v>
          </cell>
          <cell r="I11419">
            <v>-129540</v>
          </cell>
          <cell r="J11419">
            <v>11</v>
          </cell>
        </row>
        <row r="11420">
          <cell r="B11420" t="str">
            <v>Belgium</v>
          </cell>
          <cell r="C11420" t="str">
            <v>Kitchen</v>
          </cell>
          <cell r="D11420">
            <v>166542.726</v>
          </cell>
          <cell r="E11420">
            <v>-61814.577999999994</v>
          </cell>
          <cell r="I11420">
            <v>-222080</v>
          </cell>
          <cell r="J11420">
            <v>11</v>
          </cell>
        </row>
        <row r="11421">
          <cell r="B11421" t="str">
            <v>Belgium</v>
          </cell>
          <cell r="C11421" t="str">
            <v>Chairs</v>
          </cell>
          <cell r="D11421">
            <v>633357.64099999995</v>
          </cell>
          <cell r="E11421">
            <v>-248488.8</v>
          </cell>
          <cell r="I11421">
            <v>-214000</v>
          </cell>
          <cell r="J11421">
            <v>11</v>
          </cell>
        </row>
        <row r="11422">
          <cell r="B11422" t="str">
            <v>Belgium</v>
          </cell>
          <cell r="C11422" t="str">
            <v>Chairs</v>
          </cell>
          <cell r="D11422">
            <v>372296.77799999999</v>
          </cell>
          <cell r="E11422">
            <v>-406267.603</v>
          </cell>
          <cell r="I11422">
            <v>-122270</v>
          </cell>
          <cell r="J11422">
            <v>11</v>
          </cell>
        </row>
        <row r="11423">
          <cell r="B11423" t="str">
            <v>Belgium</v>
          </cell>
          <cell r="C11423" t="str">
            <v>Chairs</v>
          </cell>
          <cell r="D11423">
            <v>23177.363999999998</v>
          </cell>
          <cell r="E11423">
            <v>-7451.8360000000002</v>
          </cell>
          <cell r="I11423">
            <v>-168290</v>
          </cell>
          <cell r="J11423">
            <v>11</v>
          </cell>
        </row>
        <row r="11424">
          <cell r="B11424" t="str">
            <v>Brazil</v>
          </cell>
          <cell r="C11424" t="str">
            <v>Tables</v>
          </cell>
          <cell r="D11424">
            <v>8525.1179999999986</v>
          </cell>
          <cell r="E11424">
            <v>-10417.511999999999</v>
          </cell>
          <cell r="I11424">
            <v>-92060</v>
          </cell>
          <cell r="J11424">
            <v>11</v>
          </cell>
        </row>
        <row r="11425">
          <cell r="B11425" t="str">
            <v>Brazil</v>
          </cell>
          <cell r="C11425" t="str">
            <v>Kitchen</v>
          </cell>
          <cell r="D11425">
            <v>704433.47100000002</v>
          </cell>
          <cell r="E11425">
            <v>-22408.112999999998</v>
          </cell>
          <cell r="I11425">
            <v>-245710</v>
          </cell>
          <cell r="J11425">
            <v>11</v>
          </cell>
        </row>
        <row r="11426">
          <cell r="B11426" t="str">
            <v>Brazil</v>
          </cell>
          <cell r="C11426" t="str">
            <v>Chairs</v>
          </cell>
          <cell r="D11426">
            <v>344688.141</v>
          </cell>
          <cell r="E11426">
            <v>-106524.18699999999</v>
          </cell>
          <cell r="I11426">
            <v>-252750</v>
          </cell>
          <cell r="J11426">
            <v>11</v>
          </cell>
        </row>
        <row r="11427">
          <cell r="B11427" t="str">
            <v>Brazil</v>
          </cell>
          <cell r="C11427" t="str">
            <v>Chairs</v>
          </cell>
          <cell r="D11427">
            <v>2276432.7599999998</v>
          </cell>
          <cell r="E11427">
            <v>-1138185.6850000001</v>
          </cell>
          <cell r="I11427">
            <v>-79980</v>
          </cell>
          <cell r="J11427">
            <v>11</v>
          </cell>
        </row>
        <row r="11428">
          <cell r="B11428" t="str">
            <v>Brazil</v>
          </cell>
          <cell r="C11428" t="str">
            <v>Tables</v>
          </cell>
          <cell r="D11428">
            <v>1050185.2479999999</v>
          </cell>
          <cell r="E11428">
            <v>-1968152.4449999998</v>
          </cell>
          <cell r="I11428">
            <v>-160990</v>
          </cell>
          <cell r="J11428">
            <v>11</v>
          </cell>
        </row>
        <row r="11429">
          <cell r="B11429" t="str">
            <v>Brazil</v>
          </cell>
          <cell r="C11429" t="str">
            <v>Kitchen</v>
          </cell>
          <cell r="D11429">
            <v>25703.901999999998</v>
          </cell>
          <cell r="E11429">
            <v>-2925.9859999999994</v>
          </cell>
          <cell r="I11429">
            <v>-232310</v>
          </cell>
          <cell r="J11429">
            <v>11</v>
          </cell>
        </row>
        <row r="11430">
          <cell r="B11430" t="str">
            <v>Brazil</v>
          </cell>
          <cell r="C11430" t="str">
            <v>Chairs</v>
          </cell>
          <cell r="D11430">
            <v>447043.41499999992</v>
          </cell>
          <cell r="E11430">
            <v>-187507.99899999998</v>
          </cell>
          <cell r="I11430">
            <v>-131360</v>
          </cell>
          <cell r="J11430">
            <v>11</v>
          </cell>
        </row>
        <row r="11431">
          <cell r="B11431" t="str">
            <v>Brazil</v>
          </cell>
          <cell r="C11431" t="str">
            <v>Chairs</v>
          </cell>
          <cell r="D11431">
            <v>538541.31099999999</v>
          </cell>
          <cell r="E11431">
            <v>-361663.75</v>
          </cell>
          <cell r="I11431">
            <v>-165140</v>
          </cell>
          <cell r="J11431">
            <v>11</v>
          </cell>
        </row>
        <row r="11432">
          <cell r="B11432" t="str">
            <v>Brazil</v>
          </cell>
          <cell r="C11432" t="str">
            <v>Tables</v>
          </cell>
          <cell r="D11432">
            <v>618652.71299999999</v>
          </cell>
          <cell r="E11432">
            <v>-570041.62600000005</v>
          </cell>
          <cell r="I11432">
            <v>-231400</v>
          </cell>
          <cell r="J11432">
            <v>11</v>
          </cell>
        </row>
        <row r="11433">
          <cell r="B11433" t="str">
            <v>Brazil</v>
          </cell>
          <cell r="C11433" t="str">
            <v>Chairs</v>
          </cell>
          <cell r="D11433">
            <v>388283.11200000002</v>
          </cell>
          <cell r="E11433">
            <v>-724188.70299999986</v>
          </cell>
          <cell r="I11433">
            <v>-242620</v>
          </cell>
          <cell r="J11433">
            <v>11</v>
          </cell>
        </row>
        <row r="11434">
          <cell r="B11434" t="str">
            <v>Brazil</v>
          </cell>
          <cell r="C11434" t="str">
            <v>Tables</v>
          </cell>
          <cell r="D11434">
            <v>31468.247999999996</v>
          </cell>
          <cell r="E11434">
            <v>-12580.532999999998</v>
          </cell>
          <cell r="I11434">
            <v>-253500</v>
          </cell>
          <cell r="J11434">
            <v>11</v>
          </cell>
        </row>
        <row r="11435">
          <cell r="B11435" t="str">
            <v>Brazil</v>
          </cell>
          <cell r="C11435" t="str">
            <v>Kitchen</v>
          </cell>
          <cell r="D11435">
            <v>56686.762999999992</v>
          </cell>
          <cell r="E11435">
            <v>-8190.1540000000005</v>
          </cell>
          <cell r="I11435">
            <v>-219870</v>
          </cell>
          <cell r="J11435">
            <v>11</v>
          </cell>
        </row>
        <row r="11436">
          <cell r="B11436" t="str">
            <v>Brazil</v>
          </cell>
          <cell r="C11436" t="str">
            <v>Accessories</v>
          </cell>
          <cell r="D11436">
            <v>303208.78699999995</v>
          </cell>
          <cell r="E11436">
            <v>-31451.517999999996</v>
          </cell>
          <cell r="I11436">
            <v>-178140</v>
          </cell>
          <cell r="J11436">
            <v>11</v>
          </cell>
        </row>
        <row r="11437">
          <cell r="B11437" t="str">
            <v>Brazil</v>
          </cell>
          <cell r="C11437" t="str">
            <v>Chairs</v>
          </cell>
          <cell r="D11437">
            <v>121289.62300000001</v>
          </cell>
          <cell r="E11437">
            <v>-29657.830999999995</v>
          </cell>
          <cell r="I11437">
            <v>-185990</v>
          </cell>
          <cell r="J11437">
            <v>11</v>
          </cell>
        </row>
        <row r="11438">
          <cell r="B11438" t="str">
            <v>Brazil</v>
          </cell>
          <cell r="C11438" t="str">
            <v>Tables</v>
          </cell>
          <cell r="D11438">
            <v>129119.68299999999</v>
          </cell>
          <cell r="E11438">
            <v>-21965.755000000001</v>
          </cell>
          <cell r="I11438">
            <v>-122550</v>
          </cell>
          <cell r="J11438">
            <v>11</v>
          </cell>
        </row>
        <row r="11439">
          <cell r="B11439" t="str">
            <v>Brazil</v>
          </cell>
          <cell r="C11439" t="str">
            <v>Kitchen</v>
          </cell>
          <cell r="D11439">
            <v>585865.48999999987</v>
          </cell>
          <cell r="E11439">
            <v>-70304.107999999993</v>
          </cell>
          <cell r="I11439">
            <v>-157690</v>
          </cell>
          <cell r="J11439">
            <v>11</v>
          </cell>
        </row>
        <row r="11440">
          <cell r="B11440" t="str">
            <v>Brazil</v>
          </cell>
          <cell r="C11440" t="str">
            <v>Accessories</v>
          </cell>
          <cell r="D11440">
            <v>909417.42499999993</v>
          </cell>
          <cell r="E11440">
            <v>-70869.420999999988</v>
          </cell>
          <cell r="I11440">
            <v>-207700</v>
          </cell>
          <cell r="J11440">
            <v>11</v>
          </cell>
        </row>
        <row r="11441">
          <cell r="B11441" t="str">
            <v>Brazil</v>
          </cell>
          <cell r="C11441" t="str">
            <v>Chairs</v>
          </cell>
          <cell r="D11441">
            <v>2273295.6119999997</v>
          </cell>
          <cell r="E11441">
            <v>-159922.99400000001</v>
          </cell>
          <cell r="I11441">
            <v>-231020</v>
          </cell>
          <cell r="J11441">
            <v>11</v>
          </cell>
        </row>
        <row r="11442">
          <cell r="B11442" t="str">
            <v>Brazil</v>
          </cell>
          <cell r="C11442" t="str">
            <v>Tables</v>
          </cell>
          <cell r="D11442">
            <v>134848.96599999999</v>
          </cell>
          <cell r="E11442">
            <v>-130042.02399999999</v>
          </cell>
          <cell r="I11442">
            <v>-175110</v>
          </cell>
          <cell r="J11442">
            <v>11</v>
          </cell>
        </row>
        <row r="11443">
          <cell r="B11443" t="str">
            <v>Brazil</v>
          </cell>
          <cell r="C11443" t="str">
            <v>Kitchen</v>
          </cell>
          <cell r="D11443">
            <v>13218.212</v>
          </cell>
          <cell r="E11443">
            <v>-16727.423999999999</v>
          </cell>
          <cell r="I11443">
            <v>-159490</v>
          </cell>
          <cell r="J11443">
            <v>11</v>
          </cell>
        </row>
        <row r="11444">
          <cell r="B11444" t="str">
            <v>Brazil</v>
          </cell>
          <cell r="C11444" t="str">
            <v>Accessories</v>
          </cell>
          <cell r="D11444">
            <v>317413.22899999993</v>
          </cell>
          <cell r="E11444">
            <v>-223371.883</v>
          </cell>
          <cell r="I11444">
            <v>-215950</v>
          </cell>
          <cell r="J11444">
            <v>11</v>
          </cell>
        </row>
        <row r="11445">
          <cell r="B11445" t="str">
            <v>Brazil</v>
          </cell>
          <cell r="C11445" t="str">
            <v>Chairs</v>
          </cell>
          <cell r="D11445">
            <v>364571.87899999996</v>
          </cell>
          <cell r="E11445">
            <v>-324447.48699999996</v>
          </cell>
          <cell r="I11445">
            <v>-151500</v>
          </cell>
          <cell r="J11445">
            <v>11</v>
          </cell>
        </row>
        <row r="11446">
          <cell r="B11446" t="str">
            <v>Brazil</v>
          </cell>
          <cell r="C11446" t="str">
            <v>Tables</v>
          </cell>
          <cell r="D11446">
            <v>223542.53599999996</v>
          </cell>
          <cell r="E11446">
            <v>-246218.84</v>
          </cell>
          <cell r="I11446">
            <v>-229780</v>
          </cell>
          <cell r="J11446">
            <v>11</v>
          </cell>
        </row>
        <row r="11447">
          <cell r="B11447" t="str">
            <v>Brazil</v>
          </cell>
          <cell r="C11447" t="str">
            <v>Kitchen</v>
          </cell>
          <cell r="D11447">
            <v>333335.163</v>
          </cell>
          <cell r="E11447">
            <v>-738413.44500000007</v>
          </cell>
          <cell r="I11447">
            <v>-192940</v>
          </cell>
          <cell r="J11447">
            <v>11</v>
          </cell>
        </row>
        <row r="11448">
          <cell r="B11448" t="str">
            <v>Brazil</v>
          </cell>
          <cell r="C11448" t="str">
            <v>Accessories</v>
          </cell>
          <cell r="D11448">
            <v>176413.99299999999</v>
          </cell>
          <cell r="E11448">
            <v>-85819.216</v>
          </cell>
          <cell r="I11448">
            <v>-180090</v>
          </cell>
          <cell r="J11448">
            <v>11</v>
          </cell>
        </row>
        <row r="11449">
          <cell r="B11449" t="str">
            <v>Brazil</v>
          </cell>
          <cell r="C11449" t="str">
            <v>Chairs</v>
          </cell>
          <cell r="D11449">
            <v>581509.01899999997</v>
          </cell>
          <cell r="E11449">
            <v>-337626.00199999998</v>
          </cell>
          <cell r="I11449">
            <v>-235520</v>
          </cell>
          <cell r="J11449">
            <v>11</v>
          </cell>
        </row>
        <row r="11450">
          <cell r="B11450" t="str">
            <v>Brazil</v>
          </cell>
          <cell r="C11450" t="str">
            <v>Chairs</v>
          </cell>
          <cell r="D11450">
            <v>293434.14799999999</v>
          </cell>
          <cell r="E11450">
            <v>-283458.46199999994</v>
          </cell>
          <cell r="I11450">
            <v>-158060</v>
          </cell>
          <cell r="J11450">
            <v>11</v>
          </cell>
        </row>
        <row r="11451">
          <cell r="B11451" t="str">
            <v>Brazil</v>
          </cell>
          <cell r="C11451" t="str">
            <v>Tables</v>
          </cell>
          <cell r="D11451">
            <v>202626.375</v>
          </cell>
          <cell r="E11451">
            <v>-155205.288</v>
          </cell>
          <cell r="I11451">
            <v>-199570</v>
          </cell>
          <cell r="J11451">
            <v>11</v>
          </cell>
        </row>
        <row r="11452">
          <cell r="B11452" t="str">
            <v>Brazil</v>
          </cell>
          <cell r="C11452" t="str">
            <v>Kitchen</v>
          </cell>
          <cell r="D11452">
            <v>167353.19999999998</v>
          </cell>
          <cell r="E11452">
            <v>-34471.5</v>
          </cell>
          <cell r="I11452">
            <v>-169430</v>
          </cell>
          <cell r="J11452">
            <v>11</v>
          </cell>
        </row>
        <row r="11453">
          <cell r="B11453" t="str">
            <v>Brazil</v>
          </cell>
          <cell r="C11453" t="str">
            <v>Chairs</v>
          </cell>
          <cell r="D11453">
            <v>104192.78799999999</v>
          </cell>
          <cell r="E11453">
            <v>-44992.541999999994</v>
          </cell>
          <cell r="I11453">
            <v>-309580</v>
          </cell>
          <cell r="J11453">
            <v>11</v>
          </cell>
        </row>
        <row r="11454">
          <cell r="B11454" t="str">
            <v>Brazil</v>
          </cell>
          <cell r="C11454" t="str">
            <v>Tables</v>
          </cell>
          <cell r="D11454">
            <v>146619.753</v>
          </cell>
          <cell r="E11454">
            <v>-85909.09599999999</v>
          </cell>
          <cell r="I11454">
            <v>-214380</v>
          </cell>
          <cell r="J11454">
            <v>11</v>
          </cell>
        </row>
        <row r="11455">
          <cell r="B11455" t="str">
            <v>Brazil</v>
          </cell>
          <cell r="C11455" t="str">
            <v>Kitchen</v>
          </cell>
          <cell r="D11455">
            <v>66128.391000000003</v>
          </cell>
          <cell r="E11455">
            <v>-44957.85</v>
          </cell>
          <cell r="I11455">
            <v>-69290</v>
          </cell>
          <cell r="J11455">
            <v>11</v>
          </cell>
        </row>
        <row r="11456">
          <cell r="B11456" t="str">
            <v>Brazil</v>
          </cell>
          <cell r="C11456" t="str">
            <v>Chairs</v>
          </cell>
          <cell r="D11456">
            <v>47004.712999999996</v>
          </cell>
          <cell r="E11456">
            <v>-7888.6989999999996</v>
          </cell>
          <cell r="I11456">
            <v>-222050</v>
          </cell>
          <cell r="J11456">
            <v>11</v>
          </cell>
        </row>
        <row r="11457">
          <cell r="B11457" t="str">
            <v>Brazil</v>
          </cell>
          <cell r="C11457" t="str">
            <v>Tables</v>
          </cell>
          <cell r="D11457">
            <v>11758.341</v>
          </cell>
          <cell r="E11457">
            <v>-32087.222999999998</v>
          </cell>
          <cell r="I11457">
            <v>-210510</v>
          </cell>
          <cell r="J11457">
            <v>11</v>
          </cell>
        </row>
        <row r="11458">
          <cell r="B11458" t="str">
            <v>Brazil</v>
          </cell>
          <cell r="C11458" t="str">
            <v>Kitchen</v>
          </cell>
          <cell r="D11458">
            <v>23062.353999999999</v>
          </cell>
          <cell r="E11458">
            <v>-35279.356</v>
          </cell>
          <cell r="I11458">
            <v>-195630</v>
          </cell>
          <cell r="J11458">
            <v>11</v>
          </cell>
        </row>
        <row r="11459">
          <cell r="B11459" t="str">
            <v>Brazil</v>
          </cell>
          <cell r="C11459" t="str">
            <v>Chairs</v>
          </cell>
          <cell r="D11459">
            <v>35987.650999999998</v>
          </cell>
          <cell r="E11459">
            <v>-53612.50299999999</v>
          </cell>
          <cell r="I11459">
            <v>-248050</v>
          </cell>
          <cell r="J11459">
            <v>11</v>
          </cell>
        </row>
        <row r="11460">
          <cell r="B11460" t="str">
            <v>Brazil</v>
          </cell>
          <cell r="C11460" t="str">
            <v>Chairs</v>
          </cell>
          <cell r="D11460">
            <v>613431.41299999994</v>
          </cell>
          <cell r="E11460">
            <v>-697236.07799999998</v>
          </cell>
          <cell r="I11460">
            <v>-193540</v>
          </cell>
          <cell r="J11460">
            <v>11</v>
          </cell>
        </row>
        <row r="11461">
          <cell r="B11461" t="str">
            <v>Brazil</v>
          </cell>
          <cell r="C11461" t="str">
            <v>Chairs</v>
          </cell>
          <cell r="D11461">
            <v>184664.56400000001</v>
          </cell>
          <cell r="E11461">
            <v>-183378.68499999997</v>
          </cell>
          <cell r="I11461">
            <v>-268880</v>
          </cell>
          <cell r="J11461">
            <v>11</v>
          </cell>
        </row>
        <row r="11462">
          <cell r="B11462" t="str">
            <v>Brazil</v>
          </cell>
          <cell r="C11462" t="str">
            <v>Chairs</v>
          </cell>
          <cell r="D11462">
            <v>271393.85700000002</v>
          </cell>
          <cell r="E11462">
            <v>-349299.48199999996</v>
          </cell>
          <cell r="I11462">
            <v>-154520</v>
          </cell>
          <cell r="J11462">
            <v>11</v>
          </cell>
        </row>
        <row r="11463">
          <cell r="B11463" t="str">
            <v>Brazil</v>
          </cell>
          <cell r="C11463" t="str">
            <v>Chairs</v>
          </cell>
          <cell r="D11463">
            <v>322609.13299999997</v>
          </cell>
          <cell r="E11463">
            <v>-177385.50899999999</v>
          </cell>
          <cell r="I11463">
            <v>-185700</v>
          </cell>
          <cell r="J11463">
            <v>11</v>
          </cell>
        </row>
        <row r="11464">
          <cell r="B11464" t="str">
            <v>Brazil</v>
          </cell>
          <cell r="C11464" t="str">
            <v>Chairs</v>
          </cell>
          <cell r="D11464">
            <v>33993.301999999996</v>
          </cell>
          <cell r="E11464">
            <v>-16719.975999999999</v>
          </cell>
          <cell r="I11464">
            <v>-268450</v>
          </cell>
          <cell r="J11464">
            <v>11</v>
          </cell>
        </row>
        <row r="11465">
          <cell r="B11465" t="str">
            <v>Brazil</v>
          </cell>
          <cell r="C11465" t="str">
            <v>Chairs</v>
          </cell>
          <cell r="D11465">
            <v>433487.02600000001</v>
          </cell>
          <cell r="E11465">
            <v>-449026.04599999997</v>
          </cell>
          <cell r="I11465">
            <v>-200190</v>
          </cell>
          <cell r="J11465">
            <v>11</v>
          </cell>
        </row>
        <row r="11466">
          <cell r="B11466" t="str">
            <v>Brazil</v>
          </cell>
          <cell r="C11466" t="str">
            <v>Chairs</v>
          </cell>
          <cell r="D11466">
            <v>562498.65700000001</v>
          </cell>
          <cell r="E11466">
            <v>-563450.74099999992</v>
          </cell>
          <cell r="I11466">
            <v>-278580</v>
          </cell>
          <cell r="J11466">
            <v>11</v>
          </cell>
        </row>
        <row r="11467">
          <cell r="B11467" t="str">
            <v>Brazil</v>
          </cell>
          <cell r="C11467" t="str">
            <v>Chairs</v>
          </cell>
          <cell r="D11467">
            <v>801813.26399999997</v>
          </cell>
          <cell r="E11467">
            <v>-732660.98499999987</v>
          </cell>
          <cell r="I11467">
            <v>-207290</v>
          </cell>
          <cell r="J11467">
            <v>11</v>
          </cell>
        </row>
        <row r="11468">
          <cell r="B11468" t="str">
            <v>Brazil</v>
          </cell>
          <cell r="C11468" t="str">
            <v>Chairs</v>
          </cell>
          <cell r="D11468">
            <v>122617.72599999998</v>
          </cell>
          <cell r="E11468">
            <v>-110911.11500000001</v>
          </cell>
          <cell r="I11468">
            <v>-108940</v>
          </cell>
          <cell r="J11468">
            <v>11</v>
          </cell>
        </row>
        <row r="11469">
          <cell r="B11469" t="str">
            <v>Brazil</v>
          </cell>
          <cell r="C11469" t="str">
            <v>Chairs</v>
          </cell>
          <cell r="D11469">
            <v>88956.406000000003</v>
          </cell>
          <cell r="E11469">
            <v>-71974.30799999999</v>
          </cell>
          <cell r="I11469">
            <v>-146000</v>
          </cell>
          <cell r="J11469">
            <v>11</v>
          </cell>
        </row>
        <row r="11470">
          <cell r="B11470" t="str">
            <v>Brazil</v>
          </cell>
          <cell r="C11470" t="str">
            <v>Chairs</v>
          </cell>
          <cell r="D11470">
            <v>1061957.2879999999</v>
          </cell>
          <cell r="E11470">
            <v>-1557837.9249999998</v>
          </cell>
          <cell r="I11470">
            <v>-151230</v>
          </cell>
          <cell r="J11470">
            <v>11</v>
          </cell>
        </row>
        <row r="11471">
          <cell r="B11471" t="str">
            <v>Brazil</v>
          </cell>
          <cell r="C11471" t="str">
            <v>Chairs</v>
          </cell>
          <cell r="D11471">
            <v>26969.509000000002</v>
          </cell>
          <cell r="E11471">
            <v>-17732.253000000001</v>
          </cell>
          <cell r="I11471">
            <v>-236270</v>
          </cell>
          <cell r="J11471">
            <v>11</v>
          </cell>
        </row>
        <row r="11472">
          <cell r="B11472" t="str">
            <v>Brazil</v>
          </cell>
          <cell r="C11472" t="str">
            <v>Chairs</v>
          </cell>
          <cell r="D11472">
            <v>26111.253000000001</v>
          </cell>
          <cell r="E11472">
            <v>-16193.148999999999</v>
          </cell>
          <cell r="I11472">
            <v>-209420</v>
          </cell>
          <cell r="J11472">
            <v>11</v>
          </cell>
        </row>
        <row r="11473">
          <cell r="B11473" t="str">
            <v>Brazil</v>
          </cell>
          <cell r="C11473" t="str">
            <v>Chairs</v>
          </cell>
          <cell r="D11473">
            <v>762931.5469999999</v>
          </cell>
          <cell r="E11473">
            <v>-70431.353999999992</v>
          </cell>
          <cell r="I11473">
            <v>-247770</v>
          </cell>
          <cell r="J11473">
            <v>11</v>
          </cell>
        </row>
        <row r="11474">
          <cell r="B11474" t="str">
            <v>Brazil</v>
          </cell>
          <cell r="C11474" t="str">
            <v>Chairs</v>
          </cell>
          <cell r="D11474">
            <v>489626.97699999996</v>
          </cell>
          <cell r="E11474">
            <v>-180233.62700000001</v>
          </cell>
          <cell r="I11474">
            <v>-77970</v>
          </cell>
          <cell r="J11474">
            <v>11</v>
          </cell>
        </row>
        <row r="11475">
          <cell r="B11475" t="str">
            <v>Brazil</v>
          </cell>
          <cell r="C11475" t="str">
            <v>Chairs</v>
          </cell>
          <cell r="D11475">
            <v>125747.53799999999</v>
          </cell>
          <cell r="E11475">
            <v>-19226.598999999998</v>
          </cell>
          <cell r="I11475">
            <v>-134970</v>
          </cell>
          <cell r="J11475">
            <v>11</v>
          </cell>
        </row>
        <row r="11476">
          <cell r="B11476" t="str">
            <v>Brazil</v>
          </cell>
          <cell r="C11476" t="str">
            <v>Chairs</v>
          </cell>
          <cell r="D11476">
            <v>48019.152999999991</v>
          </cell>
          <cell r="E11476">
            <v>-46957.322999999997</v>
          </cell>
          <cell r="I11476">
            <v>-164220</v>
          </cell>
          <cell r="J11476">
            <v>11</v>
          </cell>
        </row>
        <row r="11477">
          <cell r="B11477" t="str">
            <v>Brazil</v>
          </cell>
          <cell r="C11477" t="str">
            <v>Chairs</v>
          </cell>
          <cell r="D11477">
            <v>63694.070999999996</v>
          </cell>
          <cell r="E11477">
            <v>-46990.50299999999</v>
          </cell>
          <cell r="I11477">
            <v>-213940</v>
          </cell>
          <cell r="J11477">
            <v>11</v>
          </cell>
        </row>
        <row r="11478">
          <cell r="B11478" t="str">
            <v>Brazil</v>
          </cell>
          <cell r="C11478" t="str">
            <v>Chairs</v>
          </cell>
          <cell r="D11478">
            <v>269138.09299999999</v>
          </cell>
          <cell r="E11478">
            <v>-144243.421</v>
          </cell>
          <cell r="I11478">
            <v>-188470</v>
          </cell>
          <cell r="J11478">
            <v>11</v>
          </cell>
        </row>
        <row r="11479">
          <cell r="B11479" t="str">
            <v>Brazil</v>
          </cell>
          <cell r="C11479" t="str">
            <v>Chairs</v>
          </cell>
          <cell r="D11479">
            <v>401057.50300000003</v>
          </cell>
          <cell r="E11479">
            <v>-239301.14599999995</v>
          </cell>
          <cell r="I11479">
            <v>-272350</v>
          </cell>
          <cell r="J11479">
            <v>11</v>
          </cell>
        </row>
        <row r="11480">
          <cell r="B11480" t="str">
            <v>Brazil</v>
          </cell>
          <cell r="C11480" t="str">
            <v>Chairs</v>
          </cell>
          <cell r="D11480">
            <v>39204.150999999998</v>
          </cell>
          <cell r="E11480">
            <v>-28738.087</v>
          </cell>
          <cell r="I11480">
            <v>-166430</v>
          </cell>
          <cell r="J11480">
            <v>11</v>
          </cell>
        </row>
        <row r="11481">
          <cell r="B11481" t="str">
            <v>Brazil</v>
          </cell>
          <cell r="C11481" t="str">
            <v>Chairs</v>
          </cell>
          <cell r="D11481">
            <v>319365.56400000001</v>
          </cell>
          <cell r="E11481">
            <v>-153873.55900000001</v>
          </cell>
          <cell r="I11481">
            <v>-174380</v>
          </cell>
          <cell r="J11481">
            <v>11</v>
          </cell>
        </row>
        <row r="11482">
          <cell r="B11482" t="str">
            <v>Brazil</v>
          </cell>
          <cell r="C11482" t="str">
            <v>Chairs</v>
          </cell>
          <cell r="D11482">
            <v>249653.48800000001</v>
          </cell>
          <cell r="E11482">
            <v>-170399.60699999999</v>
          </cell>
          <cell r="I11482">
            <v>-208940</v>
          </cell>
          <cell r="J11482">
            <v>11</v>
          </cell>
        </row>
        <row r="11483">
          <cell r="B11483" t="str">
            <v>Brazil</v>
          </cell>
          <cell r="C11483" t="str">
            <v>Chairs</v>
          </cell>
          <cell r="D11483">
            <v>565290.66299999994</v>
          </cell>
          <cell r="E11483">
            <v>-13566.797999999999</v>
          </cell>
          <cell r="I11483">
            <v>-227320</v>
          </cell>
          <cell r="J11483">
            <v>11</v>
          </cell>
        </row>
        <row r="11484">
          <cell r="B11484" t="str">
            <v>Brazil</v>
          </cell>
          <cell r="C11484" t="str">
            <v>Chairs</v>
          </cell>
          <cell r="D11484">
            <v>669164.09</v>
          </cell>
          <cell r="E11484">
            <v>-107498.18799999999</v>
          </cell>
          <cell r="I11484">
            <v>-241830</v>
          </cell>
          <cell r="J11484">
            <v>11</v>
          </cell>
        </row>
        <row r="11485">
          <cell r="B11485" t="str">
            <v>Brazil</v>
          </cell>
          <cell r="C11485" t="str">
            <v>Tables</v>
          </cell>
          <cell r="D11485">
            <v>575490.09699999995</v>
          </cell>
          <cell r="E11485">
            <v>-751978.07999999984</v>
          </cell>
          <cell r="I11485">
            <v>-206510</v>
          </cell>
          <cell r="J11485">
            <v>11</v>
          </cell>
        </row>
        <row r="11486">
          <cell r="B11486" t="str">
            <v>Brazil</v>
          </cell>
          <cell r="C11486" t="str">
            <v>Kitchen</v>
          </cell>
          <cell r="D11486">
            <v>680047.09499999997</v>
          </cell>
          <cell r="E11486">
            <v>-1609778.2329999998</v>
          </cell>
          <cell r="I11486">
            <v>-274180</v>
          </cell>
          <cell r="J11486">
            <v>11</v>
          </cell>
        </row>
        <row r="11487">
          <cell r="B11487" t="str">
            <v>Brazil</v>
          </cell>
          <cell r="C11487" t="str">
            <v>Chairs</v>
          </cell>
          <cell r="D11487">
            <v>112227.64</v>
          </cell>
          <cell r="E11487">
            <v>-274438.44399999996</v>
          </cell>
          <cell r="I11487">
            <v>-225430</v>
          </cell>
          <cell r="J11487">
            <v>11</v>
          </cell>
        </row>
        <row r="11488">
          <cell r="B11488" t="str">
            <v>Brazil</v>
          </cell>
          <cell r="C11488" t="str">
            <v>Chairs</v>
          </cell>
          <cell r="D11488">
            <v>939906.87</v>
          </cell>
          <cell r="E11488">
            <v>-3501469.9229999995</v>
          </cell>
          <cell r="I11488">
            <v>-190220</v>
          </cell>
          <cell r="J11488">
            <v>11</v>
          </cell>
        </row>
        <row r="11489">
          <cell r="B11489" t="str">
            <v>Canada</v>
          </cell>
          <cell r="C11489" t="str">
            <v>Chairs</v>
          </cell>
          <cell r="D11489">
            <v>11126.618999999999</v>
          </cell>
          <cell r="E11489">
            <v>-8828.393</v>
          </cell>
          <cell r="I11489">
            <v>-153270</v>
          </cell>
          <cell r="J11489">
            <v>11</v>
          </cell>
        </row>
        <row r="11490">
          <cell r="B11490" t="str">
            <v>Canada</v>
          </cell>
          <cell r="C11490" t="str">
            <v>Chairs</v>
          </cell>
          <cell r="D11490">
            <v>1813533.7779999999</v>
          </cell>
          <cell r="E11490">
            <v>-980214.2</v>
          </cell>
          <cell r="I11490">
            <v>-141390</v>
          </cell>
          <cell r="J11490">
            <v>11</v>
          </cell>
        </row>
        <row r="11491">
          <cell r="B11491" t="str">
            <v>Canada</v>
          </cell>
          <cell r="C11491" t="str">
            <v>Chairs</v>
          </cell>
          <cell r="D11491">
            <v>284312.33599999995</v>
          </cell>
          <cell r="E11491">
            <v>-117248.236</v>
          </cell>
          <cell r="I11491">
            <v>-148140</v>
          </cell>
          <cell r="J11491">
            <v>11</v>
          </cell>
        </row>
        <row r="11492">
          <cell r="B11492" t="str">
            <v>Canada</v>
          </cell>
          <cell r="C11492" t="str">
            <v>Tables</v>
          </cell>
          <cell r="D11492">
            <v>1481836.2019999998</v>
          </cell>
          <cell r="E11492">
            <v>-704311.73399999994</v>
          </cell>
          <cell r="I11492">
            <v>-229020</v>
          </cell>
          <cell r="J11492">
            <v>11</v>
          </cell>
        </row>
        <row r="11493">
          <cell r="B11493" t="str">
            <v>Canada</v>
          </cell>
          <cell r="C11493" t="str">
            <v>Kitchen</v>
          </cell>
          <cell r="D11493">
            <v>2874294.4439999997</v>
          </cell>
          <cell r="E11493">
            <v>-1539867.9939999999</v>
          </cell>
          <cell r="I11493">
            <v>-216610</v>
          </cell>
          <cell r="J11493">
            <v>11</v>
          </cell>
        </row>
        <row r="11494">
          <cell r="B11494" t="str">
            <v>Canada</v>
          </cell>
          <cell r="C11494" t="str">
            <v>Chairs</v>
          </cell>
          <cell r="D11494">
            <v>20302.687999999998</v>
          </cell>
          <cell r="E11494">
            <v>-1088.241</v>
          </cell>
          <cell r="I11494">
            <v>-257470</v>
          </cell>
          <cell r="J11494">
            <v>11</v>
          </cell>
        </row>
        <row r="11495">
          <cell r="B11495" t="str">
            <v>Canada</v>
          </cell>
          <cell r="C11495" t="str">
            <v>Chairs</v>
          </cell>
          <cell r="D11495">
            <v>217425.88699999996</v>
          </cell>
          <cell r="E11495">
            <v>-8259.6149999999998</v>
          </cell>
          <cell r="I11495">
            <v>-212280</v>
          </cell>
          <cell r="J11495">
            <v>11</v>
          </cell>
        </row>
        <row r="11496">
          <cell r="B11496" t="str">
            <v>Canada</v>
          </cell>
          <cell r="C11496" t="str">
            <v>Chairs</v>
          </cell>
          <cell r="D11496">
            <v>1338553.9159999997</v>
          </cell>
          <cell r="E11496">
            <v>-1289298.4859999998</v>
          </cell>
          <cell r="I11496">
            <v>-119450</v>
          </cell>
          <cell r="J11496">
            <v>11</v>
          </cell>
        </row>
        <row r="11497">
          <cell r="B11497" t="str">
            <v>Canada</v>
          </cell>
          <cell r="C11497" t="str">
            <v>Tables</v>
          </cell>
          <cell r="D11497">
            <v>473559.56900000002</v>
          </cell>
          <cell r="E11497">
            <v>-435794.91899999999</v>
          </cell>
          <cell r="I11497">
            <v>-131770</v>
          </cell>
          <cell r="J11497">
            <v>11</v>
          </cell>
        </row>
        <row r="11498">
          <cell r="B11498" t="str">
            <v>Canada</v>
          </cell>
          <cell r="C11498" t="str">
            <v>Kitchen</v>
          </cell>
          <cell r="D11498">
            <v>540570.79299999995</v>
          </cell>
          <cell r="E11498">
            <v>-98235.815999999992</v>
          </cell>
          <cell r="I11498">
            <v>-240750</v>
          </cell>
          <cell r="J11498">
            <v>11</v>
          </cell>
        </row>
        <row r="11499">
          <cell r="B11499" t="str">
            <v>Canada</v>
          </cell>
          <cell r="C11499" t="str">
            <v>Chairs</v>
          </cell>
          <cell r="D11499">
            <v>620801.49599999993</v>
          </cell>
          <cell r="E11499">
            <v>-195054.15299999996</v>
          </cell>
          <cell r="I11499">
            <v>-166650</v>
          </cell>
          <cell r="J11499">
            <v>11</v>
          </cell>
        </row>
        <row r="11500">
          <cell r="B11500" t="str">
            <v>Canada</v>
          </cell>
          <cell r="C11500" t="str">
            <v>Chairs</v>
          </cell>
          <cell r="D11500">
            <v>1096277.483</v>
          </cell>
          <cell r="E11500">
            <v>-1192726.7379999999</v>
          </cell>
          <cell r="I11500">
            <v>-210860</v>
          </cell>
          <cell r="J11500">
            <v>11</v>
          </cell>
        </row>
        <row r="11501">
          <cell r="B11501" t="str">
            <v>Canada</v>
          </cell>
          <cell r="C11501" t="str">
            <v>Tables</v>
          </cell>
          <cell r="D11501">
            <v>337316.147</v>
          </cell>
          <cell r="E11501">
            <v>-497149.35199999996</v>
          </cell>
          <cell r="I11501">
            <v>-189770</v>
          </cell>
          <cell r="J11501">
            <v>11</v>
          </cell>
        </row>
        <row r="11502">
          <cell r="B11502" t="str">
            <v>Canada</v>
          </cell>
          <cell r="C11502" t="str">
            <v>Kitchen</v>
          </cell>
          <cell r="D11502">
            <v>314469.81999999995</v>
          </cell>
          <cell r="E11502">
            <v>-255251.962</v>
          </cell>
          <cell r="I11502">
            <v>-155210</v>
          </cell>
          <cell r="J11502">
            <v>11</v>
          </cell>
        </row>
        <row r="11503">
          <cell r="B11503" t="str">
            <v>Canada</v>
          </cell>
          <cell r="C11503" t="str">
            <v>Chairs</v>
          </cell>
          <cell r="D11503">
            <v>125876.53399999999</v>
          </cell>
          <cell r="E11503">
            <v>-15925.125999999997</v>
          </cell>
          <cell r="I11503">
            <v>-246840</v>
          </cell>
          <cell r="J11503">
            <v>11</v>
          </cell>
        </row>
        <row r="11504">
          <cell r="B11504" t="str">
            <v>Canada</v>
          </cell>
          <cell r="C11504" t="str">
            <v>Chairs</v>
          </cell>
          <cell r="D11504">
            <v>307680.76500000001</v>
          </cell>
          <cell r="E11504">
            <v>-23959.362000000001</v>
          </cell>
          <cell r="I11504">
            <v>-183150</v>
          </cell>
          <cell r="J11504">
            <v>11</v>
          </cell>
        </row>
        <row r="11505">
          <cell r="B11505" t="str">
            <v>Canada</v>
          </cell>
          <cell r="C11505" t="str">
            <v>Chairs</v>
          </cell>
          <cell r="D11505">
            <v>373675.38599999994</v>
          </cell>
          <cell r="E11505">
            <v>-18487.308000000001</v>
          </cell>
          <cell r="I11505">
            <v>-189560</v>
          </cell>
          <cell r="J11505">
            <v>11</v>
          </cell>
        </row>
        <row r="11506">
          <cell r="B11506" t="str">
            <v>Canada</v>
          </cell>
          <cell r="C11506" t="str">
            <v>Tables</v>
          </cell>
          <cell r="D11506">
            <v>718774.39899999998</v>
          </cell>
          <cell r="E11506">
            <v>-32392.521000000001</v>
          </cell>
          <cell r="I11506">
            <v>-252530</v>
          </cell>
          <cell r="J11506">
            <v>11</v>
          </cell>
        </row>
        <row r="11507">
          <cell r="B11507" t="str">
            <v>Canada</v>
          </cell>
          <cell r="C11507" t="str">
            <v>Kitchen</v>
          </cell>
          <cell r="D11507">
            <v>103621.48299999999</v>
          </cell>
          <cell r="E11507">
            <v>-205856.89599999998</v>
          </cell>
          <cell r="I11507">
            <v>-204940</v>
          </cell>
          <cell r="J11507">
            <v>11</v>
          </cell>
        </row>
        <row r="11508">
          <cell r="B11508" t="str">
            <v>Canada</v>
          </cell>
          <cell r="C11508" t="str">
            <v>Accessories</v>
          </cell>
          <cell r="D11508">
            <v>59561.683999999994</v>
          </cell>
          <cell r="E11508">
            <v>-7368.8019999999988</v>
          </cell>
          <cell r="I11508">
            <v>-178240</v>
          </cell>
          <cell r="J11508">
            <v>11</v>
          </cell>
        </row>
        <row r="11509">
          <cell r="B11509" t="str">
            <v>Canada</v>
          </cell>
          <cell r="C11509" t="str">
            <v>Chairs</v>
          </cell>
          <cell r="D11509">
            <v>26404.756000000001</v>
          </cell>
          <cell r="E11509">
            <v>-13565.251</v>
          </cell>
          <cell r="I11509">
            <v>-258270</v>
          </cell>
          <cell r="J11509">
            <v>11</v>
          </cell>
        </row>
        <row r="11510">
          <cell r="B11510" t="str">
            <v>Canada</v>
          </cell>
          <cell r="C11510" t="str">
            <v>Tables</v>
          </cell>
          <cell r="D11510">
            <v>41735.616999999998</v>
          </cell>
          <cell r="E11510">
            <v>-8305.9760000000006</v>
          </cell>
          <cell r="I11510">
            <v>-165980</v>
          </cell>
          <cell r="J11510">
            <v>11</v>
          </cell>
        </row>
        <row r="11511">
          <cell r="B11511" t="str">
            <v>Canada</v>
          </cell>
          <cell r="C11511" t="str">
            <v>Kitchen</v>
          </cell>
          <cell r="D11511">
            <v>642988.99699999997</v>
          </cell>
          <cell r="E11511">
            <v>-171081.386</v>
          </cell>
          <cell r="I11511">
            <v>-175410</v>
          </cell>
          <cell r="J11511">
            <v>11</v>
          </cell>
        </row>
        <row r="11512">
          <cell r="B11512" t="str">
            <v>Canada</v>
          </cell>
          <cell r="C11512" t="str">
            <v>Accessories</v>
          </cell>
          <cell r="D11512">
            <v>33442.485999999997</v>
          </cell>
          <cell r="E11512">
            <v>-27278.943999999996</v>
          </cell>
          <cell r="I11512">
            <v>-200820</v>
          </cell>
          <cell r="J11512">
            <v>11</v>
          </cell>
        </row>
        <row r="11513">
          <cell r="B11513" t="str">
            <v>Canada</v>
          </cell>
          <cell r="C11513" t="str">
            <v>Chairs</v>
          </cell>
          <cell r="D11513">
            <v>1129761.1359999999</v>
          </cell>
          <cell r="E11513">
            <v>-225151.89199999999</v>
          </cell>
          <cell r="I11513">
            <v>-214160</v>
          </cell>
          <cell r="J11513">
            <v>11</v>
          </cell>
        </row>
        <row r="11514">
          <cell r="B11514" t="str">
            <v>Canada</v>
          </cell>
          <cell r="C11514" t="str">
            <v>Tables</v>
          </cell>
          <cell r="D11514">
            <v>185450.783</v>
          </cell>
          <cell r="E11514">
            <v>-87798.235000000001</v>
          </cell>
          <cell r="I11514">
            <v>-245720</v>
          </cell>
          <cell r="J11514">
            <v>11</v>
          </cell>
        </row>
        <row r="11515">
          <cell r="B11515" t="str">
            <v>Canada</v>
          </cell>
          <cell r="C11515" t="str">
            <v>Kitchen</v>
          </cell>
          <cell r="D11515">
            <v>149859.77299999999</v>
          </cell>
          <cell r="E11515">
            <v>-76554.673999999999</v>
          </cell>
          <cell r="I11515">
            <v>-229370</v>
          </cell>
          <cell r="J11515">
            <v>11</v>
          </cell>
        </row>
        <row r="11516">
          <cell r="B11516" t="str">
            <v>Canada</v>
          </cell>
          <cell r="C11516" t="str">
            <v>Accessories</v>
          </cell>
          <cell r="D11516">
            <v>419882.96</v>
          </cell>
          <cell r="E11516">
            <v>-169564.304</v>
          </cell>
          <cell r="I11516">
            <v>-232990</v>
          </cell>
          <cell r="J11516">
            <v>11</v>
          </cell>
        </row>
        <row r="11517">
          <cell r="B11517" t="str">
            <v>Canada</v>
          </cell>
          <cell r="C11517" t="str">
            <v>Chairs</v>
          </cell>
          <cell r="D11517">
            <v>1154070.379</v>
          </cell>
          <cell r="E11517">
            <v>-51001.237000000001</v>
          </cell>
          <cell r="I11517">
            <v>-168780</v>
          </cell>
          <cell r="J11517">
            <v>11</v>
          </cell>
        </row>
        <row r="11518">
          <cell r="B11518" t="str">
            <v>Canada</v>
          </cell>
          <cell r="C11518" t="str">
            <v>Tables</v>
          </cell>
          <cell r="D11518">
            <v>565060.51699999999</v>
          </cell>
          <cell r="E11518">
            <v>-43788.898999999998</v>
          </cell>
          <cell r="I11518">
            <v>-204960</v>
          </cell>
          <cell r="J11518">
            <v>11</v>
          </cell>
        </row>
        <row r="11519">
          <cell r="B11519" t="str">
            <v>Canada</v>
          </cell>
          <cell r="C11519" t="str">
            <v>Kitchen</v>
          </cell>
          <cell r="D11519">
            <v>230468.91699999999</v>
          </cell>
          <cell r="E11519">
            <v>-38638.844999999994</v>
          </cell>
          <cell r="I11519">
            <v>-198950</v>
          </cell>
          <cell r="J11519">
            <v>11</v>
          </cell>
        </row>
        <row r="11520">
          <cell r="B11520" t="str">
            <v>Canada</v>
          </cell>
          <cell r="C11520" t="str">
            <v>Accessories</v>
          </cell>
          <cell r="D11520">
            <v>75105.827999999994</v>
          </cell>
          <cell r="E11520">
            <v>-7908.655999999999</v>
          </cell>
          <cell r="I11520">
            <v>-167430</v>
          </cell>
          <cell r="J11520">
            <v>11</v>
          </cell>
        </row>
        <row r="11521">
          <cell r="B11521" t="str">
            <v>Canada</v>
          </cell>
          <cell r="C11521" t="str">
            <v>Chairs</v>
          </cell>
          <cell r="D11521">
            <v>205050.46799999999</v>
          </cell>
          <cell r="E11521">
            <v>-31637.766999999996</v>
          </cell>
          <cell r="I11521">
            <v>-198940</v>
          </cell>
          <cell r="J11521">
            <v>11</v>
          </cell>
        </row>
        <row r="11522">
          <cell r="B11522" t="str">
            <v>Canada</v>
          </cell>
          <cell r="C11522" t="str">
            <v>Chairs</v>
          </cell>
          <cell r="D11522">
            <v>97986.119000000006</v>
          </cell>
          <cell r="E11522">
            <v>-11231.317999999999</v>
          </cell>
          <cell r="I11522">
            <v>-142230</v>
          </cell>
          <cell r="J11522">
            <v>11</v>
          </cell>
        </row>
        <row r="11523">
          <cell r="B11523" t="str">
            <v>Canada</v>
          </cell>
          <cell r="C11523" t="str">
            <v>Tables</v>
          </cell>
          <cell r="D11523">
            <v>240140.97799999997</v>
          </cell>
          <cell r="E11523">
            <v>-12858.678</v>
          </cell>
          <cell r="I11523">
            <v>-202330</v>
          </cell>
          <cell r="J11523">
            <v>11</v>
          </cell>
        </row>
        <row r="11524">
          <cell r="B11524" t="str">
            <v>Canada</v>
          </cell>
          <cell r="C11524" t="str">
            <v>Kitchen</v>
          </cell>
          <cell r="D11524">
            <v>176139.58600000001</v>
          </cell>
          <cell r="E11524">
            <v>-14170.673999999999</v>
          </cell>
          <cell r="I11524">
            <v>-291220</v>
          </cell>
          <cell r="J11524">
            <v>11</v>
          </cell>
        </row>
        <row r="11525">
          <cell r="B11525" t="str">
            <v>Canada</v>
          </cell>
          <cell r="C11525" t="str">
            <v>Chairs</v>
          </cell>
          <cell r="D11525">
            <v>120551.48699999999</v>
          </cell>
          <cell r="E11525">
            <v>-9995.44</v>
          </cell>
          <cell r="I11525">
            <v>-218130</v>
          </cell>
          <cell r="J11525">
            <v>11</v>
          </cell>
        </row>
        <row r="11526">
          <cell r="B11526" t="str">
            <v>Canada</v>
          </cell>
          <cell r="C11526" t="str">
            <v>Tables</v>
          </cell>
          <cell r="D11526">
            <v>37941.651999999995</v>
          </cell>
          <cell r="E11526">
            <v>-7491.9599999999991</v>
          </cell>
          <cell r="I11526">
            <v>-185590</v>
          </cell>
          <cell r="J11526">
            <v>11</v>
          </cell>
        </row>
        <row r="11527">
          <cell r="B11527" t="str">
            <v>Canada</v>
          </cell>
          <cell r="C11527" t="str">
            <v>Kitchen</v>
          </cell>
          <cell r="D11527">
            <v>827934.92599999986</v>
          </cell>
          <cell r="E11527">
            <v>-44781.24</v>
          </cell>
          <cell r="I11527">
            <v>-192780</v>
          </cell>
          <cell r="J11527">
            <v>11</v>
          </cell>
        </row>
        <row r="11528">
          <cell r="B11528" t="str">
            <v>Canada</v>
          </cell>
          <cell r="C11528" t="str">
            <v>Chairs</v>
          </cell>
          <cell r="D11528">
            <v>3974406.6319999998</v>
          </cell>
          <cell r="E11528">
            <v>-413051.17</v>
          </cell>
          <cell r="I11528">
            <v>-108520</v>
          </cell>
          <cell r="J11528">
            <v>11</v>
          </cell>
        </row>
        <row r="11529">
          <cell r="B11529" t="str">
            <v>Canada</v>
          </cell>
          <cell r="C11529" t="str">
            <v>Tables</v>
          </cell>
          <cell r="D11529">
            <v>179986.24699999997</v>
          </cell>
          <cell r="E11529">
            <v>-23230.780999999999</v>
          </cell>
          <cell r="I11529">
            <v>-261040</v>
          </cell>
          <cell r="J11529">
            <v>11</v>
          </cell>
        </row>
        <row r="11530">
          <cell r="B11530" t="str">
            <v>Canada</v>
          </cell>
          <cell r="C11530" t="str">
            <v>Kitchen</v>
          </cell>
          <cell r="D11530">
            <v>713469.41399999999</v>
          </cell>
          <cell r="E11530">
            <v>-232042.10399999999</v>
          </cell>
          <cell r="I11530">
            <v>-233150</v>
          </cell>
          <cell r="J11530">
            <v>11</v>
          </cell>
        </row>
        <row r="11531">
          <cell r="B11531" t="str">
            <v>Canada</v>
          </cell>
          <cell r="C11531" t="str">
            <v>Chairs</v>
          </cell>
          <cell r="D11531">
            <v>602762.98599999992</v>
          </cell>
          <cell r="E11531">
            <v>-174601.973</v>
          </cell>
          <cell r="I11531">
            <v>-58240</v>
          </cell>
          <cell r="J11531">
            <v>11</v>
          </cell>
        </row>
        <row r="11532">
          <cell r="B11532" t="str">
            <v>Canada</v>
          </cell>
          <cell r="C11532" t="str">
            <v>Chairs</v>
          </cell>
          <cell r="D11532">
            <v>15353.127999999999</v>
          </cell>
          <cell r="E11532">
            <v>-17779.733999999997</v>
          </cell>
          <cell r="I11532">
            <v>-214210</v>
          </cell>
          <cell r="J11532">
            <v>11</v>
          </cell>
        </row>
        <row r="11533">
          <cell r="B11533" t="str">
            <v>Canada</v>
          </cell>
          <cell r="C11533" t="str">
            <v>Chairs</v>
          </cell>
          <cell r="D11533">
            <v>1113275.8979999998</v>
          </cell>
          <cell r="E11533">
            <v>-32493.495999999996</v>
          </cell>
          <cell r="I11533">
            <v>-85430</v>
          </cell>
          <cell r="J11533">
            <v>11</v>
          </cell>
        </row>
        <row r="11534">
          <cell r="B11534" t="str">
            <v>Canada</v>
          </cell>
          <cell r="C11534" t="str">
            <v>Chairs</v>
          </cell>
          <cell r="D11534">
            <v>943824.88899999997</v>
          </cell>
          <cell r="E11534">
            <v>-86324.944999999992</v>
          </cell>
          <cell r="I11534">
            <v>-216060</v>
          </cell>
          <cell r="J11534">
            <v>11</v>
          </cell>
        </row>
        <row r="11535">
          <cell r="B11535" t="str">
            <v>Canada</v>
          </cell>
          <cell r="C11535" t="str">
            <v>Chairs</v>
          </cell>
          <cell r="D11535">
            <v>3975612.9419999993</v>
          </cell>
          <cell r="E11535">
            <v>-524536.929</v>
          </cell>
          <cell r="I11535">
            <v>-149940</v>
          </cell>
          <cell r="J11535">
            <v>11</v>
          </cell>
        </row>
        <row r="11536">
          <cell r="B11536" t="str">
            <v>Canada</v>
          </cell>
          <cell r="C11536" t="str">
            <v>Chairs</v>
          </cell>
          <cell r="D11536">
            <v>1033364.8009999999</v>
          </cell>
          <cell r="E11536">
            <v>-646000.47400000005</v>
          </cell>
          <cell r="I11536">
            <v>-210220</v>
          </cell>
          <cell r="J11536">
            <v>11</v>
          </cell>
        </row>
        <row r="11537">
          <cell r="B11537" t="str">
            <v>Canada</v>
          </cell>
          <cell r="C11537" t="str">
            <v>Chairs</v>
          </cell>
          <cell r="D11537">
            <v>939758.05699999991</v>
          </cell>
          <cell r="E11537">
            <v>-1158566.2339999999</v>
          </cell>
          <cell r="I11537">
            <v>-144210</v>
          </cell>
          <cell r="J11537">
            <v>11</v>
          </cell>
        </row>
        <row r="11538">
          <cell r="B11538" t="str">
            <v>Canada</v>
          </cell>
          <cell r="C11538" t="str">
            <v>Chairs</v>
          </cell>
          <cell r="D11538">
            <v>689009.39099999995</v>
          </cell>
          <cell r="E11538">
            <v>-230118.39200000002</v>
          </cell>
          <cell r="I11538">
            <v>-177810</v>
          </cell>
          <cell r="J11538">
            <v>11</v>
          </cell>
        </row>
        <row r="11539">
          <cell r="B11539" t="str">
            <v>Canada</v>
          </cell>
          <cell r="C11539" t="str">
            <v>Chairs</v>
          </cell>
          <cell r="D11539">
            <v>74333.510999999999</v>
          </cell>
          <cell r="E11539">
            <v>-28956.445000000003</v>
          </cell>
          <cell r="I11539">
            <v>-140780</v>
          </cell>
          <cell r="J11539">
            <v>11</v>
          </cell>
        </row>
        <row r="11540">
          <cell r="B11540" t="str">
            <v>China</v>
          </cell>
          <cell r="C11540" t="str">
            <v>Chairs</v>
          </cell>
          <cell r="D11540">
            <v>-64890.462</v>
          </cell>
          <cell r="E11540">
            <v>60797.624999999993</v>
          </cell>
          <cell r="I11540">
            <v>-221190</v>
          </cell>
          <cell r="J11540">
            <v>11</v>
          </cell>
        </row>
        <row r="11541">
          <cell r="B11541" t="str">
            <v>China</v>
          </cell>
          <cell r="C11541" t="str">
            <v>Chairs</v>
          </cell>
          <cell r="D11541">
            <v>1673109.4939999999</v>
          </cell>
          <cell r="E11541">
            <v>-88846.603999999992</v>
          </cell>
          <cell r="I11541">
            <v>-207770</v>
          </cell>
          <cell r="J11541">
            <v>11</v>
          </cell>
        </row>
        <row r="11542">
          <cell r="B11542" t="str">
            <v>China</v>
          </cell>
          <cell r="C11542" t="str">
            <v>Chairs</v>
          </cell>
          <cell r="D11542">
            <v>1145006.821</v>
          </cell>
          <cell r="E11542">
            <v>-96378.246999999988</v>
          </cell>
          <cell r="I11542">
            <v>-232350</v>
          </cell>
          <cell r="J11542">
            <v>11</v>
          </cell>
        </row>
        <row r="11543">
          <cell r="B11543" t="str">
            <v>China</v>
          </cell>
          <cell r="C11543" t="str">
            <v>Chairs</v>
          </cell>
          <cell r="D11543">
            <v>1285058.5929999999</v>
          </cell>
          <cell r="E11543">
            <v>-1594803.679</v>
          </cell>
          <cell r="I11543">
            <v>-96860</v>
          </cell>
          <cell r="J11543">
            <v>11</v>
          </cell>
        </row>
        <row r="11544">
          <cell r="B11544" t="str">
            <v>China</v>
          </cell>
          <cell r="C11544" t="str">
            <v>Chairs</v>
          </cell>
          <cell r="D11544">
            <v>1487566.1849999998</v>
          </cell>
          <cell r="E11544">
            <v>-73885.328999999998</v>
          </cell>
          <cell r="I11544">
            <v>-118720</v>
          </cell>
          <cell r="J11544">
            <v>11</v>
          </cell>
        </row>
        <row r="11545">
          <cell r="B11545" t="str">
            <v>China</v>
          </cell>
          <cell r="C11545" t="str">
            <v>Chairs</v>
          </cell>
          <cell r="D11545">
            <v>1104417.7479999999</v>
          </cell>
          <cell r="E11545">
            <v>-673913.46399999992</v>
          </cell>
          <cell r="I11545">
            <v>-116610</v>
          </cell>
          <cell r="J11545">
            <v>11</v>
          </cell>
        </row>
        <row r="11546">
          <cell r="B11546" t="str">
            <v>China</v>
          </cell>
          <cell r="C11546" t="str">
            <v>Chairs</v>
          </cell>
          <cell r="D11546">
            <v>977308.13599999994</v>
          </cell>
          <cell r="E11546">
            <v>-2752866.676</v>
          </cell>
          <cell r="I11546">
            <v>-200610</v>
          </cell>
          <cell r="J11546">
            <v>11</v>
          </cell>
        </row>
        <row r="11547">
          <cell r="B11547" t="str">
            <v>China</v>
          </cell>
          <cell r="C11547" t="str">
            <v>Chairs</v>
          </cell>
          <cell r="D11547">
            <v>1900703.5109999999</v>
          </cell>
          <cell r="E11547">
            <v>-2121273.2310000001</v>
          </cell>
          <cell r="I11547">
            <v>-156060</v>
          </cell>
          <cell r="J11547">
            <v>11</v>
          </cell>
        </row>
        <row r="11548">
          <cell r="B11548" t="str">
            <v>China</v>
          </cell>
          <cell r="C11548" t="str">
            <v>Chairs</v>
          </cell>
          <cell r="D11548">
            <v>6207423.7470000004</v>
          </cell>
          <cell r="E11548">
            <v>-974065.15499999991</v>
          </cell>
          <cell r="I11548">
            <v>-162650</v>
          </cell>
          <cell r="J11548">
            <v>11</v>
          </cell>
        </row>
        <row r="11549">
          <cell r="B11549" t="str">
            <v>China</v>
          </cell>
          <cell r="C11549" t="str">
            <v>Chairs</v>
          </cell>
          <cell r="D11549">
            <v>306531.00099999999</v>
          </cell>
          <cell r="E11549">
            <v>-58465.427999999993</v>
          </cell>
          <cell r="I11549">
            <v>-300470</v>
          </cell>
          <cell r="J11549">
            <v>11</v>
          </cell>
        </row>
        <row r="11550">
          <cell r="B11550" t="str">
            <v>China</v>
          </cell>
          <cell r="C11550" t="str">
            <v>Chairs</v>
          </cell>
          <cell r="D11550">
            <v>68128.927999999985</v>
          </cell>
          <cell r="E11550">
            <v>-36894.445</v>
          </cell>
          <cell r="I11550">
            <v>-218050</v>
          </cell>
          <cell r="J11550">
            <v>11</v>
          </cell>
        </row>
        <row r="11551">
          <cell r="B11551" t="str">
            <v>China</v>
          </cell>
          <cell r="C11551" t="str">
            <v>Chairs</v>
          </cell>
          <cell r="D11551">
            <v>869086.26</v>
          </cell>
          <cell r="E11551">
            <v>-460204.97600000002</v>
          </cell>
          <cell r="I11551">
            <v>-272230</v>
          </cell>
          <cell r="J11551">
            <v>11</v>
          </cell>
        </row>
        <row r="11552">
          <cell r="B11552" t="str">
            <v>China</v>
          </cell>
          <cell r="C11552" t="str">
            <v>Chairs</v>
          </cell>
          <cell r="D11552">
            <v>230275.48599999998</v>
          </cell>
          <cell r="E11552">
            <v>-112752.864</v>
          </cell>
          <cell r="I11552">
            <v>-178660</v>
          </cell>
          <cell r="J11552">
            <v>11</v>
          </cell>
        </row>
        <row r="11553">
          <cell r="B11553" t="str">
            <v>China</v>
          </cell>
          <cell r="C11553" t="str">
            <v>Chairs</v>
          </cell>
          <cell r="D11553">
            <v>17370121.628999997</v>
          </cell>
          <cell r="E11553">
            <v>-7874434.8899999987</v>
          </cell>
          <cell r="I11553">
            <v>-164650</v>
          </cell>
          <cell r="J11553">
            <v>11</v>
          </cell>
        </row>
        <row r="11554">
          <cell r="B11554" t="str">
            <v>China</v>
          </cell>
          <cell r="C11554" t="str">
            <v>Chairs</v>
          </cell>
          <cell r="D11554">
            <v>890110.12299999991</v>
          </cell>
          <cell r="E11554">
            <v>-534476.79599999986</v>
          </cell>
          <cell r="I11554">
            <v>-212580</v>
          </cell>
          <cell r="J11554">
            <v>11</v>
          </cell>
        </row>
        <row r="11555">
          <cell r="B11555" t="str">
            <v>China</v>
          </cell>
          <cell r="C11555" t="str">
            <v>Chairs</v>
          </cell>
          <cell r="D11555">
            <v>421200.43699999998</v>
          </cell>
          <cell r="E11555">
            <v>-227602.774</v>
          </cell>
          <cell r="I11555">
            <v>-221070</v>
          </cell>
          <cell r="J11555">
            <v>11</v>
          </cell>
        </row>
        <row r="11556">
          <cell r="B11556" t="str">
            <v>China</v>
          </cell>
          <cell r="C11556" t="str">
            <v>Chairs</v>
          </cell>
          <cell r="D11556">
            <v>1913745.7569999998</v>
          </cell>
          <cell r="E11556">
            <v>-954964.92</v>
          </cell>
          <cell r="I11556">
            <v>-152940</v>
          </cell>
          <cell r="J11556">
            <v>11</v>
          </cell>
        </row>
        <row r="11557">
          <cell r="B11557" t="str">
            <v>China</v>
          </cell>
          <cell r="C11557" t="str">
            <v>Tables</v>
          </cell>
          <cell r="D11557">
            <v>1693595.939</v>
          </cell>
          <cell r="E11557">
            <v>-639816.56200000003</v>
          </cell>
          <cell r="I11557">
            <v>-164240</v>
          </cell>
          <cell r="J11557">
            <v>11</v>
          </cell>
        </row>
        <row r="11558">
          <cell r="B11558" t="str">
            <v>China</v>
          </cell>
          <cell r="C11558" t="str">
            <v>Kitchen</v>
          </cell>
          <cell r="D11558">
            <v>2883992.517</v>
          </cell>
          <cell r="E11558">
            <v>-617027.19400000002</v>
          </cell>
          <cell r="I11558">
            <v>-169120</v>
          </cell>
          <cell r="J11558">
            <v>11</v>
          </cell>
        </row>
        <row r="11559">
          <cell r="B11559" t="str">
            <v>China</v>
          </cell>
          <cell r="C11559" t="str">
            <v>Chairs</v>
          </cell>
          <cell r="D11559">
            <v>127869.93099999998</v>
          </cell>
          <cell r="E11559">
            <v>-92708.440999999992</v>
          </cell>
          <cell r="I11559">
            <v>-111620</v>
          </cell>
          <cell r="J11559">
            <v>11</v>
          </cell>
        </row>
        <row r="11560">
          <cell r="B11560" t="str">
            <v>China</v>
          </cell>
          <cell r="C11560" t="str">
            <v>Chairs</v>
          </cell>
          <cell r="D11560">
            <v>2593301.0109999999</v>
          </cell>
          <cell r="E11560">
            <v>-1117688.9569999999</v>
          </cell>
          <cell r="I11560">
            <v>-200030</v>
          </cell>
          <cell r="J11560">
            <v>11</v>
          </cell>
        </row>
        <row r="11561">
          <cell r="B11561" t="str">
            <v>China</v>
          </cell>
          <cell r="C11561" t="str">
            <v>Chairs</v>
          </cell>
          <cell r="D11561">
            <v>5030698.75</v>
          </cell>
          <cell r="E11561">
            <v>-482470.60399999993</v>
          </cell>
          <cell r="I11561">
            <v>-238330</v>
          </cell>
          <cell r="J11561">
            <v>11</v>
          </cell>
        </row>
        <row r="11562">
          <cell r="B11562" t="str">
            <v>China</v>
          </cell>
          <cell r="C11562" t="str">
            <v>Chairs</v>
          </cell>
          <cell r="D11562">
            <v>1824181.3659999999</v>
          </cell>
          <cell r="E11562">
            <v>-868848.30899999989</v>
          </cell>
          <cell r="I11562">
            <v>-183820</v>
          </cell>
          <cell r="J11562">
            <v>11</v>
          </cell>
        </row>
        <row r="11563">
          <cell r="B11563" t="str">
            <v>China</v>
          </cell>
          <cell r="C11563" t="str">
            <v>Chairs</v>
          </cell>
          <cell r="D11563">
            <v>517381.52899999992</v>
          </cell>
          <cell r="E11563">
            <v>-355749.28200000001</v>
          </cell>
          <cell r="I11563">
            <v>-169760</v>
          </cell>
          <cell r="J11563">
            <v>11</v>
          </cell>
        </row>
        <row r="11564">
          <cell r="B11564" t="str">
            <v>China</v>
          </cell>
          <cell r="C11564" t="str">
            <v>Tables</v>
          </cell>
          <cell r="D11564">
            <v>338388.946</v>
          </cell>
          <cell r="E11564">
            <v>-69474.803999999989</v>
          </cell>
          <cell r="I11564">
            <v>-98250</v>
          </cell>
          <cell r="J11564">
            <v>11</v>
          </cell>
        </row>
        <row r="11565">
          <cell r="B11565" t="str">
            <v>China</v>
          </cell>
          <cell r="C11565" t="str">
            <v>Kitchen</v>
          </cell>
          <cell r="D11565">
            <v>885455.10900000005</v>
          </cell>
          <cell r="E11565">
            <v>-362095.83199999999</v>
          </cell>
          <cell r="I11565">
            <v>-180410</v>
          </cell>
          <cell r="J11565">
            <v>11</v>
          </cell>
        </row>
        <row r="11566">
          <cell r="B11566" t="str">
            <v>China</v>
          </cell>
          <cell r="C11566" t="str">
            <v>Chairs</v>
          </cell>
          <cell r="D11566">
            <v>577221.61699999997</v>
          </cell>
          <cell r="E11566">
            <v>-255469.40300000002</v>
          </cell>
          <cell r="I11566">
            <v>-134180</v>
          </cell>
          <cell r="J11566">
            <v>11</v>
          </cell>
        </row>
        <row r="11567">
          <cell r="B11567" t="str">
            <v>China</v>
          </cell>
          <cell r="C11567" t="str">
            <v>Chairs</v>
          </cell>
          <cell r="D11567">
            <v>2696160.6769999997</v>
          </cell>
          <cell r="E11567">
            <v>-1102200.7709999999</v>
          </cell>
          <cell r="I11567">
            <v>-110070</v>
          </cell>
          <cell r="J11567">
            <v>11</v>
          </cell>
        </row>
        <row r="11568">
          <cell r="B11568" t="str">
            <v>China</v>
          </cell>
          <cell r="C11568" t="str">
            <v>Chairs</v>
          </cell>
          <cell r="D11568">
            <v>225871.226</v>
          </cell>
          <cell r="E11568">
            <v>-110726.378</v>
          </cell>
          <cell r="I11568">
            <v>-207320</v>
          </cell>
          <cell r="J11568">
            <v>11</v>
          </cell>
        </row>
        <row r="11569">
          <cell r="B11569" t="str">
            <v>China</v>
          </cell>
          <cell r="C11569" t="str">
            <v>Tables</v>
          </cell>
          <cell r="D11569">
            <v>60626.404999999992</v>
          </cell>
          <cell r="E11569">
            <v>-20932.393999999997</v>
          </cell>
          <cell r="I11569">
            <v>-213080</v>
          </cell>
          <cell r="J11569">
            <v>11</v>
          </cell>
        </row>
        <row r="11570">
          <cell r="B11570" t="str">
            <v>China</v>
          </cell>
          <cell r="C11570" t="str">
            <v>Kitchen</v>
          </cell>
          <cell r="D11570">
            <v>278958.37899999996</v>
          </cell>
          <cell r="E11570">
            <v>-94090.457999999999</v>
          </cell>
          <cell r="I11570">
            <v>-191340</v>
          </cell>
          <cell r="J11570">
            <v>11</v>
          </cell>
        </row>
        <row r="11571">
          <cell r="B11571" t="str">
            <v>China</v>
          </cell>
          <cell r="C11571" t="str">
            <v>Chairs</v>
          </cell>
          <cell r="D11571">
            <v>912351.60099999991</v>
          </cell>
          <cell r="E11571">
            <v>-298946.71799999999</v>
          </cell>
          <cell r="I11571">
            <v>-252580</v>
          </cell>
          <cell r="J11571">
            <v>11</v>
          </cell>
        </row>
        <row r="11572">
          <cell r="B11572" t="str">
            <v>China</v>
          </cell>
          <cell r="C11572" t="str">
            <v>Chairs</v>
          </cell>
          <cell r="D11572">
            <v>2666968.227</v>
          </cell>
          <cell r="E11572">
            <v>-2863615.1879999996</v>
          </cell>
          <cell r="I11572">
            <v>-97960</v>
          </cell>
          <cell r="J11572">
            <v>11</v>
          </cell>
        </row>
        <row r="11573">
          <cell r="B11573" t="str">
            <v>Germany</v>
          </cell>
          <cell r="C11573" t="str">
            <v>Tables</v>
          </cell>
          <cell r="D11573">
            <v>1324890.5529999998</v>
          </cell>
          <cell r="E11573">
            <v>-469467.84499999997</v>
          </cell>
          <cell r="I11573">
            <v>-141070</v>
          </cell>
          <cell r="J11573">
            <v>11</v>
          </cell>
        </row>
        <row r="11574">
          <cell r="B11574" t="str">
            <v>Germany</v>
          </cell>
          <cell r="C11574" t="str">
            <v>Kitchen</v>
          </cell>
          <cell r="D11574">
            <v>12462.31</v>
          </cell>
          <cell r="E11574">
            <v>-12270.251</v>
          </cell>
          <cell r="I11574">
            <v>-182870</v>
          </cell>
          <cell r="J11574">
            <v>11</v>
          </cell>
        </row>
        <row r="11575">
          <cell r="B11575" t="str">
            <v>Germany</v>
          </cell>
          <cell r="C11575" t="str">
            <v>Chairs</v>
          </cell>
          <cell r="D11575">
            <v>-212292.94099999999</v>
          </cell>
          <cell r="E11575">
            <v>9753.4989999999998</v>
          </cell>
          <cell r="I11575">
            <v>-193110</v>
          </cell>
          <cell r="J11575">
            <v>11</v>
          </cell>
        </row>
        <row r="11576">
          <cell r="B11576" t="str">
            <v>Germany</v>
          </cell>
          <cell r="C11576" t="str">
            <v>Chairs</v>
          </cell>
          <cell r="D11576">
            <v>-254305.08599999998</v>
          </cell>
          <cell r="E11576">
            <v>16103.220000000001</v>
          </cell>
          <cell r="I11576">
            <v>-188510</v>
          </cell>
          <cell r="J11576">
            <v>11</v>
          </cell>
        </row>
        <row r="11577">
          <cell r="B11577" t="str">
            <v>Germany</v>
          </cell>
          <cell r="C11577" t="str">
            <v>Chairs</v>
          </cell>
          <cell r="D11577">
            <v>25234.593999999997</v>
          </cell>
          <cell r="E11577">
            <v>-10259.109</v>
          </cell>
          <cell r="I11577">
            <v>-162480</v>
          </cell>
          <cell r="J11577">
            <v>11</v>
          </cell>
        </row>
        <row r="11578">
          <cell r="B11578" t="str">
            <v>Germany</v>
          </cell>
          <cell r="C11578" t="str">
            <v>Tables</v>
          </cell>
          <cell r="D11578">
            <v>146732.25699999998</v>
          </cell>
          <cell r="E11578">
            <v>-91005.845000000001</v>
          </cell>
          <cell r="I11578">
            <v>-198830</v>
          </cell>
          <cell r="J11578">
            <v>11</v>
          </cell>
        </row>
        <row r="11579">
          <cell r="B11579" t="str">
            <v>Germany</v>
          </cell>
          <cell r="C11579" t="str">
            <v>Kitchen</v>
          </cell>
          <cell r="D11579">
            <v>5057084.5009999992</v>
          </cell>
          <cell r="E11579">
            <v>-2244497.4789999998</v>
          </cell>
          <cell r="I11579">
            <v>-160560</v>
          </cell>
          <cell r="J11579">
            <v>11</v>
          </cell>
        </row>
        <row r="11580">
          <cell r="B11580" t="str">
            <v>Germany</v>
          </cell>
          <cell r="C11580" t="str">
            <v>Accessories</v>
          </cell>
          <cell r="D11580">
            <v>294181.25799999997</v>
          </cell>
          <cell r="E11580">
            <v>-67538.429000000004</v>
          </cell>
          <cell r="I11580">
            <v>-139240</v>
          </cell>
          <cell r="J11580">
            <v>11</v>
          </cell>
        </row>
        <row r="11581">
          <cell r="B11581" t="str">
            <v>Germany</v>
          </cell>
          <cell r="C11581" t="str">
            <v>Chairs</v>
          </cell>
          <cell r="D11581">
            <v>693994.31499999994</v>
          </cell>
          <cell r="E11581">
            <v>-167847.799</v>
          </cell>
          <cell r="I11581">
            <v>-201670</v>
          </cell>
          <cell r="J11581">
            <v>11</v>
          </cell>
        </row>
        <row r="11582">
          <cell r="B11582" t="str">
            <v>Germany</v>
          </cell>
          <cell r="C11582" t="str">
            <v>Tables</v>
          </cell>
          <cell r="D11582">
            <v>428322.50300000003</v>
          </cell>
          <cell r="E11582">
            <v>-72135.133000000002</v>
          </cell>
          <cell r="I11582">
            <v>-107940</v>
          </cell>
          <cell r="J11582">
            <v>11</v>
          </cell>
        </row>
        <row r="11583">
          <cell r="B11583" t="str">
            <v>Germany</v>
          </cell>
          <cell r="C11583" t="str">
            <v>Kitchen</v>
          </cell>
          <cell r="D11583">
            <v>54867.455999999998</v>
          </cell>
          <cell r="E11583">
            <v>-11396.392</v>
          </cell>
          <cell r="I11583">
            <v>-130340</v>
          </cell>
          <cell r="J11583">
            <v>11</v>
          </cell>
        </row>
        <row r="11584">
          <cell r="B11584" t="str">
            <v>Germany</v>
          </cell>
          <cell r="C11584" t="str">
            <v>Accessories</v>
          </cell>
          <cell r="D11584">
            <v>69204.722999999998</v>
          </cell>
          <cell r="E11584">
            <v>-29693.559000000001</v>
          </cell>
          <cell r="I11584">
            <v>-218770</v>
          </cell>
          <cell r="J11584">
            <v>11</v>
          </cell>
        </row>
        <row r="11585">
          <cell r="B11585" t="str">
            <v>Germany</v>
          </cell>
          <cell r="C11585" t="str">
            <v>Chairs</v>
          </cell>
          <cell r="D11585">
            <v>102053.469</v>
          </cell>
          <cell r="E11585">
            <v>-26859.020999999997</v>
          </cell>
          <cell r="I11585">
            <v>-199360</v>
          </cell>
          <cell r="J11585">
            <v>11</v>
          </cell>
        </row>
        <row r="11586">
          <cell r="B11586" t="str">
            <v>Germany</v>
          </cell>
          <cell r="C11586" t="str">
            <v>Tables</v>
          </cell>
          <cell r="D11586">
            <v>9098349.3859999999</v>
          </cell>
          <cell r="E11586">
            <v>-5719464.1979999999</v>
          </cell>
          <cell r="I11586">
            <v>-147950</v>
          </cell>
          <cell r="J11586">
            <v>11</v>
          </cell>
        </row>
        <row r="11587">
          <cell r="B11587" t="str">
            <v>Germany</v>
          </cell>
          <cell r="C11587" t="str">
            <v>Kitchen</v>
          </cell>
          <cell r="D11587">
            <v>3335281.8029999998</v>
          </cell>
          <cell r="E11587">
            <v>-2096594.3669999996</v>
          </cell>
          <cell r="I11587">
            <v>-167290</v>
          </cell>
          <cell r="J11587">
            <v>11</v>
          </cell>
        </row>
        <row r="11588">
          <cell r="B11588" t="str">
            <v>Germany</v>
          </cell>
          <cell r="C11588" t="str">
            <v>Accessories</v>
          </cell>
          <cell r="D11588">
            <v>656765.1719999999</v>
          </cell>
          <cell r="E11588">
            <v>-294835.58299999998</v>
          </cell>
          <cell r="I11588">
            <v>-111300</v>
          </cell>
          <cell r="J11588">
            <v>11</v>
          </cell>
        </row>
        <row r="11589">
          <cell r="B11589" t="str">
            <v>Germany</v>
          </cell>
          <cell r="C11589" t="str">
            <v>Chairs</v>
          </cell>
          <cell r="D11589">
            <v>851434.71</v>
          </cell>
          <cell r="E11589">
            <v>-256351.67599999998</v>
          </cell>
          <cell r="I11589">
            <v>-101660</v>
          </cell>
          <cell r="J11589">
            <v>11</v>
          </cell>
        </row>
        <row r="11590">
          <cell r="B11590" t="str">
            <v>Germany</v>
          </cell>
          <cell r="C11590" t="str">
            <v>Tables</v>
          </cell>
          <cell r="D11590">
            <v>217339.89199999999</v>
          </cell>
          <cell r="E11590">
            <v>-6539.1689999999981</v>
          </cell>
          <cell r="I11590">
            <v>-222750</v>
          </cell>
          <cell r="J11590">
            <v>11</v>
          </cell>
        </row>
        <row r="11591">
          <cell r="B11591" t="str">
            <v>Germany</v>
          </cell>
          <cell r="C11591" t="str">
            <v>Kitchen</v>
          </cell>
          <cell r="D11591">
            <v>2584833.7059999998</v>
          </cell>
          <cell r="E11591">
            <v>-49914.375</v>
          </cell>
          <cell r="I11591">
            <v>-168760</v>
          </cell>
          <cell r="J11591">
            <v>11</v>
          </cell>
        </row>
        <row r="11592">
          <cell r="B11592" t="str">
            <v>Germany</v>
          </cell>
          <cell r="C11592" t="str">
            <v>Accessories</v>
          </cell>
          <cell r="D11592">
            <v>1156429.6240000001</v>
          </cell>
          <cell r="E11592">
            <v>-21755.971999999998</v>
          </cell>
          <cell r="I11592">
            <v>-181580</v>
          </cell>
          <cell r="J11592">
            <v>11</v>
          </cell>
        </row>
        <row r="11593">
          <cell r="B11593" t="str">
            <v>Germany</v>
          </cell>
          <cell r="C11593" t="str">
            <v>Chairs</v>
          </cell>
          <cell r="D11593">
            <v>806418.18599999999</v>
          </cell>
          <cell r="E11593">
            <v>-68935.131999999998</v>
          </cell>
          <cell r="I11593">
            <v>-263100</v>
          </cell>
          <cell r="J11593">
            <v>11</v>
          </cell>
        </row>
        <row r="11594">
          <cell r="B11594" t="str">
            <v>Germany</v>
          </cell>
          <cell r="C11594" t="str">
            <v>Chairs</v>
          </cell>
          <cell r="D11594">
            <v>10018877.442</v>
          </cell>
          <cell r="E11594">
            <v>-341925.549</v>
          </cell>
          <cell r="I11594">
            <v>-221960</v>
          </cell>
          <cell r="J11594">
            <v>11</v>
          </cell>
        </row>
        <row r="11595">
          <cell r="B11595" t="str">
            <v>Germany</v>
          </cell>
          <cell r="C11595" t="str">
            <v>Tables</v>
          </cell>
          <cell r="D11595">
            <v>-1002311.975</v>
          </cell>
          <cell r="E11595">
            <v>41629.524999999994</v>
          </cell>
          <cell r="I11595">
            <v>-219790</v>
          </cell>
          <cell r="J11595">
            <v>11</v>
          </cell>
        </row>
        <row r="11596">
          <cell r="B11596" t="str">
            <v>Germany</v>
          </cell>
          <cell r="C11596" t="str">
            <v>Kitchen</v>
          </cell>
          <cell r="D11596">
            <v>7080741.4790000003</v>
          </cell>
          <cell r="E11596">
            <v>-260141.53899999999</v>
          </cell>
          <cell r="I11596">
            <v>-182340</v>
          </cell>
          <cell r="J11596">
            <v>11</v>
          </cell>
        </row>
        <row r="11597">
          <cell r="B11597" t="str">
            <v>Germany</v>
          </cell>
          <cell r="C11597" t="str">
            <v>Chairs</v>
          </cell>
          <cell r="D11597">
            <v>820523.45200000005</v>
          </cell>
          <cell r="E11597">
            <v>-129789.807</v>
          </cell>
          <cell r="I11597">
            <v>-214400</v>
          </cell>
          <cell r="J11597">
            <v>11</v>
          </cell>
        </row>
        <row r="11598">
          <cell r="B11598" t="str">
            <v>Germany</v>
          </cell>
          <cell r="C11598" t="str">
            <v>Tables</v>
          </cell>
          <cell r="D11598">
            <v>134645.329</v>
          </cell>
          <cell r="E11598">
            <v>-12731.047</v>
          </cell>
          <cell r="I11598">
            <v>-148230</v>
          </cell>
          <cell r="J11598">
            <v>11</v>
          </cell>
        </row>
        <row r="11599">
          <cell r="B11599" t="str">
            <v>Germany</v>
          </cell>
          <cell r="C11599" t="str">
            <v>Kitchen</v>
          </cell>
          <cell r="D11599">
            <v>499245.46</v>
          </cell>
          <cell r="E11599">
            <v>-54216.952999999994</v>
          </cell>
          <cell r="I11599">
            <v>-214660</v>
          </cell>
          <cell r="J11599">
            <v>11</v>
          </cell>
        </row>
        <row r="11600">
          <cell r="B11600" t="str">
            <v>Germany</v>
          </cell>
          <cell r="C11600" t="str">
            <v>Chairs</v>
          </cell>
          <cell r="D11600">
            <v>2918668.7390000001</v>
          </cell>
          <cell r="E11600">
            <v>-96144.824999999997</v>
          </cell>
          <cell r="I11600">
            <v>-170700</v>
          </cell>
          <cell r="J11600">
            <v>11</v>
          </cell>
        </row>
        <row r="11601">
          <cell r="B11601" t="str">
            <v>Germany</v>
          </cell>
          <cell r="C11601" t="str">
            <v>Tables</v>
          </cell>
          <cell r="D11601">
            <v>71381.708999999988</v>
          </cell>
          <cell r="E11601">
            <v>-9707.5650000000005</v>
          </cell>
          <cell r="I11601">
            <v>-209880</v>
          </cell>
          <cell r="J11601">
            <v>11</v>
          </cell>
        </row>
        <row r="11602">
          <cell r="B11602" t="str">
            <v>Germany</v>
          </cell>
          <cell r="C11602" t="str">
            <v>Kitchen</v>
          </cell>
          <cell r="D11602">
            <v>413019.103</v>
          </cell>
          <cell r="E11602">
            <v>-415753.97499999998</v>
          </cell>
          <cell r="I11602">
            <v>-104710</v>
          </cell>
          <cell r="J11602">
            <v>11</v>
          </cell>
        </row>
        <row r="11603">
          <cell r="B11603" t="str">
            <v>Germany</v>
          </cell>
          <cell r="C11603" t="str">
            <v>Chairs</v>
          </cell>
          <cell r="D11603">
            <v>207101.755</v>
          </cell>
          <cell r="E11603">
            <v>-208473.30699999994</v>
          </cell>
          <cell r="I11603">
            <v>-225620</v>
          </cell>
          <cell r="J11603">
            <v>11</v>
          </cell>
        </row>
        <row r="11604">
          <cell r="B11604" t="str">
            <v>Germany</v>
          </cell>
          <cell r="C11604" t="str">
            <v>Chairs</v>
          </cell>
          <cell r="D11604">
            <v>822976.44799999986</v>
          </cell>
          <cell r="E11604">
            <v>-831966.37299999991</v>
          </cell>
          <cell r="I11604">
            <v>-237090</v>
          </cell>
          <cell r="J11604">
            <v>11</v>
          </cell>
        </row>
        <row r="11605">
          <cell r="B11605" t="str">
            <v>Germany</v>
          </cell>
          <cell r="C11605" t="str">
            <v>Chairs</v>
          </cell>
          <cell r="D11605">
            <v>1029726.0819999999</v>
          </cell>
          <cell r="E11605">
            <v>-1042366.5349999999</v>
          </cell>
          <cell r="I11605">
            <v>-131890</v>
          </cell>
          <cell r="J11605">
            <v>11</v>
          </cell>
        </row>
        <row r="11606">
          <cell r="B11606" t="str">
            <v>Germany</v>
          </cell>
          <cell r="C11606" t="str">
            <v>Chairs</v>
          </cell>
          <cell r="D11606">
            <v>32984.748999999996</v>
          </cell>
          <cell r="E11606">
            <v>-12688.745999999999</v>
          </cell>
          <cell r="I11606">
            <v>-172480</v>
          </cell>
          <cell r="J11606">
            <v>11</v>
          </cell>
        </row>
        <row r="11607">
          <cell r="B11607" t="str">
            <v>Germany</v>
          </cell>
          <cell r="C11607" t="str">
            <v>Chairs</v>
          </cell>
          <cell r="D11607">
            <v>205312.16999999998</v>
          </cell>
          <cell r="E11607">
            <v>-63495.634999999987</v>
          </cell>
          <cell r="I11607">
            <v>-146760</v>
          </cell>
          <cell r="J11607">
            <v>11</v>
          </cell>
        </row>
        <row r="11608">
          <cell r="B11608" t="str">
            <v>Germany</v>
          </cell>
          <cell r="C11608" t="str">
            <v>Chairs</v>
          </cell>
          <cell r="D11608">
            <v>41972.048999999999</v>
          </cell>
          <cell r="E11608">
            <v>-37860.591999999997</v>
          </cell>
          <cell r="I11608">
            <v>-126930</v>
          </cell>
          <cell r="J11608">
            <v>11</v>
          </cell>
        </row>
        <row r="11609">
          <cell r="B11609" t="str">
            <v>Germany</v>
          </cell>
          <cell r="C11609" t="str">
            <v>Chairs</v>
          </cell>
          <cell r="D11609">
            <v>4446.2950000000001</v>
          </cell>
          <cell r="E11609">
            <v>-7001.5749999999998</v>
          </cell>
          <cell r="I11609">
            <v>-266330</v>
          </cell>
          <cell r="J11609">
            <v>11</v>
          </cell>
        </row>
        <row r="11610">
          <cell r="B11610" t="str">
            <v>Germany</v>
          </cell>
          <cell r="C11610" t="str">
            <v>Chairs</v>
          </cell>
          <cell r="D11610">
            <v>74921.314999999988</v>
          </cell>
          <cell r="E11610">
            <v>-27248.206999999999</v>
          </cell>
          <cell r="I11610">
            <v>-291390</v>
          </cell>
          <cell r="J11610">
            <v>11</v>
          </cell>
        </row>
        <row r="11611">
          <cell r="B11611" t="str">
            <v>Germany</v>
          </cell>
          <cell r="C11611" t="str">
            <v>Chairs</v>
          </cell>
          <cell r="D11611">
            <v>51600.87799999999</v>
          </cell>
          <cell r="E11611">
            <v>-31641.637999999995</v>
          </cell>
          <cell r="I11611">
            <v>-245830</v>
          </cell>
          <cell r="J11611">
            <v>11</v>
          </cell>
        </row>
        <row r="11612">
          <cell r="B11612" t="str">
            <v>Germany</v>
          </cell>
          <cell r="C11612" t="str">
            <v>Chairs</v>
          </cell>
          <cell r="D11612">
            <v>32323.528999999999</v>
          </cell>
          <cell r="E11612">
            <v>-123939.44499999999</v>
          </cell>
          <cell r="I11612">
            <v>-208070</v>
          </cell>
          <cell r="J11612">
            <v>11</v>
          </cell>
        </row>
        <row r="11613">
          <cell r="B11613" t="str">
            <v>Germany</v>
          </cell>
          <cell r="C11613" t="str">
            <v>Chairs</v>
          </cell>
          <cell r="D11613">
            <v>166663.511</v>
          </cell>
          <cell r="E11613">
            <v>-173711.49599999998</v>
          </cell>
          <cell r="I11613">
            <v>-93810</v>
          </cell>
          <cell r="J11613">
            <v>11</v>
          </cell>
        </row>
        <row r="11614">
          <cell r="B11614" t="str">
            <v>Germany</v>
          </cell>
          <cell r="C11614" t="str">
            <v>Chairs</v>
          </cell>
          <cell r="D11614">
            <v>99690.415999999997</v>
          </cell>
          <cell r="E11614">
            <v>-103906.194</v>
          </cell>
          <cell r="I11614">
            <v>-140730</v>
          </cell>
          <cell r="J11614">
            <v>11</v>
          </cell>
        </row>
        <row r="11615">
          <cell r="B11615" t="str">
            <v>Germany</v>
          </cell>
          <cell r="C11615" t="str">
            <v>Chairs</v>
          </cell>
          <cell r="D11615">
            <v>216160.448</v>
          </cell>
          <cell r="E11615">
            <v>-60332.341999999997</v>
          </cell>
          <cell r="I11615">
            <v>-263080</v>
          </cell>
          <cell r="J11615">
            <v>11</v>
          </cell>
        </row>
        <row r="11616">
          <cell r="B11616" t="str">
            <v>Germany</v>
          </cell>
          <cell r="C11616" t="str">
            <v>Chairs</v>
          </cell>
          <cell r="D11616">
            <v>270439.05</v>
          </cell>
          <cell r="E11616">
            <v>-117534.27699999999</v>
          </cell>
          <cell r="I11616">
            <v>-166280</v>
          </cell>
          <cell r="J11616">
            <v>11</v>
          </cell>
        </row>
        <row r="11617">
          <cell r="B11617" t="str">
            <v>Germany</v>
          </cell>
          <cell r="C11617" t="str">
            <v>Chairs</v>
          </cell>
          <cell r="D11617">
            <v>1455.1529999999998</v>
          </cell>
          <cell r="E11617">
            <v>-1053.6120000000001</v>
          </cell>
          <cell r="I11617">
            <v>-116640</v>
          </cell>
          <cell r="J11617">
            <v>11</v>
          </cell>
        </row>
        <row r="11618">
          <cell r="B11618" t="str">
            <v>Germany</v>
          </cell>
          <cell r="C11618" t="str">
            <v>Chairs</v>
          </cell>
          <cell r="D11618">
            <v>-83164.577999999994</v>
          </cell>
          <cell r="E11618">
            <v>6151.0119999999997</v>
          </cell>
          <cell r="I11618">
            <v>-193830</v>
          </cell>
          <cell r="J11618">
            <v>11</v>
          </cell>
        </row>
        <row r="11619">
          <cell r="B11619" t="str">
            <v>Germany</v>
          </cell>
          <cell r="C11619" t="str">
            <v>Chairs</v>
          </cell>
          <cell r="D11619">
            <v>-214031.06899999999</v>
          </cell>
          <cell r="E11619">
            <v>90372.337999999989</v>
          </cell>
          <cell r="I11619">
            <v>-134290</v>
          </cell>
          <cell r="J11619">
            <v>11</v>
          </cell>
        </row>
        <row r="11620">
          <cell r="B11620" t="str">
            <v>Germany</v>
          </cell>
          <cell r="C11620" t="str">
            <v>Chairs</v>
          </cell>
          <cell r="D11620">
            <v>-57673.216999999997</v>
          </cell>
          <cell r="E11620">
            <v>5326.4049999999997</v>
          </cell>
          <cell r="I11620">
            <v>-165530</v>
          </cell>
          <cell r="J11620">
            <v>11</v>
          </cell>
        </row>
        <row r="11621">
          <cell r="B11621" t="str">
            <v>Germany</v>
          </cell>
          <cell r="C11621" t="str">
            <v>Chairs</v>
          </cell>
          <cell r="D11621">
            <v>65058.909999999996</v>
          </cell>
          <cell r="E11621">
            <v>-7134.6309999999994</v>
          </cell>
          <cell r="I11621">
            <v>-180690</v>
          </cell>
          <cell r="J11621">
            <v>11</v>
          </cell>
        </row>
        <row r="11622">
          <cell r="B11622" t="str">
            <v>Germany</v>
          </cell>
          <cell r="C11622" t="str">
            <v>Chairs</v>
          </cell>
          <cell r="D11622">
            <v>89119.989000000001</v>
          </cell>
          <cell r="E11622">
            <v>-49548.59</v>
          </cell>
          <cell r="I11622">
            <v>-241990</v>
          </cell>
          <cell r="J11622">
            <v>11</v>
          </cell>
        </row>
        <row r="11623">
          <cell r="B11623" t="str">
            <v>Germany</v>
          </cell>
          <cell r="C11623" t="str">
            <v>Chairs</v>
          </cell>
          <cell r="D11623">
            <v>124924.26799999998</v>
          </cell>
          <cell r="E11623">
            <v>-150784.62</v>
          </cell>
          <cell r="I11623">
            <v>-125430</v>
          </cell>
          <cell r="J11623">
            <v>11</v>
          </cell>
        </row>
        <row r="11624">
          <cell r="B11624" t="str">
            <v>Germany</v>
          </cell>
          <cell r="C11624" t="str">
            <v>Chairs</v>
          </cell>
          <cell r="D11624">
            <v>244520.40199999997</v>
          </cell>
          <cell r="E11624">
            <v>-303205.93099999992</v>
          </cell>
          <cell r="I11624">
            <v>-179130</v>
          </cell>
          <cell r="J11624">
            <v>11</v>
          </cell>
        </row>
        <row r="11625">
          <cell r="B11625" t="str">
            <v>Germany</v>
          </cell>
          <cell r="C11625" t="str">
            <v>Chairs</v>
          </cell>
          <cell r="D11625">
            <v>319003.14600000001</v>
          </cell>
          <cell r="E11625">
            <v>-80813.32699999999</v>
          </cell>
          <cell r="I11625">
            <v>-239210</v>
          </cell>
          <cell r="J11625">
            <v>11</v>
          </cell>
        </row>
        <row r="11626">
          <cell r="B11626" t="str">
            <v>Germany</v>
          </cell>
          <cell r="C11626" t="str">
            <v>Chairs</v>
          </cell>
          <cell r="D11626">
            <v>25912.411</v>
          </cell>
          <cell r="E11626">
            <v>-6187.3979999999992</v>
          </cell>
          <cell r="I11626">
            <v>-146990</v>
          </cell>
          <cell r="J11626">
            <v>11</v>
          </cell>
        </row>
        <row r="11627">
          <cell r="B11627" t="str">
            <v>Germany</v>
          </cell>
          <cell r="C11627" t="str">
            <v>Chairs</v>
          </cell>
          <cell r="D11627">
            <v>92611.343999999997</v>
          </cell>
          <cell r="E11627">
            <v>-22554.266</v>
          </cell>
          <cell r="I11627">
            <v>-225410</v>
          </cell>
          <cell r="J11627">
            <v>11</v>
          </cell>
        </row>
        <row r="11628">
          <cell r="B11628" t="str">
            <v>Germany</v>
          </cell>
          <cell r="C11628" t="str">
            <v>Chairs</v>
          </cell>
          <cell r="D11628">
            <v>546181.38399999996</v>
          </cell>
          <cell r="E11628">
            <v>-94425.59</v>
          </cell>
          <cell r="I11628">
            <v>-123110</v>
          </cell>
          <cell r="J11628">
            <v>11</v>
          </cell>
        </row>
        <row r="11629">
          <cell r="B11629" t="str">
            <v>Germany</v>
          </cell>
          <cell r="C11629" t="str">
            <v>Tables</v>
          </cell>
          <cell r="D11629">
            <v>69152.705999999991</v>
          </cell>
          <cell r="E11629">
            <v>-116249.37099999998</v>
          </cell>
          <cell r="I11629">
            <v>-210150</v>
          </cell>
          <cell r="J11629">
            <v>11</v>
          </cell>
        </row>
        <row r="11630">
          <cell r="B11630" t="str">
            <v>Germany</v>
          </cell>
          <cell r="C11630" t="str">
            <v>Kitchen</v>
          </cell>
          <cell r="D11630">
            <v>84296.974999999991</v>
          </cell>
          <cell r="E11630">
            <v>-69365.911999999997</v>
          </cell>
          <cell r="I11630">
            <v>-163620</v>
          </cell>
          <cell r="J11630">
            <v>11</v>
          </cell>
        </row>
        <row r="11631">
          <cell r="B11631" t="str">
            <v>Germany</v>
          </cell>
          <cell r="C11631" t="str">
            <v>Chairs</v>
          </cell>
          <cell r="D11631">
            <v>144952.633</v>
          </cell>
          <cell r="E11631">
            <v>-76532.133999999991</v>
          </cell>
          <cell r="I11631">
            <v>-178580</v>
          </cell>
          <cell r="J11631">
            <v>11</v>
          </cell>
        </row>
        <row r="11632">
          <cell r="B11632" t="str">
            <v>Germany</v>
          </cell>
          <cell r="C11632" t="str">
            <v>Chairs</v>
          </cell>
          <cell r="D11632">
            <v>188341.405</v>
          </cell>
          <cell r="E11632">
            <v>-99129.351999999999</v>
          </cell>
          <cell r="I11632">
            <v>-145240</v>
          </cell>
          <cell r="J11632">
            <v>11</v>
          </cell>
        </row>
        <row r="11633">
          <cell r="B11633" t="str">
            <v>Germany</v>
          </cell>
          <cell r="C11633" t="str">
            <v>Chairs</v>
          </cell>
          <cell r="D11633">
            <v>169690.766</v>
          </cell>
          <cell r="E11633">
            <v>-98052.737999999998</v>
          </cell>
          <cell r="I11633">
            <v>-142680</v>
          </cell>
          <cell r="J11633">
            <v>11</v>
          </cell>
        </row>
        <row r="11634">
          <cell r="B11634" t="str">
            <v>Germany</v>
          </cell>
          <cell r="C11634" t="str">
            <v>Chairs</v>
          </cell>
          <cell r="D11634">
            <v>83781.900999999983</v>
          </cell>
          <cell r="E11634">
            <v>-58293.858</v>
          </cell>
          <cell r="I11634">
            <v>-114160</v>
          </cell>
          <cell r="J11634">
            <v>11</v>
          </cell>
        </row>
        <row r="11635">
          <cell r="B11635" t="str">
            <v>Germany</v>
          </cell>
          <cell r="C11635" t="str">
            <v>Chairs</v>
          </cell>
          <cell r="D11635">
            <v>348167.31599999999</v>
          </cell>
          <cell r="E11635">
            <v>-124879.53799999999</v>
          </cell>
          <cell r="I11635">
            <v>-260610</v>
          </cell>
          <cell r="J11635">
            <v>11</v>
          </cell>
        </row>
        <row r="11636">
          <cell r="B11636" t="str">
            <v>Germany</v>
          </cell>
          <cell r="C11636" t="str">
            <v>Tables</v>
          </cell>
          <cell r="D11636">
            <v>30707.837999999996</v>
          </cell>
          <cell r="E11636">
            <v>-19117.035</v>
          </cell>
          <cell r="I11636">
            <v>-199660</v>
          </cell>
          <cell r="J11636">
            <v>11</v>
          </cell>
        </row>
        <row r="11637">
          <cell r="B11637" t="str">
            <v>Germany</v>
          </cell>
          <cell r="C11637" t="str">
            <v>Kitchen</v>
          </cell>
          <cell r="D11637">
            <v>138670.875</v>
          </cell>
          <cell r="E11637">
            <v>-55161.679999999993</v>
          </cell>
          <cell r="I11637">
            <v>-114760</v>
          </cell>
          <cell r="J11637">
            <v>11</v>
          </cell>
        </row>
        <row r="11638">
          <cell r="B11638" t="str">
            <v>Germany</v>
          </cell>
          <cell r="C11638" t="str">
            <v>Chairs</v>
          </cell>
          <cell r="D11638">
            <v>21685.055</v>
          </cell>
          <cell r="E11638">
            <v>-7093.4080000000004</v>
          </cell>
          <cell r="I11638">
            <v>-172210</v>
          </cell>
          <cell r="J11638">
            <v>11</v>
          </cell>
        </row>
        <row r="11639">
          <cell r="B11639" t="str">
            <v>Germany</v>
          </cell>
          <cell r="C11639" t="str">
            <v>Chairs</v>
          </cell>
          <cell r="D11639">
            <v>11078.732</v>
          </cell>
          <cell r="E11639">
            <v>-4463.8440000000001</v>
          </cell>
          <cell r="I11639">
            <v>-194340</v>
          </cell>
          <cell r="J11639">
            <v>11</v>
          </cell>
        </row>
        <row r="11640">
          <cell r="B11640" t="str">
            <v>Germany</v>
          </cell>
          <cell r="C11640" t="str">
            <v>Chairs</v>
          </cell>
          <cell r="D11640">
            <v>10465.959000000001</v>
          </cell>
          <cell r="E11640">
            <v>-8799.14</v>
          </cell>
          <cell r="I11640">
            <v>-189050</v>
          </cell>
          <cell r="J11640">
            <v>11</v>
          </cell>
        </row>
        <row r="11641">
          <cell r="B11641" t="str">
            <v>Germany</v>
          </cell>
          <cell r="C11641" t="str">
            <v>Tables</v>
          </cell>
          <cell r="D11641">
            <v>73240.803999999989</v>
          </cell>
          <cell r="E11641">
            <v>-59275.481999999989</v>
          </cell>
          <cell r="I11641">
            <v>-121340</v>
          </cell>
          <cell r="J11641">
            <v>11</v>
          </cell>
        </row>
        <row r="11642">
          <cell r="B11642" t="str">
            <v>Germany</v>
          </cell>
          <cell r="C11642" t="str">
            <v>Kitchen</v>
          </cell>
          <cell r="D11642">
            <v>2368.5759999999996</v>
          </cell>
          <cell r="E11642">
            <v>-9022.6569999999992</v>
          </cell>
          <cell r="I11642">
            <v>-195510</v>
          </cell>
          <cell r="J11642">
            <v>11</v>
          </cell>
        </row>
        <row r="11643">
          <cell r="B11643" t="str">
            <v>Germany</v>
          </cell>
          <cell r="C11643" t="str">
            <v>Chairs</v>
          </cell>
          <cell r="D11643">
            <v>76005.915999999997</v>
          </cell>
          <cell r="E11643">
            <v>-276882.64799999999</v>
          </cell>
          <cell r="I11643">
            <v>-179940</v>
          </cell>
          <cell r="J11643">
            <v>11</v>
          </cell>
        </row>
        <row r="11644">
          <cell r="B11644" t="str">
            <v>Germany</v>
          </cell>
          <cell r="C11644" t="str">
            <v>Chairs</v>
          </cell>
          <cell r="D11644">
            <v>17496.143</v>
          </cell>
          <cell r="E11644">
            <v>-63179.276999999995</v>
          </cell>
          <cell r="I11644">
            <v>-200970</v>
          </cell>
          <cell r="J11644">
            <v>11</v>
          </cell>
        </row>
        <row r="11645">
          <cell r="B11645" t="str">
            <v>Germany</v>
          </cell>
          <cell r="C11645" t="str">
            <v>Tables</v>
          </cell>
          <cell r="D11645">
            <v>974244.24999999988</v>
          </cell>
          <cell r="E11645">
            <v>-343860.22299999994</v>
          </cell>
          <cell r="I11645">
            <v>-209720</v>
          </cell>
          <cell r="J11645">
            <v>11</v>
          </cell>
        </row>
        <row r="11646">
          <cell r="B11646" t="str">
            <v>Germany</v>
          </cell>
          <cell r="C11646" t="str">
            <v>Kitchen</v>
          </cell>
          <cell r="D11646">
            <v>226425.45099999997</v>
          </cell>
          <cell r="E11646">
            <v>-83250.306999999986</v>
          </cell>
          <cell r="I11646">
            <v>-232130</v>
          </cell>
          <cell r="J11646">
            <v>11</v>
          </cell>
        </row>
        <row r="11647">
          <cell r="B11647" t="str">
            <v>Germany</v>
          </cell>
          <cell r="C11647" t="str">
            <v>Chairs</v>
          </cell>
          <cell r="D11647">
            <v>464332.30199999997</v>
          </cell>
          <cell r="E11647">
            <v>-166114.9</v>
          </cell>
          <cell r="I11647">
            <v>-125850</v>
          </cell>
          <cell r="J11647">
            <v>11</v>
          </cell>
        </row>
        <row r="11648">
          <cell r="B11648" t="str">
            <v>Germany</v>
          </cell>
          <cell r="C11648" t="str">
            <v>Chairs</v>
          </cell>
          <cell r="D11648">
            <v>818441.70099999988</v>
          </cell>
          <cell r="E11648">
            <v>-506790.70399999997</v>
          </cell>
          <cell r="I11648">
            <v>-232440</v>
          </cell>
          <cell r="J11648">
            <v>11</v>
          </cell>
        </row>
        <row r="11649">
          <cell r="B11649" t="str">
            <v>Germany</v>
          </cell>
          <cell r="C11649" t="str">
            <v>Chairs</v>
          </cell>
          <cell r="D11649">
            <v>469653.99599999998</v>
          </cell>
          <cell r="E11649">
            <v>-165534.628</v>
          </cell>
          <cell r="I11649">
            <v>-262870</v>
          </cell>
          <cell r="J11649">
            <v>11</v>
          </cell>
        </row>
        <row r="11650">
          <cell r="B11650" t="str">
            <v>Germany</v>
          </cell>
          <cell r="C11650" t="str">
            <v>Tables</v>
          </cell>
          <cell r="D11650">
            <v>-223151.663</v>
          </cell>
          <cell r="E11650">
            <v>159556.99899999998</v>
          </cell>
          <cell r="I11650">
            <v>-243380</v>
          </cell>
          <cell r="J11650">
            <v>11</v>
          </cell>
        </row>
        <row r="11651">
          <cell r="B11651" t="str">
            <v>Germany</v>
          </cell>
          <cell r="C11651" t="str">
            <v>Kitchen</v>
          </cell>
          <cell r="D11651">
            <v>1150800.2869999998</v>
          </cell>
          <cell r="E11651">
            <v>-46805.766000000003</v>
          </cell>
          <cell r="I11651">
            <v>-283470</v>
          </cell>
          <cell r="J11651">
            <v>11</v>
          </cell>
        </row>
        <row r="11652">
          <cell r="B11652" t="str">
            <v>Germany</v>
          </cell>
          <cell r="C11652" t="str">
            <v>Accessories</v>
          </cell>
          <cell r="D11652">
            <v>19069915.276999999</v>
          </cell>
          <cell r="E11652">
            <v>-837864.59399999992</v>
          </cell>
          <cell r="I11652">
            <v>-262730</v>
          </cell>
          <cell r="J11652">
            <v>11</v>
          </cell>
        </row>
        <row r="11653">
          <cell r="B11653" t="str">
            <v>Germany</v>
          </cell>
          <cell r="C11653" t="str">
            <v>Chairs</v>
          </cell>
          <cell r="D11653">
            <v>146458.19999999998</v>
          </cell>
          <cell r="E11653">
            <v>-32351.976999999999</v>
          </cell>
          <cell r="I11653">
            <v>-180920</v>
          </cell>
          <cell r="J11653">
            <v>11</v>
          </cell>
        </row>
        <row r="11654">
          <cell r="B11654" t="str">
            <v>Germany</v>
          </cell>
          <cell r="C11654" t="str">
            <v>Tables</v>
          </cell>
          <cell r="D11654">
            <v>64473.591</v>
          </cell>
          <cell r="E11654">
            <v>-8394.0499999999993</v>
          </cell>
          <cell r="I11654">
            <v>-249920</v>
          </cell>
          <cell r="J11654">
            <v>11</v>
          </cell>
        </row>
        <row r="11655">
          <cell r="B11655" t="str">
            <v>Germany</v>
          </cell>
          <cell r="C11655" t="str">
            <v>Kitchen</v>
          </cell>
          <cell r="D11655">
            <v>230885.59199999998</v>
          </cell>
          <cell r="E11655">
            <v>-46220.972000000002</v>
          </cell>
          <cell r="I11655">
            <v>-264760</v>
          </cell>
          <cell r="J11655">
            <v>11</v>
          </cell>
        </row>
        <row r="11656">
          <cell r="B11656" t="str">
            <v>Germany</v>
          </cell>
          <cell r="C11656" t="str">
            <v>Accessories</v>
          </cell>
          <cell r="D11656">
            <v>105221.56399999998</v>
          </cell>
          <cell r="E11656">
            <v>-37039.176999999996</v>
          </cell>
          <cell r="I11656">
            <v>-210230</v>
          </cell>
          <cell r="J11656">
            <v>11</v>
          </cell>
        </row>
        <row r="11657">
          <cell r="B11657" t="str">
            <v>Germany</v>
          </cell>
          <cell r="C11657" t="str">
            <v>Chairs</v>
          </cell>
          <cell r="D11657">
            <v>32492.249999999996</v>
          </cell>
          <cell r="E11657">
            <v>-9426.0389999999989</v>
          </cell>
          <cell r="I11657">
            <v>-211540</v>
          </cell>
          <cell r="J11657">
            <v>11</v>
          </cell>
        </row>
        <row r="11658">
          <cell r="B11658" t="str">
            <v>Germany</v>
          </cell>
          <cell r="C11658" t="str">
            <v>Tables</v>
          </cell>
          <cell r="D11658">
            <v>12137.356</v>
          </cell>
          <cell r="E11658">
            <v>-8524.67</v>
          </cell>
          <cell r="I11658">
            <v>-217230</v>
          </cell>
          <cell r="J11658">
            <v>11</v>
          </cell>
        </row>
        <row r="11659">
          <cell r="B11659" t="str">
            <v>Germany</v>
          </cell>
          <cell r="C11659" t="str">
            <v>Kitchen</v>
          </cell>
          <cell r="D11659">
            <v>32727.807000000001</v>
          </cell>
          <cell r="E11659">
            <v>-5862.1919999999991</v>
          </cell>
          <cell r="I11659">
            <v>-218500</v>
          </cell>
          <cell r="J11659">
            <v>11</v>
          </cell>
        </row>
        <row r="11660">
          <cell r="B11660" t="str">
            <v>Germany</v>
          </cell>
          <cell r="C11660" t="str">
            <v>Accessories</v>
          </cell>
          <cell r="D11660">
            <v>296026.96199999994</v>
          </cell>
          <cell r="E11660">
            <v>-33613.811000000002</v>
          </cell>
          <cell r="I11660">
            <v>-191880</v>
          </cell>
          <cell r="J11660">
            <v>11</v>
          </cell>
        </row>
        <row r="11661">
          <cell r="B11661" t="str">
            <v>Germany</v>
          </cell>
          <cell r="C11661" t="str">
            <v>Chairs</v>
          </cell>
          <cell r="D11661">
            <v>362828.39600000001</v>
          </cell>
          <cell r="E11661">
            <v>-71437.365999999995</v>
          </cell>
          <cell r="I11661">
            <v>-182190</v>
          </cell>
          <cell r="J11661">
            <v>11</v>
          </cell>
        </row>
        <row r="11662">
          <cell r="B11662" t="str">
            <v>Germany</v>
          </cell>
          <cell r="C11662" t="str">
            <v>Tables</v>
          </cell>
          <cell r="D11662">
            <v>224112.476</v>
          </cell>
          <cell r="E11662">
            <v>-29873.109</v>
          </cell>
          <cell r="I11662">
            <v>-162020</v>
          </cell>
          <cell r="J11662">
            <v>11</v>
          </cell>
        </row>
        <row r="11663">
          <cell r="B11663" t="str">
            <v>Germany</v>
          </cell>
          <cell r="C11663" t="str">
            <v>Kitchen</v>
          </cell>
          <cell r="D11663">
            <v>105909.503</v>
          </cell>
          <cell r="E11663">
            <v>-28112.069999999996</v>
          </cell>
          <cell r="I11663">
            <v>-156860</v>
          </cell>
          <cell r="J11663">
            <v>11</v>
          </cell>
        </row>
        <row r="11664">
          <cell r="B11664" t="str">
            <v>Germany</v>
          </cell>
          <cell r="C11664" t="str">
            <v>Accessories</v>
          </cell>
          <cell r="D11664">
            <v>1022389.7529999999</v>
          </cell>
          <cell r="E11664">
            <v>-77628.704999999987</v>
          </cell>
          <cell r="I11664">
            <v>-117450</v>
          </cell>
          <cell r="J11664">
            <v>11</v>
          </cell>
        </row>
        <row r="11665">
          <cell r="B11665" t="str">
            <v>Germany</v>
          </cell>
          <cell r="C11665" t="str">
            <v>Chairs</v>
          </cell>
          <cell r="D11665">
            <v>924227.99699999986</v>
          </cell>
          <cell r="E11665">
            <v>-54271.307999999997</v>
          </cell>
          <cell r="I11665">
            <v>-247170</v>
          </cell>
          <cell r="J11665">
            <v>11</v>
          </cell>
        </row>
        <row r="11666">
          <cell r="B11666" t="str">
            <v>Germany</v>
          </cell>
          <cell r="C11666" t="str">
            <v>Chairs</v>
          </cell>
          <cell r="D11666">
            <v>2722095.6839999999</v>
          </cell>
          <cell r="E11666">
            <v>-34930.146999999997</v>
          </cell>
          <cell r="I11666">
            <v>-186070</v>
          </cell>
          <cell r="J11666">
            <v>11</v>
          </cell>
        </row>
        <row r="11667">
          <cell r="B11667" t="str">
            <v>Germany</v>
          </cell>
          <cell r="C11667" t="str">
            <v>Tables</v>
          </cell>
          <cell r="D11667">
            <v>27421.274999999998</v>
          </cell>
          <cell r="E11667">
            <v>-15986.929</v>
          </cell>
          <cell r="I11667">
            <v>-180930</v>
          </cell>
          <cell r="J11667">
            <v>11</v>
          </cell>
        </row>
        <row r="11668">
          <cell r="B11668" t="str">
            <v>Germany</v>
          </cell>
          <cell r="C11668" t="str">
            <v>Kitchen</v>
          </cell>
          <cell r="D11668">
            <v>23817.842999999997</v>
          </cell>
          <cell r="E11668">
            <v>-5939.6749999999993</v>
          </cell>
          <cell r="I11668">
            <v>-169160</v>
          </cell>
          <cell r="J11668">
            <v>11</v>
          </cell>
        </row>
        <row r="11669">
          <cell r="B11669" t="str">
            <v>Germany</v>
          </cell>
          <cell r="C11669" t="str">
            <v>Chairs</v>
          </cell>
          <cell r="D11669">
            <v>49878.00299999999</v>
          </cell>
          <cell r="E11669">
            <v>-10267.991999999998</v>
          </cell>
          <cell r="I11669">
            <v>-253440</v>
          </cell>
          <cell r="J11669">
            <v>11</v>
          </cell>
        </row>
        <row r="11670">
          <cell r="B11670" t="str">
            <v>Germany</v>
          </cell>
          <cell r="C11670" t="str">
            <v>Tables</v>
          </cell>
          <cell r="D11670">
            <v>82461.357999999993</v>
          </cell>
          <cell r="E11670">
            <v>-21602.308000000001</v>
          </cell>
          <cell r="I11670">
            <v>-214350</v>
          </cell>
          <cell r="J11670">
            <v>11</v>
          </cell>
        </row>
        <row r="11671">
          <cell r="B11671" t="str">
            <v>Germany</v>
          </cell>
          <cell r="C11671" t="str">
            <v>Kitchen</v>
          </cell>
          <cell r="D11671">
            <v>64129.218999999997</v>
          </cell>
          <cell r="E11671">
            <v>-13346.494000000001</v>
          </cell>
          <cell r="I11671">
            <v>-206700</v>
          </cell>
          <cell r="J11671">
            <v>11</v>
          </cell>
        </row>
        <row r="11672">
          <cell r="B11672" t="str">
            <v>Germany</v>
          </cell>
          <cell r="C11672" t="str">
            <v>Chairs</v>
          </cell>
          <cell r="D11672">
            <v>191971.18499999997</v>
          </cell>
          <cell r="E11672">
            <v>-104504.95299999998</v>
          </cell>
          <cell r="I11672">
            <v>-258260</v>
          </cell>
          <cell r="J11672">
            <v>11</v>
          </cell>
        </row>
        <row r="11673">
          <cell r="B11673" t="str">
            <v>Germany</v>
          </cell>
          <cell r="C11673" t="str">
            <v>Tables</v>
          </cell>
          <cell r="D11673">
            <v>15404.641</v>
          </cell>
          <cell r="E11673">
            <v>-16254.412999999999</v>
          </cell>
          <cell r="I11673">
            <v>-155160</v>
          </cell>
          <cell r="J11673">
            <v>11</v>
          </cell>
        </row>
        <row r="11674">
          <cell r="B11674" t="str">
            <v>Germany</v>
          </cell>
          <cell r="C11674" t="str">
            <v>Kitchen</v>
          </cell>
          <cell r="D11674">
            <v>1639287.615</v>
          </cell>
          <cell r="E11674">
            <v>-440863.60499999998</v>
          </cell>
          <cell r="I11674">
            <v>-161570</v>
          </cell>
          <cell r="J11674">
            <v>11</v>
          </cell>
        </row>
        <row r="11675">
          <cell r="B11675" t="str">
            <v>Germany</v>
          </cell>
          <cell r="C11675" t="str">
            <v>Chairs</v>
          </cell>
          <cell r="D11675">
            <v>2127985.9509999999</v>
          </cell>
          <cell r="E11675">
            <v>-13395.346999999998</v>
          </cell>
          <cell r="I11675">
            <v>-185210</v>
          </cell>
          <cell r="J11675">
            <v>11</v>
          </cell>
        </row>
        <row r="11676">
          <cell r="B11676" t="str">
            <v>Germany</v>
          </cell>
          <cell r="C11676" t="str">
            <v>Chairs</v>
          </cell>
          <cell r="D11676">
            <v>21848608.963999998</v>
          </cell>
          <cell r="E11676">
            <v>-109768.162</v>
          </cell>
          <cell r="I11676">
            <v>-202670</v>
          </cell>
          <cell r="J11676">
            <v>11</v>
          </cell>
        </row>
        <row r="11677">
          <cell r="B11677" t="str">
            <v>Germany</v>
          </cell>
          <cell r="C11677" t="str">
            <v>Chairs</v>
          </cell>
          <cell r="D11677">
            <v>191412.51499999998</v>
          </cell>
          <cell r="E11677">
            <v>-3526.194</v>
          </cell>
          <cell r="I11677">
            <v>-163320</v>
          </cell>
          <cell r="J11677">
            <v>11</v>
          </cell>
        </row>
        <row r="11678">
          <cell r="B11678" t="str">
            <v>Germany</v>
          </cell>
          <cell r="C11678" t="str">
            <v>Chairs</v>
          </cell>
          <cell r="D11678">
            <v>286699.80499999999</v>
          </cell>
          <cell r="E11678">
            <v>-224426.71300000002</v>
          </cell>
          <cell r="I11678">
            <v>-114420</v>
          </cell>
          <cell r="J11678">
            <v>11</v>
          </cell>
        </row>
        <row r="11679">
          <cell r="B11679" t="str">
            <v>Germany</v>
          </cell>
          <cell r="C11679" t="str">
            <v>Chairs</v>
          </cell>
          <cell r="D11679">
            <v>566018.55099999998</v>
          </cell>
          <cell r="E11679">
            <v>-397069.58199999999</v>
          </cell>
          <cell r="I11679">
            <v>-145380</v>
          </cell>
          <cell r="J11679">
            <v>11</v>
          </cell>
        </row>
        <row r="11680">
          <cell r="B11680" t="str">
            <v>Germany</v>
          </cell>
          <cell r="C11680" t="str">
            <v>Chairs</v>
          </cell>
          <cell r="D11680">
            <v>38933.145999999993</v>
          </cell>
          <cell r="E11680">
            <v>-46002.341</v>
          </cell>
          <cell r="I11680">
            <v>-148800</v>
          </cell>
          <cell r="J11680">
            <v>11</v>
          </cell>
        </row>
        <row r="11681">
          <cell r="B11681" t="str">
            <v>Germany</v>
          </cell>
          <cell r="C11681" t="str">
            <v>Chairs</v>
          </cell>
          <cell r="D11681">
            <v>209321.72100000002</v>
          </cell>
          <cell r="E11681">
            <v>-123335.36599999999</v>
          </cell>
          <cell r="I11681">
            <v>-240660</v>
          </cell>
          <cell r="J11681">
            <v>11</v>
          </cell>
        </row>
        <row r="11682">
          <cell r="B11682" t="str">
            <v>Germany</v>
          </cell>
          <cell r="C11682" t="str">
            <v>Chairs</v>
          </cell>
          <cell r="D11682">
            <v>299011.23</v>
          </cell>
          <cell r="E11682">
            <v>-186584.356</v>
          </cell>
          <cell r="I11682">
            <v>-178370</v>
          </cell>
          <cell r="J11682">
            <v>11</v>
          </cell>
        </row>
        <row r="11683">
          <cell r="B11683" t="str">
            <v>Germany</v>
          </cell>
          <cell r="C11683" t="str">
            <v>Chairs</v>
          </cell>
          <cell r="D11683">
            <v>596128.09199999995</v>
          </cell>
          <cell r="E11683">
            <v>-371986.61499999993</v>
          </cell>
          <cell r="I11683">
            <v>-225760</v>
          </cell>
          <cell r="J11683">
            <v>11</v>
          </cell>
        </row>
        <row r="11684">
          <cell r="B11684" t="str">
            <v>Germany</v>
          </cell>
          <cell r="C11684" t="str">
            <v>Chairs</v>
          </cell>
          <cell r="D11684">
            <v>17254056.938999999</v>
          </cell>
          <cell r="E11684">
            <v>-241189.13699999996</v>
          </cell>
          <cell r="I11684">
            <v>-263360</v>
          </cell>
          <cell r="J11684">
            <v>11</v>
          </cell>
        </row>
        <row r="11685">
          <cell r="B11685" t="str">
            <v>Germany</v>
          </cell>
          <cell r="C11685" t="str">
            <v>Chairs</v>
          </cell>
          <cell r="D11685">
            <v>1994905.787</v>
          </cell>
          <cell r="E11685">
            <v>-887489.76399999997</v>
          </cell>
          <cell r="I11685">
            <v>-126650</v>
          </cell>
          <cell r="J11685">
            <v>11</v>
          </cell>
        </row>
        <row r="11686">
          <cell r="B11686" t="str">
            <v>Germany</v>
          </cell>
          <cell r="C11686" t="str">
            <v>Chairs</v>
          </cell>
          <cell r="D11686">
            <v>343219.68099999998</v>
          </cell>
          <cell r="E11686">
            <v>-302261.00099999999</v>
          </cell>
          <cell r="I11686">
            <v>-243660</v>
          </cell>
          <cell r="J11686">
            <v>11</v>
          </cell>
        </row>
        <row r="11687">
          <cell r="B11687" t="str">
            <v>Germany</v>
          </cell>
          <cell r="C11687" t="str">
            <v>Chairs</v>
          </cell>
          <cell r="D11687">
            <v>2656493.9169999999</v>
          </cell>
          <cell r="E11687">
            <v>-608503.826</v>
          </cell>
          <cell r="I11687">
            <v>-224450</v>
          </cell>
          <cell r="J11687">
            <v>11</v>
          </cell>
        </row>
        <row r="11688">
          <cell r="B11688" t="str">
            <v>Germany</v>
          </cell>
          <cell r="C11688" t="str">
            <v>Chairs</v>
          </cell>
          <cell r="D11688">
            <v>339214.46299999999</v>
          </cell>
          <cell r="E11688">
            <v>-80283.727999999988</v>
          </cell>
          <cell r="I11688">
            <v>-170110</v>
          </cell>
          <cell r="J11688">
            <v>11</v>
          </cell>
        </row>
        <row r="11689">
          <cell r="B11689" t="str">
            <v>Germany</v>
          </cell>
          <cell r="C11689" t="str">
            <v>Chairs</v>
          </cell>
          <cell r="D11689">
            <v>160556.984</v>
          </cell>
          <cell r="E11689">
            <v>-72494.898000000001</v>
          </cell>
          <cell r="I11689">
            <v>-217110</v>
          </cell>
          <cell r="J11689">
            <v>11</v>
          </cell>
        </row>
        <row r="11690">
          <cell r="B11690" t="str">
            <v>Germany</v>
          </cell>
          <cell r="C11690" t="str">
            <v>Chairs</v>
          </cell>
          <cell r="D11690">
            <v>2742709.5779999997</v>
          </cell>
          <cell r="E11690">
            <v>-1388230.865</v>
          </cell>
          <cell r="I11690">
            <v>-214140</v>
          </cell>
          <cell r="J11690">
            <v>11</v>
          </cell>
        </row>
        <row r="11691">
          <cell r="B11691" t="str">
            <v>Germany</v>
          </cell>
          <cell r="C11691" t="str">
            <v>Chairs</v>
          </cell>
          <cell r="D11691">
            <v>2716741.6709999996</v>
          </cell>
          <cell r="E11691">
            <v>-612084.89999999991</v>
          </cell>
          <cell r="I11691">
            <v>-145770</v>
          </cell>
          <cell r="J11691">
            <v>11</v>
          </cell>
        </row>
        <row r="11692">
          <cell r="B11692" t="str">
            <v>Spain</v>
          </cell>
          <cell r="C11692" t="str">
            <v>Chairs</v>
          </cell>
          <cell r="D11692">
            <v>7724.436999999999</v>
          </cell>
          <cell r="E11692">
            <v>-11872.84</v>
          </cell>
          <cell r="I11692">
            <v>-207810</v>
          </cell>
          <cell r="J11692">
            <v>11</v>
          </cell>
        </row>
        <row r="11693">
          <cell r="B11693" t="str">
            <v>Spain</v>
          </cell>
          <cell r="C11693" t="str">
            <v>Chairs</v>
          </cell>
          <cell r="D11693">
            <v>334555.28399999999</v>
          </cell>
          <cell r="E11693">
            <v>-23838.317999999996</v>
          </cell>
          <cell r="I11693">
            <v>-110800</v>
          </cell>
          <cell r="J11693">
            <v>11</v>
          </cell>
        </row>
        <row r="11694">
          <cell r="B11694" t="str">
            <v>Spain</v>
          </cell>
          <cell r="C11694" t="str">
            <v>Chairs</v>
          </cell>
          <cell r="D11694">
            <v>367003.32899999997</v>
          </cell>
          <cell r="E11694">
            <v>-26230.883000000002</v>
          </cell>
          <cell r="I11694">
            <v>-180200</v>
          </cell>
          <cell r="J11694">
            <v>11</v>
          </cell>
        </row>
        <row r="11695">
          <cell r="B11695" t="str">
            <v>Spain</v>
          </cell>
          <cell r="C11695" t="str">
            <v>Chairs</v>
          </cell>
          <cell r="D11695">
            <v>59557.449000000001</v>
          </cell>
          <cell r="E11695">
            <v>-152003.01199999999</v>
          </cell>
          <cell r="I11695">
            <v>-230430</v>
          </cell>
          <cell r="J11695">
            <v>11</v>
          </cell>
        </row>
        <row r="11696">
          <cell r="B11696" t="str">
            <v>Spain</v>
          </cell>
          <cell r="C11696" t="str">
            <v>Chairs</v>
          </cell>
          <cell r="D11696">
            <v>382801.04800000001</v>
          </cell>
          <cell r="E11696">
            <v>-478948.55399999995</v>
          </cell>
          <cell r="I11696">
            <v>-129030</v>
          </cell>
          <cell r="J11696">
            <v>11</v>
          </cell>
        </row>
        <row r="11697">
          <cell r="B11697" t="str">
            <v>Spain</v>
          </cell>
          <cell r="C11697" t="str">
            <v>Chairs</v>
          </cell>
          <cell r="D11697">
            <v>1092426.699</v>
          </cell>
          <cell r="E11697">
            <v>-162481.89299999998</v>
          </cell>
          <cell r="I11697">
            <v>-196510</v>
          </cell>
          <cell r="J11697">
            <v>11</v>
          </cell>
        </row>
        <row r="11698">
          <cell r="B11698" t="str">
            <v>Spain</v>
          </cell>
          <cell r="C11698" t="str">
            <v>Chairs</v>
          </cell>
          <cell r="D11698">
            <v>2228709.406</v>
          </cell>
          <cell r="E11698">
            <v>-1378414.0789999999</v>
          </cell>
          <cell r="I11698">
            <v>-271460</v>
          </cell>
          <cell r="J11698">
            <v>11</v>
          </cell>
        </row>
        <row r="11699">
          <cell r="B11699" t="str">
            <v>Spain</v>
          </cell>
          <cell r="C11699" t="str">
            <v>Chairs</v>
          </cell>
          <cell r="D11699">
            <v>-21023.631999999998</v>
          </cell>
          <cell r="E11699">
            <v>-12908.510999999999</v>
          </cell>
          <cell r="I11699">
            <v>-230180</v>
          </cell>
          <cell r="J11699">
            <v>11</v>
          </cell>
        </row>
        <row r="11700">
          <cell r="B11700" t="str">
            <v>Spain</v>
          </cell>
          <cell r="C11700" t="str">
            <v>Chairs</v>
          </cell>
          <cell r="D11700">
            <v>128017.519</v>
          </cell>
          <cell r="E11700">
            <v>-184706.12299999999</v>
          </cell>
          <cell r="I11700">
            <v>-134840</v>
          </cell>
          <cell r="J11700">
            <v>11</v>
          </cell>
        </row>
        <row r="11701">
          <cell r="B11701" t="str">
            <v>Spain</v>
          </cell>
          <cell r="C11701" t="str">
            <v>Tables</v>
          </cell>
          <cell r="D11701">
            <v>15806.566999999999</v>
          </cell>
          <cell r="E11701">
            <v>-1300.04</v>
          </cell>
          <cell r="I11701">
            <v>-179770</v>
          </cell>
          <cell r="J11701">
            <v>11</v>
          </cell>
        </row>
        <row r="11702">
          <cell r="B11702" t="str">
            <v>Spain</v>
          </cell>
          <cell r="C11702" t="str">
            <v>Kitchen</v>
          </cell>
          <cell r="D11702">
            <v>235824.03599999996</v>
          </cell>
          <cell r="E11702">
            <v>-113954.89</v>
          </cell>
          <cell r="I11702">
            <v>-184410</v>
          </cell>
          <cell r="J11702">
            <v>11</v>
          </cell>
        </row>
        <row r="11703">
          <cell r="B11703" t="str">
            <v>Spain</v>
          </cell>
          <cell r="C11703" t="str">
            <v>Chairs</v>
          </cell>
          <cell r="D11703">
            <v>570539.79499999993</v>
          </cell>
          <cell r="E11703">
            <v>-510837.57199999993</v>
          </cell>
          <cell r="I11703">
            <v>-189980</v>
          </cell>
          <cell r="J11703">
            <v>11</v>
          </cell>
        </row>
        <row r="11704">
          <cell r="B11704" t="str">
            <v>Spain</v>
          </cell>
          <cell r="C11704" t="str">
            <v>Chairs</v>
          </cell>
          <cell r="D11704">
            <v>269052.30799999996</v>
          </cell>
          <cell r="E11704">
            <v>-72953.797000000006</v>
          </cell>
          <cell r="I11704">
            <v>-167610</v>
          </cell>
          <cell r="J11704">
            <v>11</v>
          </cell>
        </row>
        <row r="11705">
          <cell r="B11705" t="str">
            <v>Spain</v>
          </cell>
          <cell r="C11705" t="str">
            <v>Chairs</v>
          </cell>
          <cell r="D11705">
            <v>180155.43</v>
          </cell>
          <cell r="E11705">
            <v>-44039.722999999998</v>
          </cell>
          <cell r="I11705">
            <v>-157540</v>
          </cell>
          <cell r="J11705">
            <v>11</v>
          </cell>
        </row>
        <row r="11706">
          <cell r="B11706" t="str">
            <v>Spain</v>
          </cell>
          <cell r="C11706" t="str">
            <v>Chairs</v>
          </cell>
          <cell r="D11706">
            <v>73286.597999999998</v>
          </cell>
          <cell r="E11706">
            <v>-24902.731</v>
          </cell>
          <cell r="I11706">
            <v>-147470</v>
          </cell>
          <cell r="J11706">
            <v>11</v>
          </cell>
        </row>
        <row r="11707">
          <cell r="B11707" t="str">
            <v>Spain</v>
          </cell>
          <cell r="C11707" t="str">
            <v>Chairs</v>
          </cell>
          <cell r="D11707">
            <v>978922.75599999994</v>
          </cell>
          <cell r="E11707">
            <v>-23379.775999999998</v>
          </cell>
          <cell r="I11707">
            <v>-137130</v>
          </cell>
          <cell r="J11707">
            <v>11</v>
          </cell>
        </row>
        <row r="11708">
          <cell r="B11708" t="str">
            <v>Spain</v>
          </cell>
          <cell r="C11708" t="str">
            <v>Tables</v>
          </cell>
          <cell r="D11708">
            <v>596625.82699999993</v>
          </cell>
          <cell r="E11708">
            <v>-37465.784999999996</v>
          </cell>
          <cell r="I11708">
            <v>-289440</v>
          </cell>
          <cell r="J11708">
            <v>11</v>
          </cell>
        </row>
        <row r="11709">
          <cell r="B11709" t="str">
            <v>Spain</v>
          </cell>
          <cell r="C11709" t="str">
            <v>Kitchen</v>
          </cell>
          <cell r="D11709">
            <v>349268.68199999997</v>
          </cell>
          <cell r="E11709">
            <v>-23408.721000000001</v>
          </cell>
          <cell r="I11709">
            <v>-155440</v>
          </cell>
          <cell r="J11709">
            <v>11</v>
          </cell>
        </row>
        <row r="11710">
          <cell r="B11710" t="str">
            <v>Spain</v>
          </cell>
          <cell r="C11710" t="str">
            <v>Chairs</v>
          </cell>
          <cell r="D11710">
            <v>2766607.1439999999</v>
          </cell>
          <cell r="E11710">
            <v>-161848.95299999998</v>
          </cell>
          <cell r="I11710">
            <v>-195070</v>
          </cell>
          <cell r="J11710">
            <v>11</v>
          </cell>
        </row>
        <row r="11711">
          <cell r="B11711" t="str">
            <v>Spain</v>
          </cell>
          <cell r="C11711" t="str">
            <v>Chairs</v>
          </cell>
          <cell r="D11711">
            <v>696098.95599999989</v>
          </cell>
          <cell r="E11711">
            <v>-126351.41399999999</v>
          </cell>
          <cell r="I11711">
            <v>-110140</v>
          </cell>
          <cell r="J11711">
            <v>11</v>
          </cell>
        </row>
        <row r="11712">
          <cell r="B11712" t="str">
            <v>Spain</v>
          </cell>
          <cell r="C11712" t="str">
            <v>Chairs</v>
          </cell>
          <cell r="D11712">
            <v>719269.87300000002</v>
          </cell>
          <cell r="E11712">
            <v>-52857.714</v>
          </cell>
          <cell r="I11712">
            <v>-218110</v>
          </cell>
          <cell r="J11712">
            <v>11</v>
          </cell>
        </row>
        <row r="11713">
          <cell r="B11713" t="str">
            <v>Spain</v>
          </cell>
          <cell r="C11713" t="str">
            <v>Tables</v>
          </cell>
          <cell r="D11713">
            <v>874940.82899999991</v>
          </cell>
          <cell r="E11713">
            <v>-49228.375</v>
          </cell>
          <cell r="I11713">
            <v>-124130</v>
          </cell>
          <cell r="J11713">
            <v>11</v>
          </cell>
        </row>
        <row r="11714">
          <cell r="B11714" t="str">
            <v>Spain</v>
          </cell>
          <cell r="C11714" t="str">
            <v>Kitchen</v>
          </cell>
          <cell r="D11714">
            <v>1733544.0359999998</v>
          </cell>
          <cell r="E11714">
            <v>-80982.01999999999</v>
          </cell>
          <cell r="I11714">
            <v>-208550</v>
          </cell>
          <cell r="J11714">
            <v>11</v>
          </cell>
        </row>
        <row r="11715">
          <cell r="B11715" t="str">
            <v>Spain</v>
          </cell>
          <cell r="C11715" t="str">
            <v>Chairs</v>
          </cell>
          <cell r="D11715">
            <v>114914.09999999999</v>
          </cell>
          <cell r="E11715">
            <v>-207963.54599999997</v>
          </cell>
          <cell r="I11715">
            <v>-253280</v>
          </cell>
          <cell r="J11715">
            <v>11</v>
          </cell>
        </row>
        <row r="11716">
          <cell r="B11716" t="str">
            <v>Spain</v>
          </cell>
          <cell r="C11716" t="str">
            <v>Chairs</v>
          </cell>
          <cell r="D11716">
            <v>230052.9</v>
          </cell>
          <cell r="E11716">
            <v>-415914.92599999992</v>
          </cell>
          <cell r="I11716">
            <v>-188080</v>
          </cell>
          <cell r="J11716">
            <v>11</v>
          </cell>
        </row>
        <row r="11717">
          <cell r="B11717" t="str">
            <v>Spain</v>
          </cell>
          <cell r="C11717" t="str">
            <v>Tables</v>
          </cell>
          <cell r="D11717">
            <v>344933.39999999997</v>
          </cell>
          <cell r="E11717">
            <v>-625419.92099999997</v>
          </cell>
          <cell r="I11717">
            <v>-120030</v>
          </cell>
          <cell r="J11717">
            <v>11</v>
          </cell>
        </row>
        <row r="11718">
          <cell r="B11718" t="str">
            <v>Spain</v>
          </cell>
          <cell r="C11718" t="str">
            <v>Kitchen</v>
          </cell>
          <cell r="D11718">
            <v>66668.566999999995</v>
          </cell>
          <cell r="E11718">
            <v>-22682.855999999996</v>
          </cell>
          <cell r="I11718">
            <v>-192020</v>
          </cell>
          <cell r="J11718">
            <v>11</v>
          </cell>
        </row>
        <row r="11719">
          <cell r="B11719" t="str">
            <v>Spain</v>
          </cell>
          <cell r="C11719" t="str">
            <v>Chairs</v>
          </cell>
          <cell r="D11719">
            <v>74303.291999999987</v>
          </cell>
          <cell r="E11719">
            <v>-24162.088999999996</v>
          </cell>
          <cell r="I11719">
            <v>-158660</v>
          </cell>
          <cell r="J11719">
            <v>11</v>
          </cell>
        </row>
        <row r="11720">
          <cell r="B11720" t="str">
            <v>Spain</v>
          </cell>
          <cell r="C11720" t="str">
            <v>Chairs</v>
          </cell>
          <cell r="D11720">
            <v>197320.80899999998</v>
          </cell>
          <cell r="E11720">
            <v>-158744.71900000001</v>
          </cell>
          <cell r="I11720">
            <v>-206790</v>
          </cell>
          <cell r="J11720">
            <v>11</v>
          </cell>
        </row>
        <row r="11721">
          <cell r="B11721" t="str">
            <v>Spain</v>
          </cell>
          <cell r="C11721" t="str">
            <v>Chairs</v>
          </cell>
          <cell r="D11721">
            <v>263538.45</v>
          </cell>
          <cell r="E11721">
            <v>-472419.962</v>
          </cell>
          <cell r="I11721">
            <v>-168690</v>
          </cell>
          <cell r="J11721">
            <v>11</v>
          </cell>
        </row>
        <row r="11722">
          <cell r="B11722" t="str">
            <v>Spain</v>
          </cell>
          <cell r="C11722" t="str">
            <v>Tables</v>
          </cell>
          <cell r="D11722">
            <v>203543.95600000001</v>
          </cell>
          <cell r="E11722">
            <v>-448159.01199999999</v>
          </cell>
          <cell r="I11722">
            <v>-250750</v>
          </cell>
          <cell r="J11722">
            <v>11</v>
          </cell>
        </row>
        <row r="11723">
          <cell r="B11723" t="str">
            <v>Spain</v>
          </cell>
          <cell r="C11723" t="str">
            <v>Kitchen</v>
          </cell>
          <cell r="D11723">
            <v>130309.011</v>
          </cell>
          <cell r="E11723">
            <v>-63393.707999999999</v>
          </cell>
          <cell r="I11723">
            <v>-153290</v>
          </cell>
          <cell r="J11723">
            <v>11</v>
          </cell>
        </row>
        <row r="11724">
          <cell r="B11724" t="str">
            <v>Spain</v>
          </cell>
          <cell r="C11724" t="str">
            <v>Accessories</v>
          </cell>
          <cell r="D11724">
            <v>205261.476</v>
          </cell>
          <cell r="E11724">
            <v>-112815.07999999999</v>
          </cell>
          <cell r="I11724">
            <v>-180550</v>
          </cell>
          <cell r="J11724">
            <v>11</v>
          </cell>
        </row>
        <row r="11725">
          <cell r="B11725" t="str">
            <v>Spain</v>
          </cell>
          <cell r="C11725" t="str">
            <v>Chairs</v>
          </cell>
          <cell r="D11725">
            <v>85616.005999999994</v>
          </cell>
          <cell r="E11725">
            <v>-223456.69499999998</v>
          </cell>
          <cell r="I11725">
            <v>-159270</v>
          </cell>
          <cell r="J11725">
            <v>11</v>
          </cell>
        </row>
        <row r="11726">
          <cell r="B11726" t="str">
            <v>Spain</v>
          </cell>
          <cell r="C11726" t="str">
            <v>Tables</v>
          </cell>
          <cell r="D11726">
            <v>100477.20899999999</v>
          </cell>
          <cell r="E11726">
            <v>-174714.49799999999</v>
          </cell>
          <cell r="I11726">
            <v>-103330</v>
          </cell>
          <cell r="J11726">
            <v>11</v>
          </cell>
        </row>
        <row r="11727">
          <cell r="B11727" t="str">
            <v>Spain</v>
          </cell>
          <cell r="C11727" t="str">
            <v>Kitchen</v>
          </cell>
          <cell r="D11727">
            <v>166837.965</v>
          </cell>
          <cell r="E11727">
            <v>-102575.17899999999</v>
          </cell>
          <cell r="I11727">
            <v>-204030</v>
          </cell>
          <cell r="J11727">
            <v>11</v>
          </cell>
        </row>
        <row r="11728">
          <cell r="B11728" t="str">
            <v>Spain</v>
          </cell>
          <cell r="C11728" t="str">
            <v>Accessories</v>
          </cell>
          <cell r="D11728">
            <v>251423.88599999997</v>
          </cell>
          <cell r="E11728">
            <v>-146099.02299999999</v>
          </cell>
          <cell r="I11728">
            <v>-153100</v>
          </cell>
          <cell r="J11728">
            <v>11</v>
          </cell>
        </row>
        <row r="11729">
          <cell r="B11729" t="str">
            <v>Spain</v>
          </cell>
          <cell r="C11729" t="str">
            <v>Chairs</v>
          </cell>
          <cell r="D11729">
            <v>254078.356</v>
          </cell>
          <cell r="E11729">
            <v>-548630.13799999992</v>
          </cell>
          <cell r="I11729">
            <v>-211230</v>
          </cell>
          <cell r="J11729">
            <v>11</v>
          </cell>
        </row>
        <row r="11730">
          <cell r="B11730" t="str">
            <v>Spain</v>
          </cell>
          <cell r="C11730" t="str">
            <v>Tables</v>
          </cell>
          <cell r="D11730">
            <v>205170.60199999998</v>
          </cell>
          <cell r="E11730">
            <v>-127315.916</v>
          </cell>
          <cell r="I11730">
            <v>-195510</v>
          </cell>
          <cell r="J11730">
            <v>11</v>
          </cell>
        </row>
        <row r="11731">
          <cell r="B11731" t="str">
            <v>Spain</v>
          </cell>
          <cell r="C11731" t="str">
            <v>Kitchen</v>
          </cell>
          <cell r="D11731">
            <v>68844.09</v>
          </cell>
          <cell r="E11731">
            <v>-43270.863999999994</v>
          </cell>
          <cell r="I11731">
            <v>-160310</v>
          </cell>
          <cell r="J11731">
            <v>11</v>
          </cell>
        </row>
        <row r="11732">
          <cell r="B11732" t="str">
            <v>Spain</v>
          </cell>
          <cell r="C11732" t="str">
            <v>Accessories</v>
          </cell>
          <cell r="D11732">
            <v>52156.118000000002</v>
          </cell>
          <cell r="E11732">
            <v>-41641.712</v>
          </cell>
          <cell r="I11732">
            <v>-222100</v>
          </cell>
          <cell r="J11732">
            <v>11</v>
          </cell>
        </row>
        <row r="11733">
          <cell r="B11733" t="str">
            <v>Spain</v>
          </cell>
          <cell r="C11733" t="str">
            <v>Chairs</v>
          </cell>
          <cell r="D11733">
            <v>125049.015</v>
          </cell>
          <cell r="E11733">
            <v>-80355.05799999999</v>
          </cell>
          <cell r="I11733">
            <v>-238020</v>
          </cell>
          <cell r="J11733">
            <v>11</v>
          </cell>
        </row>
        <row r="11734">
          <cell r="B11734" t="str">
            <v>Spain</v>
          </cell>
          <cell r="C11734" t="str">
            <v>Tables</v>
          </cell>
          <cell r="D11734">
            <v>94072.320999999996</v>
          </cell>
          <cell r="E11734">
            <v>-126645.12700000001</v>
          </cell>
          <cell r="I11734">
            <v>-162800</v>
          </cell>
          <cell r="J11734">
            <v>11</v>
          </cell>
        </row>
        <row r="11735">
          <cell r="B11735" t="str">
            <v>Spain</v>
          </cell>
          <cell r="C11735" t="str">
            <v>Kitchen</v>
          </cell>
          <cell r="D11735">
            <v>45928.743000000002</v>
          </cell>
          <cell r="E11735">
            <v>-73876.55799999999</v>
          </cell>
          <cell r="I11735">
            <v>-201930</v>
          </cell>
          <cell r="J11735">
            <v>11</v>
          </cell>
        </row>
        <row r="11736">
          <cell r="B11736" t="str">
            <v>Spain</v>
          </cell>
          <cell r="C11736" t="str">
            <v>Accessories</v>
          </cell>
          <cell r="D11736">
            <v>338949.28899999999</v>
          </cell>
          <cell r="E11736">
            <v>-69915.635999999999</v>
          </cell>
          <cell r="I11736">
            <v>-217170</v>
          </cell>
          <cell r="J11736">
            <v>11</v>
          </cell>
        </row>
        <row r="11737">
          <cell r="B11737" t="str">
            <v>Spain</v>
          </cell>
          <cell r="C11737" t="str">
            <v>Chairs</v>
          </cell>
          <cell r="D11737">
            <v>5185.3549999999996</v>
          </cell>
          <cell r="E11737">
            <v>-32427.205999999998</v>
          </cell>
          <cell r="I11737">
            <v>-195790</v>
          </cell>
          <cell r="J11737">
            <v>11</v>
          </cell>
        </row>
        <row r="11738">
          <cell r="B11738" t="str">
            <v>Spain</v>
          </cell>
          <cell r="C11738" t="str">
            <v>Chairs</v>
          </cell>
          <cell r="D11738">
            <v>52483.066999999995</v>
          </cell>
          <cell r="E11738">
            <v>-33445.902000000002</v>
          </cell>
          <cell r="I11738">
            <v>-193480</v>
          </cell>
          <cell r="J11738">
            <v>11</v>
          </cell>
        </row>
        <row r="11739">
          <cell r="B11739" t="str">
            <v>Spain</v>
          </cell>
          <cell r="C11739" t="str">
            <v>Tables</v>
          </cell>
          <cell r="D11739">
            <v>20004.683999999997</v>
          </cell>
          <cell r="E11739">
            <v>-27873.152999999998</v>
          </cell>
          <cell r="I11739">
            <v>-171630</v>
          </cell>
          <cell r="J11739">
            <v>11</v>
          </cell>
        </row>
        <row r="11740">
          <cell r="B11740" t="str">
            <v>Spain</v>
          </cell>
          <cell r="C11740" t="str">
            <v>Kitchen</v>
          </cell>
          <cell r="D11740">
            <v>185765.10399999996</v>
          </cell>
          <cell r="E11740">
            <v>-107437.76399999998</v>
          </cell>
          <cell r="I11740">
            <v>-174880</v>
          </cell>
          <cell r="J11740">
            <v>11</v>
          </cell>
        </row>
        <row r="11741">
          <cell r="B11741" t="str">
            <v>Spain</v>
          </cell>
          <cell r="C11741" t="str">
            <v>Chairs</v>
          </cell>
          <cell r="D11741">
            <v>568762.73999999987</v>
          </cell>
          <cell r="E11741">
            <v>-111327.01299999999</v>
          </cell>
          <cell r="I11741">
            <v>-91650</v>
          </cell>
          <cell r="J11741">
            <v>11</v>
          </cell>
        </row>
        <row r="11742">
          <cell r="B11742" t="str">
            <v>Spain</v>
          </cell>
          <cell r="C11742" t="str">
            <v>Tables</v>
          </cell>
          <cell r="D11742">
            <v>6859.5169999999989</v>
          </cell>
          <cell r="E11742">
            <v>-2516.3879999999999</v>
          </cell>
          <cell r="I11742">
            <v>-133340</v>
          </cell>
          <cell r="J11742">
            <v>11</v>
          </cell>
        </row>
        <row r="11743">
          <cell r="B11743" t="str">
            <v>Spain</v>
          </cell>
          <cell r="C11743" t="str">
            <v>Kitchen</v>
          </cell>
          <cell r="D11743">
            <v>20211.155999999999</v>
          </cell>
          <cell r="E11743">
            <v>-2410.4919999999997</v>
          </cell>
          <cell r="I11743">
            <v>-280980</v>
          </cell>
          <cell r="J11743">
            <v>11</v>
          </cell>
        </row>
        <row r="11744">
          <cell r="B11744" t="str">
            <v>Spain</v>
          </cell>
          <cell r="C11744" t="str">
            <v>Chairs</v>
          </cell>
          <cell r="D11744">
            <v>182519.253</v>
          </cell>
          <cell r="E11744">
            <v>-77542.009999999995</v>
          </cell>
          <cell r="I11744">
            <v>-133820</v>
          </cell>
          <cell r="J11744">
            <v>11</v>
          </cell>
        </row>
        <row r="11745">
          <cell r="B11745" t="str">
            <v>Spain</v>
          </cell>
          <cell r="C11745" t="str">
            <v>Tables</v>
          </cell>
          <cell r="D11745">
            <v>377251.83299999993</v>
          </cell>
          <cell r="E11745">
            <v>-152083.90399999998</v>
          </cell>
          <cell r="I11745">
            <v>-265700</v>
          </cell>
          <cell r="J11745">
            <v>11</v>
          </cell>
        </row>
        <row r="11746">
          <cell r="B11746" t="str">
            <v>Spain</v>
          </cell>
          <cell r="C11746" t="str">
            <v>Kitchen</v>
          </cell>
          <cell r="D11746">
            <v>32245.506999999998</v>
          </cell>
          <cell r="E11746">
            <v>-18744.985000000001</v>
          </cell>
          <cell r="I11746">
            <v>-139430</v>
          </cell>
          <cell r="J11746">
            <v>11</v>
          </cell>
        </row>
        <row r="11747">
          <cell r="B11747" t="str">
            <v>Spain</v>
          </cell>
          <cell r="C11747" t="str">
            <v>Chairs</v>
          </cell>
          <cell r="D11747">
            <v>37958.606</v>
          </cell>
          <cell r="E11747">
            <v>-52843.616000000002</v>
          </cell>
          <cell r="I11747">
            <v>-181870</v>
          </cell>
          <cell r="J11747">
            <v>11</v>
          </cell>
        </row>
        <row r="11748">
          <cell r="B11748" t="str">
            <v>Spain</v>
          </cell>
          <cell r="C11748" t="str">
            <v>Chairs</v>
          </cell>
          <cell r="D11748">
            <v>205242.96099999998</v>
          </cell>
          <cell r="E11748">
            <v>-286943.39799999993</v>
          </cell>
          <cell r="I11748">
            <v>-160250</v>
          </cell>
          <cell r="J11748">
            <v>11</v>
          </cell>
        </row>
        <row r="11749">
          <cell r="B11749" t="str">
            <v>Spain</v>
          </cell>
          <cell r="C11749" t="str">
            <v>Chairs</v>
          </cell>
          <cell r="D11749">
            <v>124428.07999999999</v>
          </cell>
          <cell r="E11749">
            <v>-161641.15099999998</v>
          </cell>
          <cell r="I11749">
            <v>-205850</v>
          </cell>
          <cell r="J11749">
            <v>11</v>
          </cell>
        </row>
        <row r="11750">
          <cell r="B11750" t="str">
            <v>Spain</v>
          </cell>
          <cell r="C11750" t="str">
            <v>Chairs</v>
          </cell>
          <cell r="D11750">
            <v>220339.22399999999</v>
          </cell>
          <cell r="E11750">
            <v>-101268.265</v>
          </cell>
          <cell r="I11750">
            <v>-215330</v>
          </cell>
          <cell r="J11750">
            <v>11</v>
          </cell>
        </row>
        <row r="11751">
          <cell r="B11751" t="str">
            <v>Spain</v>
          </cell>
          <cell r="C11751" t="str">
            <v>Chairs</v>
          </cell>
          <cell r="D11751">
            <v>94767.490999999995</v>
          </cell>
          <cell r="E11751">
            <v>-47593.188999999998</v>
          </cell>
          <cell r="I11751">
            <v>-291830</v>
          </cell>
          <cell r="J11751">
            <v>11</v>
          </cell>
        </row>
        <row r="11752">
          <cell r="B11752" t="str">
            <v>Spain</v>
          </cell>
          <cell r="C11752" t="str">
            <v>Chairs</v>
          </cell>
          <cell r="D11752">
            <v>587407.73699999996</v>
          </cell>
          <cell r="E11752">
            <v>-265084.51899999997</v>
          </cell>
          <cell r="I11752">
            <v>-102240</v>
          </cell>
          <cell r="J11752">
            <v>11</v>
          </cell>
        </row>
        <row r="11753">
          <cell r="B11753" t="str">
            <v>Spain</v>
          </cell>
          <cell r="C11753" t="str">
            <v>Chairs</v>
          </cell>
          <cell r="D11753">
            <v>167487.299</v>
          </cell>
          <cell r="E11753">
            <v>-214768.30899999998</v>
          </cell>
          <cell r="I11753">
            <v>-115370</v>
          </cell>
          <cell r="J11753">
            <v>11</v>
          </cell>
        </row>
        <row r="11754">
          <cell r="B11754" t="str">
            <v>Spain</v>
          </cell>
          <cell r="C11754" t="str">
            <v>Chairs</v>
          </cell>
          <cell r="D11754">
            <v>170678.389</v>
          </cell>
          <cell r="E11754">
            <v>-218769.31299999997</v>
          </cell>
          <cell r="I11754">
            <v>-145780</v>
          </cell>
          <cell r="J11754">
            <v>11</v>
          </cell>
        </row>
        <row r="11755">
          <cell r="B11755" t="str">
            <v>Spain</v>
          </cell>
          <cell r="C11755" t="str">
            <v>Chairs</v>
          </cell>
          <cell r="D11755">
            <v>159753.43299999999</v>
          </cell>
          <cell r="E11755">
            <v>-213020.62599999999</v>
          </cell>
          <cell r="I11755">
            <v>-150800</v>
          </cell>
          <cell r="J11755">
            <v>11</v>
          </cell>
        </row>
        <row r="11756">
          <cell r="B11756" t="str">
            <v>Spain</v>
          </cell>
          <cell r="C11756" t="str">
            <v>Chairs</v>
          </cell>
          <cell r="D11756">
            <v>111996.42300000001</v>
          </cell>
          <cell r="E11756">
            <v>-143607.954</v>
          </cell>
          <cell r="I11756">
            <v>-169040</v>
          </cell>
          <cell r="J11756">
            <v>11</v>
          </cell>
        </row>
        <row r="11757">
          <cell r="B11757" t="str">
            <v>Spain</v>
          </cell>
          <cell r="C11757" t="str">
            <v>Chairs</v>
          </cell>
          <cell r="D11757">
            <v>563076.10799999989</v>
          </cell>
          <cell r="E11757">
            <v>-171554.77499999999</v>
          </cell>
          <cell r="I11757">
            <v>-188620</v>
          </cell>
          <cell r="J11757">
            <v>11</v>
          </cell>
        </row>
        <row r="11758">
          <cell r="B11758" t="str">
            <v>Spain</v>
          </cell>
          <cell r="C11758" t="str">
            <v>Chairs</v>
          </cell>
          <cell r="D11758">
            <v>192497.84399999998</v>
          </cell>
          <cell r="E11758">
            <v>-61402.641999999993</v>
          </cell>
          <cell r="I11758">
            <v>-223160</v>
          </cell>
          <cell r="J11758">
            <v>11</v>
          </cell>
        </row>
        <row r="11759">
          <cell r="B11759" t="str">
            <v>Spain</v>
          </cell>
          <cell r="C11759" t="str">
            <v>Chairs</v>
          </cell>
          <cell r="D11759">
            <v>77438.641000000003</v>
          </cell>
          <cell r="E11759">
            <v>-143248.34999999998</v>
          </cell>
          <cell r="I11759">
            <v>-214400</v>
          </cell>
          <cell r="J11759">
            <v>11</v>
          </cell>
        </row>
        <row r="11760">
          <cell r="B11760" t="str">
            <v>Spain</v>
          </cell>
          <cell r="C11760" t="str">
            <v>Chairs</v>
          </cell>
          <cell r="D11760">
            <v>75991.398000000001</v>
          </cell>
          <cell r="E11760">
            <v>-140537.978</v>
          </cell>
          <cell r="I11760">
            <v>-135270</v>
          </cell>
          <cell r="J11760">
            <v>11</v>
          </cell>
        </row>
        <row r="11761">
          <cell r="B11761" t="str">
            <v>Spain</v>
          </cell>
          <cell r="C11761" t="str">
            <v>Chairs</v>
          </cell>
          <cell r="D11761">
            <v>1222779.838</v>
          </cell>
          <cell r="E11761">
            <v>-1602906.9769999997</v>
          </cell>
          <cell r="I11761">
            <v>-166060</v>
          </cell>
          <cell r="J11761">
            <v>11</v>
          </cell>
        </row>
        <row r="11762">
          <cell r="B11762" t="str">
            <v>Spain</v>
          </cell>
          <cell r="C11762" t="str">
            <v>Chairs</v>
          </cell>
          <cell r="D11762">
            <v>693987.51099999994</v>
          </cell>
          <cell r="E11762">
            <v>-923363.63699999987</v>
          </cell>
          <cell r="I11762">
            <v>-151080</v>
          </cell>
          <cell r="J11762">
            <v>11</v>
          </cell>
        </row>
        <row r="11763">
          <cell r="B11763" t="str">
            <v>Spain</v>
          </cell>
          <cell r="C11763" t="str">
            <v>Chairs</v>
          </cell>
          <cell r="D11763">
            <v>403255.26499999996</v>
          </cell>
          <cell r="E11763">
            <v>-534330.79</v>
          </cell>
          <cell r="I11763">
            <v>-166130</v>
          </cell>
          <cell r="J11763">
            <v>11</v>
          </cell>
        </row>
        <row r="11764">
          <cell r="B11764" t="str">
            <v>Spain</v>
          </cell>
          <cell r="C11764" t="str">
            <v>Chairs</v>
          </cell>
          <cell r="D11764">
            <v>632333.23299999989</v>
          </cell>
          <cell r="E11764">
            <v>-841969.478</v>
          </cell>
          <cell r="I11764">
            <v>-87170</v>
          </cell>
          <cell r="J11764">
            <v>11</v>
          </cell>
        </row>
        <row r="11765">
          <cell r="B11765" t="str">
            <v>Spain</v>
          </cell>
          <cell r="C11765" t="str">
            <v>Chairs</v>
          </cell>
          <cell r="D11765">
            <v>3192.2730000000001</v>
          </cell>
          <cell r="E11765">
            <v>-218.90399999999997</v>
          </cell>
          <cell r="I11765">
            <v>-162390</v>
          </cell>
          <cell r="J11765">
            <v>11</v>
          </cell>
        </row>
        <row r="11766">
          <cell r="B11766" t="str">
            <v>Spain</v>
          </cell>
          <cell r="C11766" t="str">
            <v>Chairs</v>
          </cell>
          <cell r="D11766">
            <v>128650.08799999999</v>
          </cell>
          <cell r="E11766">
            <v>-177330.37</v>
          </cell>
          <cell r="I11766">
            <v>-168400</v>
          </cell>
          <cell r="J11766">
            <v>11</v>
          </cell>
        </row>
        <row r="11767">
          <cell r="B11767" t="str">
            <v>Spain</v>
          </cell>
          <cell r="C11767" t="str">
            <v>Chairs</v>
          </cell>
          <cell r="D11767">
            <v>60799.332999999999</v>
          </cell>
          <cell r="E11767">
            <v>-85610.174999999988</v>
          </cell>
          <cell r="I11767">
            <v>-146250</v>
          </cell>
          <cell r="J11767">
            <v>11</v>
          </cell>
        </row>
        <row r="11768">
          <cell r="B11768" t="str">
            <v>Spain</v>
          </cell>
          <cell r="C11768" t="str">
            <v>Chairs</v>
          </cell>
          <cell r="D11768">
            <v>136733.198</v>
          </cell>
          <cell r="E11768">
            <v>-181815.36800000002</v>
          </cell>
          <cell r="I11768">
            <v>-114090</v>
          </cell>
          <cell r="J11768">
            <v>11</v>
          </cell>
        </row>
        <row r="11769">
          <cell r="B11769" t="str">
            <v>Spain</v>
          </cell>
          <cell r="C11769" t="str">
            <v>Chairs</v>
          </cell>
          <cell r="D11769">
            <v>72292.92</v>
          </cell>
          <cell r="E11769">
            <v>-96912.885999999999</v>
          </cell>
          <cell r="I11769">
            <v>-216290</v>
          </cell>
          <cell r="J11769">
            <v>11</v>
          </cell>
        </row>
        <row r="11770">
          <cell r="B11770" t="str">
            <v>Spain</v>
          </cell>
          <cell r="C11770" t="str">
            <v>Chairs</v>
          </cell>
          <cell r="D11770">
            <v>69935.87999999999</v>
          </cell>
          <cell r="E11770">
            <v>-89665.37999999999</v>
          </cell>
          <cell r="I11770">
            <v>-239910</v>
          </cell>
          <cell r="J11770">
            <v>11</v>
          </cell>
        </row>
        <row r="11771">
          <cell r="B11771" t="str">
            <v>Spain</v>
          </cell>
          <cell r="C11771" t="str">
            <v>Chairs</v>
          </cell>
          <cell r="D11771">
            <v>61010.158999999992</v>
          </cell>
          <cell r="E11771">
            <v>-84398.16</v>
          </cell>
          <cell r="I11771">
            <v>-145180</v>
          </cell>
          <cell r="J11771">
            <v>11</v>
          </cell>
        </row>
        <row r="11772">
          <cell r="B11772" t="str">
            <v>Spain</v>
          </cell>
          <cell r="C11772" t="str">
            <v>Chairs</v>
          </cell>
          <cell r="D11772">
            <v>60713.239999999991</v>
          </cell>
          <cell r="E11772">
            <v>-83933.402000000002</v>
          </cell>
          <cell r="I11772">
            <v>-119170</v>
          </cell>
          <cell r="J11772">
            <v>11</v>
          </cell>
        </row>
        <row r="11773">
          <cell r="B11773" t="str">
            <v>Spain</v>
          </cell>
          <cell r="C11773" t="str">
            <v>Tables</v>
          </cell>
          <cell r="D11773">
            <v>57936.878999999994</v>
          </cell>
          <cell r="E11773">
            <v>-76066.213999999993</v>
          </cell>
          <cell r="I11773">
            <v>-148290</v>
          </cell>
          <cell r="J11773">
            <v>11</v>
          </cell>
        </row>
        <row r="11774">
          <cell r="B11774" t="str">
            <v>Spain</v>
          </cell>
          <cell r="C11774" t="str">
            <v>Kitchen</v>
          </cell>
          <cell r="D11774">
            <v>130841.158</v>
          </cell>
          <cell r="E11774">
            <v>-167193.59299999999</v>
          </cell>
          <cell r="I11774">
            <v>-111220</v>
          </cell>
          <cell r="J11774">
            <v>11</v>
          </cell>
        </row>
        <row r="11775">
          <cell r="B11775" t="str">
            <v>Spain</v>
          </cell>
          <cell r="C11775" t="str">
            <v>Chairs</v>
          </cell>
          <cell r="D11775">
            <v>21774.983999999997</v>
          </cell>
          <cell r="E11775">
            <v>-27324.870999999999</v>
          </cell>
          <cell r="I11775">
            <v>-235640</v>
          </cell>
          <cell r="J11775">
            <v>11</v>
          </cell>
        </row>
        <row r="11776">
          <cell r="B11776" t="str">
            <v>Spain</v>
          </cell>
          <cell r="C11776" t="str">
            <v>Chairs</v>
          </cell>
          <cell r="D11776">
            <v>60731.614999999991</v>
          </cell>
          <cell r="E11776">
            <v>-76107.548999999985</v>
          </cell>
          <cell r="I11776">
            <v>-138680</v>
          </cell>
          <cell r="J11776">
            <v>11</v>
          </cell>
        </row>
        <row r="11777">
          <cell r="B11777" t="str">
            <v>Spain</v>
          </cell>
          <cell r="C11777" t="str">
            <v>Chairs</v>
          </cell>
          <cell r="D11777">
            <v>307789.53100000002</v>
          </cell>
          <cell r="E11777">
            <v>-302627.77999999997</v>
          </cell>
          <cell r="I11777">
            <v>-164060</v>
          </cell>
          <cell r="J11777">
            <v>11</v>
          </cell>
        </row>
        <row r="11778">
          <cell r="B11778" t="str">
            <v>Spain</v>
          </cell>
          <cell r="C11778" t="str">
            <v>Chairs</v>
          </cell>
          <cell r="D11778">
            <v>926374.55399999989</v>
          </cell>
          <cell r="E11778">
            <v>-914778.3189999999</v>
          </cell>
          <cell r="I11778">
            <v>-207880</v>
          </cell>
          <cell r="J11778">
            <v>11</v>
          </cell>
        </row>
        <row r="11779">
          <cell r="B11779" t="str">
            <v>Spain</v>
          </cell>
          <cell r="C11779" t="str">
            <v>Chairs</v>
          </cell>
          <cell r="D11779">
            <v>103419.89699999998</v>
          </cell>
          <cell r="E11779">
            <v>-107184.182</v>
          </cell>
          <cell r="I11779">
            <v>-190300</v>
          </cell>
          <cell r="J11779">
            <v>11</v>
          </cell>
        </row>
        <row r="11780">
          <cell r="B11780" t="str">
            <v>Spain</v>
          </cell>
          <cell r="C11780" t="str">
            <v>Tables</v>
          </cell>
          <cell r="D11780">
            <v>259658.47599999997</v>
          </cell>
          <cell r="E11780">
            <v>-270518.47199999995</v>
          </cell>
          <cell r="I11780">
            <v>-91490</v>
          </cell>
          <cell r="J11780">
            <v>11</v>
          </cell>
        </row>
        <row r="11781">
          <cell r="B11781" t="str">
            <v>Spain</v>
          </cell>
          <cell r="C11781" t="str">
            <v>Kitchen</v>
          </cell>
          <cell r="D11781">
            <v>1582487.1019999997</v>
          </cell>
          <cell r="E11781">
            <v>-51732.421999999999</v>
          </cell>
          <cell r="I11781">
            <v>-162420</v>
          </cell>
          <cell r="J11781">
            <v>11</v>
          </cell>
        </row>
        <row r="11782">
          <cell r="B11782" t="str">
            <v>Spain</v>
          </cell>
          <cell r="C11782" t="str">
            <v>Chairs</v>
          </cell>
          <cell r="D11782">
            <v>3917247.943</v>
          </cell>
          <cell r="E11782">
            <v>-402769.80100000004</v>
          </cell>
          <cell r="I11782">
            <v>-195160</v>
          </cell>
          <cell r="J11782">
            <v>11</v>
          </cell>
        </row>
        <row r="11783">
          <cell r="B11783" t="str">
            <v>Spain</v>
          </cell>
          <cell r="C11783" t="str">
            <v>Chairs</v>
          </cell>
          <cell r="D11783">
            <v>328746.10299999994</v>
          </cell>
          <cell r="E11783">
            <v>-208446.889</v>
          </cell>
          <cell r="I11783">
            <v>-117060</v>
          </cell>
          <cell r="J11783">
            <v>11</v>
          </cell>
        </row>
        <row r="11784">
          <cell r="B11784" t="str">
            <v>Spain</v>
          </cell>
          <cell r="C11784" t="str">
            <v>Chairs</v>
          </cell>
          <cell r="D11784">
            <v>59421.46</v>
          </cell>
          <cell r="E11784">
            <v>-11987.422999999999</v>
          </cell>
          <cell r="I11784">
            <v>-94920</v>
          </cell>
          <cell r="J11784">
            <v>11</v>
          </cell>
        </row>
        <row r="11785">
          <cell r="B11785" t="str">
            <v>Spain</v>
          </cell>
          <cell r="C11785" t="str">
            <v>Tables</v>
          </cell>
          <cell r="D11785">
            <v>70367.555999999997</v>
          </cell>
          <cell r="E11785">
            <v>-59579.813999999998</v>
          </cell>
          <cell r="I11785">
            <v>-207080</v>
          </cell>
          <cell r="J11785">
            <v>11</v>
          </cell>
        </row>
        <row r="11786">
          <cell r="B11786" t="str">
            <v>Spain</v>
          </cell>
          <cell r="C11786" t="str">
            <v>Kitchen</v>
          </cell>
          <cell r="D11786">
            <v>84202.02</v>
          </cell>
          <cell r="E11786">
            <v>-38775.03</v>
          </cell>
          <cell r="I11786">
            <v>-81790</v>
          </cell>
          <cell r="J11786">
            <v>11</v>
          </cell>
        </row>
        <row r="11787">
          <cell r="B11787" t="str">
            <v>Spain</v>
          </cell>
          <cell r="C11787" t="str">
            <v>Chairs</v>
          </cell>
          <cell r="D11787">
            <v>19476.981999999996</v>
          </cell>
          <cell r="E11787">
            <v>-5303.2</v>
          </cell>
          <cell r="I11787">
            <v>-170650</v>
          </cell>
          <cell r="J11787">
            <v>11</v>
          </cell>
        </row>
        <row r="11788">
          <cell r="B11788" t="str">
            <v>Spain</v>
          </cell>
          <cell r="C11788" t="str">
            <v>Chairs</v>
          </cell>
          <cell r="D11788">
            <v>139593.636</v>
          </cell>
          <cell r="E11788">
            <v>-25825.085999999996</v>
          </cell>
          <cell r="I11788">
            <v>-156630</v>
          </cell>
          <cell r="J11788">
            <v>11</v>
          </cell>
        </row>
        <row r="11789">
          <cell r="B11789" t="str">
            <v>Spain</v>
          </cell>
          <cell r="C11789" t="str">
            <v>Tables</v>
          </cell>
          <cell r="D11789">
            <v>33006.309000000001</v>
          </cell>
          <cell r="E11789">
            <v>-4241.2579999999998</v>
          </cell>
          <cell r="I11789">
            <v>-181170</v>
          </cell>
          <cell r="J11789">
            <v>11</v>
          </cell>
        </row>
        <row r="11790">
          <cell r="B11790" t="str">
            <v>Spain</v>
          </cell>
          <cell r="C11790" t="str">
            <v>Kitchen</v>
          </cell>
          <cell r="D11790">
            <v>37463.292999999998</v>
          </cell>
          <cell r="E11790">
            <v>-25077.262000000002</v>
          </cell>
          <cell r="I11790">
            <v>-229700</v>
          </cell>
          <cell r="J11790">
            <v>11</v>
          </cell>
        </row>
        <row r="11791">
          <cell r="B11791" t="str">
            <v>Spain</v>
          </cell>
          <cell r="C11791" t="str">
            <v>Chairs</v>
          </cell>
          <cell r="D11791">
            <v>100095.583</v>
          </cell>
          <cell r="E11791">
            <v>-21511.825999999997</v>
          </cell>
          <cell r="I11791">
            <v>-119310</v>
          </cell>
          <cell r="J11791">
            <v>11</v>
          </cell>
        </row>
        <row r="11792">
          <cell r="B11792" t="str">
            <v>Spain</v>
          </cell>
          <cell r="C11792" t="str">
            <v>Chairs</v>
          </cell>
          <cell r="D11792">
            <v>361188.96099999995</v>
          </cell>
          <cell r="E11792">
            <v>-54473.348999999995</v>
          </cell>
          <cell r="I11792">
            <v>-238380</v>
          </cell>
          <cell r="J11792">
            <v>11</v>
          </cell>
        </row>
        <row r="11793">
          <cell r="B11793" t="str">
            <v>Spain</v>
          </cell>
          <cell r="C11793" t="str">
            <v>Chairs</v>
          </cell>
          <cell r="D11793">
            <v>28925.554</v>
          </cell>
          <cell r="E11793">
            <v>-10560.906999999999</v>
          </cell>
          <cell r="I11793">
            <v>-223480</v>
          </cell>
          <cell r="J11793">
            <v>11</v>
          </cell>
        </row>
        <row r="11794">
          <cell r="B11794" t="str">
            <v>Spain</v>
          </cell>
          <cell r="C11794" t="str">
            <v>Tables</v>
          </cell>
          <cell r="D11794">
            <v>20466.166000000001</v>
          </cell>
          <cell r="E11794">
            <v>-13266.624</v>
          </cell>
          <cell r="I11794">
            <v>-184440</v>
          </cell>
          <cell r="J11794">
            <v>11</v>
          </cell>
        </row>
        <row r="11795">
          <cell r="B11795" t="str">
            <v>Spain</v>
          </cell>
          <cell r="C11795" t="str">
            <v>Kitchen</v>
          </cell>
          <cell r="D11795">
            <v>687.51199999999994</v>
          </cell>
          <cell r="E11795">
            <v>-70.119</v>
          </cell>
          <cell r="I11795">
            <v>-186100</v>
          </cell>
          <cell r="J11795">
            <v>11</v>
          </cell>
        </row>
        <row r="11796">
          <cell r="B11796" t="str">
            <v>Spain</v>
          </cell>
          <cell r="C11796" t="str">
            <v>Accessories</v>
          </cell>
          <cell r="D11796">
            <v>334333.96499999997</v>
          </cell>
          <cell r="E11796">
            <v>-38266.332999999999</v>
          </cell>
          <cell r="I11796">
            <v>-153130</v>
          </cell>
          <cell r="J11796">
            <v>11</v>
          </cell>
        </row>
        <row r="11797">
          <cell r="B11797" t="str">
            <v>Spain</v>
          </cell>
          <cell r="C11797" t="str">
            <v>Chairs</v>
          </cell>
          <cell r="D11797">
            <v>124941.94299999998</v>
          </cell>
          <cell r="E11797">
            <v>-52227.174999999996</v>
          </cell>
          <cell r="I11797">
            <v>-201380</v>
          </cell>
          <cell r="J11797">
            <v>11</v>
          </cell>
        </row>
        <row r="11798">
          <cell r="B11798" t="str">
            <v>Spain</v>
          </cell>
          <cell r="C11798" t="str">
            <v>Tables</v>
          </cell>
          <cell r="D11798">
            <v>67970.755999999994</v>
          </cell>
          <cell r="E11798">
            <v>-52340.715000000004</v>
          </cell>
          <cell r="I11798">
            <v>-150580</v>
          </cell>
          <cell r="J11798">
            <v>11</v>
          </cell>
        </row>
        <row r="11799">
          <cell r="B11799" t="str">
            <v>Spain</v>
          </cell>
          <cell r="C11799" t="str">
            <v>Kitchen</v>
          </cell>
          <cell r="D11799">
            <v>1623195.4689999998</v>
          </cell>
          <cell r="E11799">
            <v>-434765.065</v>
          </cell>
          <cell r="I11799">
            <v>-209760</v>
          </cell>
          <cell r="J11799">
            <v>11</v>
          </cell>
        </row>
        <row r="11800">
          <cell r="B11800" t="str">
            <v>Spain</v>
          </cell>
          <cell r="C11800" t="str">
            <v>Accessories</v>
          </cell>
          <cell r="D11800">
            <v>97325.654999999984</v>
          </cell>
          <cell r="E11800">
            <v>-44914.807000000001</v>
          </cell>
          <cell r="I11800">
            <v>-162820</v>
          </cell>
          <cell r="J11800">
            <v>11</v>
          </cell>
        </row>
        <row r="11801">
          <cell r="B11801" t="str">
            <v>Spain</v>
          </cell>
          <cell r="C11801" t="str">
            <v>Chairs</v>
          </cell>
          <cell r="D11801">
            <v>41446.951000000001</v>
          </cell>
          <cell r="E11801">
            <v>-19905.557000000001</v>
          </cell>
          <cell r="I11801">
            <v>-203990</v>
          </cell>
          <cell r="J11801">
            <v>11</v>
          </cell>
        </row>
        <row r="11802">
          <cell r="B11802" t="str">
            <v>Spain</v>
          </cell>
          <cell r="C11802" t="str">
            <v>Tables</v>
          </cell>
          <cell r="D11802">
            <v>58535.589</v>
          </cell>
          <cell r="E11802">
            <v>-34806.947</v>
          </cell>
          <cell r="I11802">
            <v>-180180</v>
          </cell>
          <cell r="J11802">
            <v>11</v>
          </cell>
        </row>
        <row r="11803">
          <cell r="B11803" t="str">
            <v>Spain</v>
          </cell>
          <cell r="C11803" t="str">
            <v>Kitchen</v>
          </cell>
          <cell r="D11803">
            <v>111536.77499999999</v>
          </cell>
          <cell r="E11803">
            <v>-64142.938999999991</v>
          </cell>
          <cell r="I11803">
            <v>-225810</v>
          </cell>
          <cell r="J11803">
            <v>11</v>
          </cell>
        </row>
        <row r="11804">
          <cell r="B11804" t="str">
            <v>Spain</v>
          </cell>
          <cell r="C11804" t="str">
            <v>Accessories</v>
          </cell>
          <cell r="D11804">
            <v>475200.31299999997</v>
          </cell>
          <cell r="E11804">
            <v>-130718.02799999999</v>
          </cell>
          <cell r="I11804">
            <v>-215950</v>
          </cell>
          <cell r="J11804">
            <v>11</v>
          </cell>
        </row>
        <row r="11805">
          <cell r="B11805" t="str">
            <v>Spain</v>
          </cell>
          <cell r="C11805" t="str">
            <v>Chairs</v>
          </cell>
          <cell r="D11805">
            <v>488816.14600000001</v>
          </cell>
          <cell r="E11805">
            <v>-133839.43299999999</v>
          </cell>
          <cell r="I11805">
            <v>-203250</v>
          </cell>
          <cell r="J11805">
            <v>11</v>
          </cell>
        </row>
        <row r="11806">
          <cell r="B11806" t="str">
            <v>Spain</v>
          </cell>
          <cell r="C11806" t="str">
            <v>Tables</v>
          </cell>
          <cell r="D11806">
            <v>9432.5979999999981</v>
          </cell>
          <cell r="E11806">
            <v>-9441.6139999999996</v>
          </cell>
          <cell r="I11806">
            <v>-194410</v>
          </cell>
          <cell r="J11806">
            <v>11</v>
          </cell>
        </row>
        <row r="11807">
          <cell r="B11807" t="str">
            <v>Spain</v>
          </cell>
          <cell r="C11807" t="str">
            <v>Kitchen</v>
          </cell>
          <cell r="D11807">
            <v>691170.48</v>
          </cell>
          <cell r="E11807">
            <v>-16347.03</v>
          </cell>
          <cell r="I11807">
            <v>-206430</v>
          </cell>
          <cell r="J11807">
            <v>11</v>
          </cell>
        </row>
        <row r="11808">
          <cell r="B11808" t="str">
            <v>Spain</v>
          </cell>
          <cell r="C11808" t="str">
            <v>Accessories</v>
          </cell>
          <cell r="D11808">
            <v>77000.168000000005</v>
          </cell>
          <cell r="E11808">
            <v>-7957.704999999999</v>
          </cell>
          <cell r="I11808">
            <v>-225340</v>
          </cell>
          <cell r="J11808">
            <v>11</v>
          </cell>
        </row>
        <row r="11809">
          <cell r="B11809" t="str">
            <v>Spain</v>
          </cell>
          <cell r="C11809" t="str">
            <v>Chairs</v>
          </cell>
          <cell r="D11809">
            <v>6850288.8999999994</v>
          </cell>
          <cell r="E11809">
            <v>-493036.85199999996</v>
          </cell>
          <cell r="I11809">
            <v>-192050</v>
          </cell>
          <cell r="J11809">
            <v>11</v>
          </cell>
        </row>
        <row r="11810">
          <cell r="B11810" t="str">
            <v>Spain</v>
          </cell>
          <cell r="C11810" t="str">
            <v>Chairs</v>
          </cell>
          <cell r="D11810">
            <v>456219.05</v>
          </cell>
          <cell r="E11810">
            <v>-270955.81799999997</v>
          </cell>
          <cell r="I11810">
            <v>-248990</v>
          </cell>
          <cell r="J11810">
            <v>11</v>
          </cell>
        </row>
        <row r="11811">
          <cell r="B11811" t="str">
            <v>Spain</v>
          </cell>
          <cell r="C11811" t="str">
            <v>Tables</v>
          </cell>
          <cell r="D11811">
            <v>762171.88599999994</v>
          </cell>
          <cell r="E11811">
            <v>-778986.41799999995</v>
          </cell>
          <cell r="I11811">
            <v>-154310</v>
          </cell>
          <cell r="J11811">
            <v>11</v>
          </cell>
        </row>
        <row r="11812">
          <cell r="B11812" t="str">
            <v>Spain</v>
          </cell>
          <cell r="C11812" t="str">
            <v>Kitchen</v>
          </cell>
          <cell r="D11812">
            <v>241102.61699999997</v>
          </cell>
          <cell r="E11812">
            <v>-68829.067999999999</v>
          </cell>
          <cell r="I11812">
            <v>-146700</v>
          </cell>
          <cell r="J11812">
            <v>11</v>
          </cell>
        </row>
        <row r="11813">
          <cell r="B11813" t="str">
            <v>Spain</v>
          </cell>
          <cell r="C11813" t="str">
            <v>Chairs</v>
          </cell>
          <cell r="D11813">
            <v>750100.75</v>
          </cell>
          <cell r="E11813">
            <v>-390191.375</v>
          </cell>
          <cell r="I11813">
            <v>-205020</v>
          </cell>
          <cell r="J11813">
            <v>11</v>
          </cell>
        </row>
        <row r="11814">
          <cell r="B11814" t="str">
            <v>Spain</v>
          </cell>
          <cell r="C11814" t="str">
            <v>Tables</v>
          </cell>
          <cell r="D11814">
            <v>219288.43299999999</v>
          </cell>
          <cell r="E11814">
            <v>-224520.57600000003</v>
          </cell>
          <cell r="I11814">
            <v>-131610</v>
          </cell>
          <cell r="J11814">
            <v>11</v>
          </cell>
        </row>
        <row r="11815">
          <cell r="B11815" t="str">
            <v>France</v>
          </cell>
          <cell r="C11815" t="str">
            <v>Kitchen</v>
          </cell>
          <cell r="D11815">
            <v>119701.02899999999</v>
          </cell>
          <cell r="E11815">
            <v>-277906.32799999998</v>
          </cell>
          <cell r="I11815">
            <v>-145790</v>
          </cell>
          <cell r="J11815">
            <v>11</v>
          </cell>
        </row>
        <row r="11816">
          <cell r="B11816" t="str">
            <v>France</v>
          </cell>
          <cell r="C11816" t="str">
            <v>Chairs</v>
          </cell>
          <cell r="D11816">
            <v>635545.88299999991</v>
          </cell>
          <cell r="E11816">
            <v>-59203.402999999991</v>
          </cell>
          <cell r="I11816">
            <v>-167080</v>
          </cell>
          <cell r="J11816">
            <v>11</v>
          </cell>
        </row>
        <row r="11817">
          <cell r="B11817" t="str">
            <v>France</v>
          </cell>
          <cell r="C11817" t="str">
            <v>Tables</v>
          </cell>
          <cell r="D11817">
            <v>15488.234999999999</v>
          </cell>
          <cell r="E11817">
            <v>-8360.1</v>
          </cell>
          <cell r="I11817">
            <v>-197540</v>
          </cell>
          <cell r="J11817">
            <v>11</v>
          </cell>
        </row>
        <row r="11818">
          <cell r="B11818" t="str">
            <v>France</v>
          </cell>
          <cell r="C11818" t="str">
            <v>Kitchen</v>
          </cell>
          <cell r="D11818">
            <v>227759.56699999998</v>
          </cell>
          <cell r="E11818">
            <v>-114446.61199999999</v>
          </cell>
          <cell r="I11818">
            <v>-188040</v>
          </cell>
          <cell r="J11818">
            <v>11</v>
          </cell>
        </row>
        <row r="11819">
          <cell r="B11819" t="str">
            <v>France</v>
          </cell>
          <cell r="C11819" t="str">
            <v>Chairs</v>
          </cell>
          <cell r="D11819">
            <v>920258.89199999999</v>
          </cell>
          <cell r="E11819">
            <v>-779996.95200000005</v>
          </cell>
          <cell r="I11819">
            <v>-169480</v>
          </cell>
          <cell r="J11819">
            <v>11</v>
          </cell>
        </row>
        <row r="11820">
          <cell r="B11820" t="str">
            <v>France</v>
          </cell>
          <cell r="C11820" t="str">
            <v>Chairs</v>
          </cell>
          <cell r="D11820">
            <v>319487.14</v>
          </cell>
          <cell r="E11820">
            <v>-250546.989</v>
          </cell>
          <cell r="I11820">
            <v>-174440</v>
          </cell>
          <cell r="J11820">
            <v>11</v>
          </cell>
        </row>
        <row r="11821">
          <cell r="B11821" t="str">
            <v>France</v>
          </cell>
          <cell r="C11821" t="str">
            <v>Chairs</v>
          </cell>
          <cell r="D11821">
            <v>242842.22200000001</v>
          </cell>
          <cell r="E11821">
            <v>-163339.95300000001</v>
          </cell>
          <cell r="I11821">
            <v>-223960</v>
          </cell>
          <cell r="J11821">
            <v>11</v>
          </cell>
        </row>
        <row r="11822">
          <cell r="B11822" t="str">
            <v>France</v>
          </cell>
          <cell r="C11822" t="str">
            <v>Chairs</v>
          </cell>
          <cell r="D11822">
            <v>1335001.017</v>
          </cell>
          <cell r="E11822">
            <v>-889075.90099999995</v>
          </cell>
          <cell r="I11822">
            <v>-229790</v>
          </cell>
          <cell r="J11822">
            <v>11</v>
          </cell>
        </row>
        <row r="11823">
          <cell r="B11823" t="str">
            <v>France</v>
          </cell>
          <cell r="C11823" t="str">
            <v>Chairs</v>
          </cell>
          <cell r="D11823">
            <v>-19355.042000000001</v>
          </cell>
          <cell r="E11823">
            <v>1146.2569999999998</v>
          </cell>
          <cell r="I11823">
            <v>-223960</v>
          </cell>
          <cell r="J11823">
            <v>11</v>
          </cell>
        </row>
        <row r="11824">
          <cell r="B11824" t="str">
            <v>France</v>
          </cell>
          <cell r="C11824" t="str">
            <v>Chairs</v>
          </cell>
          <cell r="D11824">
            <v>-18240.851999999999</v>
          </cell>
          <cell r="E11824">
            <v>1099.385</v>
          </cell>
          <cell r="I11824">
            <v>-260150</v>
          </cell>
          <cell r="J11824">
            <v>11</v>
          </cell>
        </row>
        <row r="11825">
          <cell r="B11825" t="str">
            <v>France</v>
          </cell>
          <cell r="C11825" t="str">
            <v>Chairs</v>
          </cell>
          <cell r="D11825">
            <v>-11615.275</v>
          </cell>
          <cell r="E11825">
            <v>633.26899999999989</v>
          </cell>
          <cell r="I11825">
            <v>-174270</v>
          </cell>
          <cell r="J11825">
            <v>11</v>
          </cell>
        </row>
        <row r="11826">
          <cell r="B11826" t="str">
            <v>France</v>
          </cell>
          <cell r="C11826" t="str">
            <v>Chairs</v>
          </cell>
          <cell r="D11826">
            <v>-26976.620999999999</v>
          </cell>
          <cell r="E11826">
            <v>15823.206</v>
          </cell>
          <cell r="I11826">
            <v>-171810</v>
          </cell>
          <cell r="J11826">
            <v>11</v>
          </cell>
        </row>
        <row r="11827">
          <cell r="B11827" t="str">
            <v>France</v>
          </cell>
          <cell r="C11827" t="str">
            <v>Chairs</v>
          </cell>
          <cell r="D11827">
            <v>2075260.4389999998</v>
          </cell>
          <cell r="E11827">
            <v>-1130652.0889999999</v>
          </cell>
          <cell r="I11827">
            <v>-200660</v>
          </cell>
          <cell r="J11827">
            <v>11</v>
          </cell>
        </row>
        <row r="11828">
          <cell r="B11828" t="str">
            <v>France</v>
          </cell>
          <cell r="C11828" t="str">
            <v>Chairs</v>
          </cell>
          <cell r="D11828">
            <v>301641.31899999996</v>
          </cell>
          <cell r="E11828">
            <v>-76048.875</v>
          </cell>
          <cell r="I11828">
            <v>-231990</v>
          </cell>
          <cell r="J11828">
            <v>11</v>
          </cell>
        </row>
        <row r="11829">
          <cell r="B11829" t="str">
            <v>France</v>
          </cell>
          <cell r="C11829" t="str">
            <v>Chairs</v>
          </cell>
          <cell r="D11829">
            <v>102286.20499999999</v>
          </cell>
          <cell r="E11829">
            <v>-15639.119999999997</v>
          </cell>
          <cell r="I11829">
            <v>-89900</v>
          </cell>
          <cell r="J11829">
            <v>11</v>
          </cell>
        </row>
        <row r="11830">
          <cell r="B11830" t="str">
            <v>France</v>
          </cell>
          <cell r="C11830" t="str">
            <v>Chairs</v>
          </cell>
          <cell r="D11830">
            <v>200827.63399999999</v>
          </cell>
          <cell r="E11830">
            <v>-41569.646999999997</v>
          </cell>
          <cell r="I11830">
            <v>-129520</v>
          </cell>
          <cell r="J11830">
            <v>11</v>
          </cell>
        </row>
        <row r="11831">
          <cell r="B11831" t="str">
            <v>France</v>
          </cell>
          <cell r="C11831" t="str">
            <v>Chairs</v>
          </cell>
          <cell r="D11831">
            <v>252529.557</v>
          </cell>
          <cell r="E11831">
            <v>-81409.425999999992</v>
          </cell>
          <cell r="I11831">
            <v>-229140</v>
          </cell>
          <cell r="J11831">
            <v>11</v>
          </cell>
        </row>
        <row r="11832">
          <cell r="B11832" t="str">
            <v>France</v>
          </cell>
          <cell r="C11832" t="str">
            <v>Chairs</v>
          </cell>
          <cell r="D11832">
            <v>630457.59</v>
          </cell>
          <cell r="E11832">
            <v>-956179.1889999999</v>
          </cell>
          <cell r="I11832">
            <v>-199790</v>
          </cell>
          <cell r="J11832">
            <v>11</v>
          </cell>
        </row>
        <row r="11833">
          <cell r="B11833" t="str">
            <v>France</v>
          </cell>
          <cell r="C11833" t="str">
            <v>Chairs</v>
          </cell>
          <cell r="D11833">
            <v>284541.45299999998</v>
          </cell>
          <cell r="E11833">
            <v>-418569.08799999993</v>
          </cell>
          <cell r="I11833">
            <v>-209410</v>
          </cell>
          <cell r="J11833">
            <v>11</v>
          </cell>
        </row>
        <row r="11834">
          <cell r="B11834" t="str">
            <v>France</v>
          </cell>
          <cell r="C11834" t="str">
            <v>Chairs</v>
          </cell>
          <cell r="D11834">
            <v>10957.583000000001</v>
          </cell>
          <cell r="E11834">
            <v>-18369.609999999997</v>
          </cell>
          <cell r="I11834">
            <v>-232980</v>
          </cell>
          <cell r="J11834">
            <v>11</v>
          </cell>
        </row>
        <row r="11835">
          <cell r="B11835" t="str">
            <v>France</v>
          </cell>
          <cell r="C11835" t="str">
            <v>Chairs</v>
          </cell>
          <cell r="D11835">
            <v>-58128.405999999995</v>
          </cell>
          <cell r="E11835">
            <v>40.788999999999994</v>
          </cell>
          <cell r="I11835">
            <v>-131350</v>
          </cell>
          <cell r="J11835">
            <v>11</v>
          </cell>
        </row>
        <row r="11836">
          <cell r="B11836" t="str">
            <v>France</v>
          </cell>
          <cell r="C11836" t="str">
            <v>Chairs</v>
          </cell>
          <cell r="D11836">
            <v>125171.298</v>
          </cell>
          <cell r="E11836">
            <v>-5441.3519999999999</v>
          </cell>
          <cell r="I11836">
            <v>-240790</v>
          </cell>
          <cell r="J11836">
            <v>11</v>
          </cell>
        </row>
        <row r="11837">
          <cell r="B11837" t="str">
            <v>France</v>
          </cell>
          <cell r="C11837" t="str">
            <v>Chairs</v>
          </cell>
          <cell r="D11837">
            <v>359088.85599999997</v>
          </cell>
          <cell r="E11837">
            <v>-10561.137999999999</v>
          </cell>
          <cell r="I11837">
            <v>-180930</v>
          </cell>
          <cell r="J11837">
            <v>11</v>
          </cell>
        </row>
        <row r="11838">
          <cell r="B11838" t="str">
            <v>France</v>
          </cell>
          <cell r="C11838" t="str">
            <v>Chairs</v>
          </cell>
          <cell r="D11838">
            <v>1599896.13</v>
          </cell>
          <cell r="E11838">
            <v>-78558.83</v>
          </cell>
          <cell r="I11838">
            <v>-189400</v>
          </cell>
          <cell r="J11838">
            <v>11</v>
          </cell>
        </row>
        <row r="11839">
          <cell r="B11839" t="str">
            <v>France</v>
          </cell>
          <cell r="C11839" t="str">
            <v>Chairs</v>
          </cell>
          <cell r="D11839">
            <v>440708.38</v>
          </cell>
          <cell r="E11839">
            <v>-56938.063000000002</v>
          </cell>
          <cell r="I11839">
            <v>-110320</v>
          </cell>
          <cell r="J11839">
            <v>11</v>
          </cell>
        </row>
        <row r="11840">
          <cell r="B11840" t="str">
            <v>France</v>
          </cell>
          <cell r="C11840" t="str">
            <v>Chairs</v>
          </cell>
          <cell r="D11840">
            <v>435946.58799999993</v>
          </cell>
          <cell r="E11840">
            <v>-44634.932999999997</v>
          </cell>
          <cell r="I11840">
            <v>-179180</v>
          </cell>
          <cell r="J11840">
            <v>11</v>
          </cell>
        </row>
        <row r="11841">
          <cell r="B11841" t="str">
            <v>France</v>
          </cell>
          <cell r="C11841" t="str">
            <v>Chairs</v>
          </cell>
          <cell r="D11841">
            <v>5348699.7969999993</v>
          </cell>
          <cell r="E11841">
            <v>-492657.66200000001</v>
          </cell>
          <cell r="I11841">
            <v>-138850</v>
          </cell>
          <cell r="J11841">
            <v>11</v>
          </cell>
        </row>
        <row r="11842">
          <cell r="B11842" t="str">
            <v>France</v>
          </cell>
          <cell r="C11842" t="str">
            <v>Chairs</v>
          </cell>
          <cell r="D11842">
            <v>638484.64399999997</v>
          </cell>
          <cell r="E11842">
            <v>-85551.297999999995</v>
          </cell>
          <cell r="I11842">
            <v>-239290</v>
          </cell>
          <cell r="J11842">
            <v>11</v>
          </cell>
        </row>
        <row r="11843">
          <cell r="B11843" t="str">
            <v>France</v>
          </cell>
          <cell r="C11843" t="str">
            <v>Chairs</v>
          </cell>
          <cell r="D11843">
            <v>701474.62</v>
          </cell>
          <cell r="E11843">
            <v>-58429.216999999997</v>
          </cell>
          <cell r="I11843">
            <v>-178610</v>
          </cell>
          <cell r="J11843">
            <v>11</v>
          </cell>
        </row>
        <row r="11844">
          <cell r="B11844" t="str">
            <v>France</v>
          </cell>
          <cell r="C11844" t="str">
            <v>Chairs</v>
          </cell>
          <cell r="D11844">
            <v>632412.78799999994</v>
          </cell>
          <cell r="E11844">
            <v>-51313.800999999999</v>
          </cell>
          <cell r="I11844">
            <v>-159230</v>
          </cell>
          <cell r="J11844">
            <v>11</v>
          </cell>
        </row>
        <row r="11845">
          <cell r="B11845" t="str">
            <v>France</v>
          </cell>
          <cell r="C11845" t="str">
            <v>Tables</v>
          </cell>
          <cell r="D11845">
            <v>380157.701</v>
          </cell>
          <cell r="E11845">
            <v>-23655.470999999998</v>
          </cell>
          <cell r="I11845">
            <v>-202890</v>
          </cell>
          <cell r="J11845">
            <v>11</v>
          </cell>
        </row>
        <row r="11846">
          <cell r="B11846" t="str">
            <v>France</v>
          </cell>
          <cell r="C11846" t="str">
            <v>Kitchen</v>
          </cell>
          <cell r="D11846">
            <v>1213794.6169999999</v>
          </cell>
          <cell r="E11846">
            <v>-61295.408999999992</v>
          </cell>
          <cell r="I11846">
            <v>-198370</v>
          </cell>
          <cell r="J11846">
            <v>11</v>
          </cell>
        </row>
        <row r="11847">
          <cell r="B11847" t="str">
            <v>France</v>
          </cell>
          <cell r="C11847" t="str">
            <v>Chairs</v>
          </cell>
          <cell r="D11847">
            <v>2330490.645</v>
          </cell>
          <cell r="E11847">
            <v>-121324.70699999998</v>
          </cell>
          <cell r="I11847">
            <v>-108990</v>
          </cell>
          <cell r="J11847">
            <v>11</v>
          </cell>
        </row>
        <row r="11848">
          <cell r="B11848" t="str">
            <v>France</v>
          </cell>
          <cell r="C11848" t="str">
            <v>Chairs</v>
          </cell>
          <cell r="D11848">
            <v>1438531.4789999998</v>
          </cell>
          <cell r="E11848">
            <v>-90980.203999999998</v>
          </cell>
          <cell r="I11848">
            <v>-206310</v>
          </cell>
          <cell r="J11848">
            <v>11</v>
          </cell>
        </row>
        <row r="11849">
          <cell r="B11849" t="str">
            <v>France</v>
          </cell>
          <cell r="C11849" t="str">
            <v>Chairs</v>
          </cell>
          <cell r="D11849">
            <v>119767.92099999999</v>
          </cell>
          <cell r="E11849">
            <v>-199102.883</v>
          </cell>
          <cell r="I11849">
            <v>-153840</v>
          </cell>
          <cell r="J11849">
            <v>11</v>
          </cell>
        </row>
        <row r="11850">
          <cell r="B11850" t="str">
            <v>France</v>
          </cell>
          <cell r="C11850" t="str">
            <v>Chairs</v>
          </cell>
          <cell r="D11850">
            <v>241601.96199999997</v>
          </cell>
          <cell r="E11850">
            <v>-398205.766</v>
          </cell>
          <cell r="I11850">
            <v>-206930</v>
          </cell>
          <cell r="J11850">
            <v>11</v>
          </cell>
        </row>
        <row r="11851">
          <cell r="B11851" t="str">
            <v>France</v>
          </cell>
          <cell r="C11851" t="str">
            <v>Chairs</v>
          </cell>
          <cell r="D11851">
            <v>362096.32199999999</v>
          </cell>
          <cell r="E11851">
            <v>-596322.59400000004</v>
          </cell>
          <cell r="I11851">
            <v>-210140</v>
          </cell>
          <cell r="J11851">
            <v>11</v>
          </cell>
        </row>
        <row r="11852">
          <cell r="B11852" t="str">
            <v>France</v>
          </cell>
          <cell r="C11852" t="str">
            <v>Tables</v>
          </cell>
          <cell r="D11852">
            <v>361351.19999999995</v>
          </cell>
          <cell r="E11852">
            <v>-625419.92099999997</v>
          </cell>
          <cell r="I11852">
            <v>-92280</v>
          </cell>
          <cell r="J11852">
            <v>11</v>
          </cell>
        </row>
        <row r="11853">
          <cell r="B11853" t="str">
            <v>France</v>
          </cell>
          <cell r="C11853" t="str">
            <v>Kitchen</v>
          </cell>
          <cell r="D11853">
            <v>-173.27099999999999</v>
          </cell>
          <cell r="E11853">
            <v>188.86699999999999</v>
          </cell>
          <cell r="I11853">
            <v>-175140</v>
          </cell>
          <cell r="J11853">
            <v>11</v>
          </cell>
        </row>
        <row r="11854">
          <cell r="B11854" t="str">
            <v>France</v>
          </cell>
          <cell r="C11854" t="str">
            <v>Chairs</v>
          </cell>
          <cell r="D11854">
            <v>138164.70499999999</v>
          </cell>
          <cell r="E11854">
            <v>-82275.150999999998</v>
          </cell>
          <cell r="I11854">
            <v>-263220</v>
          </cell>
          <cell r="J11854">
            <v>11</v>
          </cell>
        </row>
        <row r="11855">
          <cell r="B11855" t="str">
            <v>France</v>
          </cell>
          <cell r="C11855" t="str">
            <v>Chairs</v>
          </cell>
          <cell r="D11855">
            <v>205859.39499999996</v>
          </cell>
          <cell r="E11855">
            <v>-127106.091</v>
          </cell>
          <cell r="I11855">
            <v>-254290</v>
          </cell>
          <cell r="J11855">
            <v>11</v>
          </cell>
        </row>
        <row r="11856">
          <cell r="B11856" t="str">
            <v>France</v>
          </cell>
          <cell r="C11856" t="str">
            <v>Chairs</v>
          </cell>
          <cell r="D11856">
            <v>127878.41499999999</v>
          </cell>
          <cell r="E11856">
            <v>-112339.24099999999</v>
          </cell>
          <cell r="I11856">
            <v>-239860</v>
          </cell>
          <cell r="J11856">
            <v>11</v>
          </cell>
        </row>
        <row r="11857">
          <cell r="B11857" t="str">
            <v>France</v>
          </cell>
          <cell r="C11857" t="str">
            <v>Tables</v>
          </cell>
          <cell r="D11857">
            <v>55340.928999999996</v>
          </cell>
          <cell r="E11857">
            <v>-78107.714999999997</v>
          </cell>
          <cell r="I11857">
            <v>-154550</v>
          </cell>
          <cell r="J11857">
            <v>11</v>
          </cell>
        </row>
        <row r="11858">
          <cell r="B11858" t="str">
            <v>France</v>
          </cell>
          <cell r="C11858" t="str">
            <v>Kitchen</v>
          </cell>
          <cell r="D11858">
            <v>27631.429</v>
          </cell>
          <cell r="E11858">
            <v>-15892.793</v>
          </cell>
          <cell r="I11858">
            <v>-188250</v>
          </cell>
          <cell r="J11858">
            <v>11</v>
          </cell>
        </row>
        <row r="11859">
          <cell r="B11859" t="str">
            <v>France</v>
          </cell>
          <cell r="C11859" t="str">
            <v>Chairs</v>
          </cell>
          <cell r="D11859">
            <v>80644.914000000004</v>
          </cell>
          <cell r="E11859">
            <v>-45181.667999999998</v>
          </cell>
          <cell r="I11859">
            <v>-109270</v>
          </cell>
          <cell r="J11859">
            <v>11</v>
          </cell>
        </row>
        <row r="11860">
          <cell r="B11860" t="str">
            <v>France</v>
          </cell>
          <cell r="C11860" t="str">
            <v>Chairs</v>
          </cell>
          <cell r="D11860">
            <v>22716.056999999997</v>
          </cell>
          <cell r="E11860">
            <v>-7865.0180000000009</v>
          </cell>
          <cell r="I11860">
            <v>-217150</v>
          </cell>
          <cell r="J11860">
            <v>11</v>
          </cell>
        </row>
        <row r="11861">
          <cell r="B11861" t="str">
            <v>France</v>
          </cell>
          <cell r="C11861" t="str">
            <v>Tables</v>
          </cell>
          <cell r="D11861">
            <v>24687.039999999997</v>
          </cell>
          <cell r="E11861">
            <v>-14078.644999999999</v>
          </cell>
          <cell r="I11861">
            <v>-132990</v>
          </cell>
          <cell r="J11861">
            <v>11</v>
          </cell>
        </row>
        <row r="11862">
          <cell r="B11862" t="str">
            <v>France</v>
          </cell>
          <cell r="C11862" t="str">
            <v>Kitchen</v>
          </cell>
          <cell r="D11862">
            <v>95849.032999999996</v>
          </cell>
          <cell r="E11862">
            <v>-51188.2</v>
          </cell>
          <cell r="I11862">
            <v>-131000</v>
          </cell>
          <cell r="J11862">
            <v>11</v>
          </cell>
        </row>
        <row r="11863">
          <cell r="B11863" t="str">
            <v>France</v>
          </cell>
          <cell r="C11863" t="str">
            <v>Chairs</v>
          </cell>
          <cell r="D11863">
            <v>20581.106</v>
          </cell>
          <cell r="E11863">
            <v>-11218.55</v>
          </cell>
          <cell r="I11863">
            <v>-200560</v>
          </cell>
          <cell r="J11863">
            <v>11</v>
          </cell>
        </row>
        <row r="11864">
          <cell r="B11864" t="str">
            <v>France</v>
          </cell>
          <cell r="C11864" t="str">
            <v>Chairs</v>
          </cell>
          <cell r="D11864">
            <v>-1842.0359999999998</v>
          </cell>
          <cell r="E11864">
            <v>1017.7859999999998</v>
          </cell>
          <cell r="I11864">
            <v>-162600</v>
          </cell>
          <cell r="J11864">
            <v>11</v>
          </cell>
        </row>
        <row r="11865">
          <cell r="B11865" t="str">
            <v>France</v>
          </cell>
          <cell r="C11865" t="str">
            <v>Chairs</v>
          </cell>
          <cell r="D11865">
            <v>98435.379000000001</v>
          </cell>
          <cell r="E11865">
            <v>-50354.114999999998</v>
          </cell>
          <cell r="I11865">
            <v>-215760</v>
          </cell>
          <cell r="J11865">
            <v>11</v>
          </cell>
        </row>
        <row r="11866">
          <cell r="B11866" t="str">
            <v>France</v>
          </cell>
          <cell r="C11866" t="str">
            <v>Tables</v>
          </cell>
          <cell r="D11866">
            <v>97715.071999999986</v>
          </cell>
          <cell r="E11866">
            <v>-82851.258000000002</v>
          </cell>
          <cell r="I11866">
            <v>-74060</v>
          </cell>
          <cell r="J11866">
            <v>11</v>
          </cell>
        </row>
        <row r="11867">
          <cell r="B11867" t="str">
            <v>France</v>
          </cell>
          <cell r="C11867" t="str">
            <v>Kitchen</v>
          </cell>
          <cell r="D11867">
            <v>51929.016999999993</v>
          </cell>
          <cell r="E11867">
            <v>-55676.158999999992</v>
          </cell>
          <cell r="I11867">
            <v>-169310</v>
          </cell>
          <cell r="J11867">
            <v>11</v>
          </cell>
        </row>
        <row r="11868">
          <cell r="B11868" t="str">
            <v>France</v>
          </cell>
          <cell r="C11868" t="str">
            <v>Accessories</v>
          </cell>
          <cell r="D11868">
            <v>143042.81599999999</v>
          </cell>
          <cell r="E11868">
            <v>-57424.961999999985</v>
          </cell>
          <cell r="I11868">
            <v>-287050</v>
          </cell>
          <cell r="J11868">
            <v>11</v>
          </cell>
        </row>
        <row r="11869">
          <cell r="B11869" t="str">
            <v>France</v>
          </cell>
          <cell r="C11869" t="str">
            <v>Chairs</v>
          </cell>
          <cell r="D11869">
            <v>-16072.825999999999</v>
          </cell>
          <cell r="E11869">
            <v>8386.518</v>
          </cell>
          <cell r="I11869">
            <v>-199280</v>
          </cell>
          <cell r="J11869">
            <v>11</v>
          </cell>
        </row>
        <row r="11870">
          <cell r="B11870" t="str">
            <v>France</v>
          </cell>
          <cell r="C11870" t="str">
            <v>Tables</v>
          </cell>
          <cell r="D11870">
            <v>-1706.0609999999999</v>
          </cell>
          <cell r="E11870">
            <v>611.75099999999998</v>
          </cell>
          <cell r="I11870">
            <v>-106380</v>
          </cell>
          <cell r="J11870">
            <v>11</v>
          </cell>
        </row>
        <row r="11871">
          <cell r="B11871" t="str">
            <v>France</v>
          </cell>
          <cell r="C11871" t="str">
            <v>Kitchen</v>
          </cell>
          <cell r="D11871">
            <v>13054.698999999999</v>
          </cell>
          <cell r="E11871">
            <v>-15136.148999999999</v>
          </cell>
          <cell r="I11871">
            <v>-138900</v>
          </cell>
          <cell r="J11871">
            <v>11</v>
          </cell>
        </row>
        <row r="11872">
          <cell r="B11872" t="str">
            <v>France</v>
          </cell>
          <cell r="C11872" t="str">
            <v>Accessories</v>
          </cell>
          <cell r="D11872">
            <v>834097.76099999994</v>
          </cell>
          <cell r="E11872">
            <v>-153860.91699999999</v>
          </cell>
          <cell r="I11872">
            <v>-237150</v>
          </cell>
          <cell r="J11872">
            <v>11</v>
          </cell>
        </row>
        <row r="11873">
          <cell r="B11873" t="str">
            <v>France</v>
          </cell>
          <cell r="C11873" t="str">
            <v>Chairs</v>
          </cell>
          <cell r="D11873">
            <v>42568.875999999997</v>
          </cell>
          <cell r="E11873">
            <v>-14480.535999999998</v>
          </cell>
          <cell r="I11873">
            <v>-207000</v>
          </cell>
          <cell r="J11873">
            <v>11</v>
          </cell>
        </row>
        <row r="11874">
          <cell r="B11874" t="str">
            <v>France</v>
          </cell>
          <cell r="C11874" t="str">
            <v>Tables</v>
          </cell>
          <cell r="D11874">
            <v>81801.971999999994</v>
          </cell>
          <cell r="E11874">
            <v>-20938.574999999997</v>
          </cell>
          <cell r="I11874">
            <v>-115410</v>
          </cell>
          <cell r="J11874">
            <v>11</v>
          </cell>
        </row>
        <row r="11875">
          <cell r="B11875" t="str">
            <v>France</v>
          </cell>
          <cell r="C11875" t="str">
            <v>Kitchen</v>
          </cell>
          <cell r="D11875">
            <v>95883.403000000006</v>
          </cell>
          <cell r="E11875">
            <v>-142100.84</v>
          </cell>
          <cell r="I11875">
            <v>-162870</v>
          </cell>
          <cell r="J11875">
            <v>11</v>
          </cell>
        </row>
        <row r="11876">
          <cell r="B11876" t="str">
            <v>France</v>
          </cell>
          <cell r="C11876" t="str">
            <v>Accessories</v>
          </cell>
          <cell r="D11876">
            <v>19791.232999999997</v>
          </cell>
          <cell r="E11876">
            <v>-1865.5350000000001</v>
          </cell>
          <cell r="I11876">
            <v>-185360</v>
          </cell>
          <cell r="J11876">
            <v>11</v>
          </cell>
        </row>
        <row r="11877">
          <cell r="B11877" t="str">
            <v>France</v>
          </cell>
          <cell r="C11877" t="str">
            <v>Chairs</v>
          </cell>
          <cell r="D11877">
            <v>129215.674</v>
          </cell>
          <cell r="E11877">
            <v>-70424.815999999992</v>
          </cell>
          <cell r="I11877">
            <v>-89580</v>
          </cell>
          <cell r="J11877">
            <v>11</v>
          </cell>
        </row>
        <row r="11878">
          <cell r="B11878" t="str">
            <v>France</v>
          </cell>
          <cell r="C11878" t="str">
            <v>Tables</v>
          </cell>
          <cell r="D11878">
            <v>96388.291999999987</v>
          </cell>
          <cell r="E11878">
            <v>-62675.584999999999</v>
          </cell>
          <cell r="I11878">
            <v>-182120</v>
          </cell>
          <cell r="J11878">
            <v>11</v>
          </cell>
        </row>
        <row r="11879">
          <cell r="B11879" t="str">
            <v>France</v>
          </cell>
          <cell r="C11879" t="str">
            <v>Kitchen</v>
          </cell>
          <cell r="D11879">
            <v>181812.74299999999</v>
          </cell>
          <cell r="E11879">
            <v>-101856.636</v>
          </cell>
          <cell r="I11879">
            <v>-202140</v>
          </cell>
          <cell r="J11879">
            <v>11</v>
          </cell>
        </row>
        <row r="11880">
          <cell r="B11880" t="str">
            <v>France</v>
          </cell>
          <cell r="C11880" t="str">
            <v>Accessories</v>
          </cell>
          <cell r="D11880">
            <v>391730.22</v>
          </cell>
          <cell r="E11880">
            <v>-205357.23599999998</v>
          </cell>
          <cell r="I11880">
            <v>-205710</v>
          </cell>
          <cell r="J11880">
            <v>11</v>
          </cell>
        </row>
        <row r="11881">
          <cell r="B11881" t="str">
            <v>France</v>
          </cell>
          <cell r="C11881" t="str">
            <v>Chairs</v>
          </cell>
          <cell r="D11881">
            <v>528969.098</v>
          </cell>
          <cell r="E11881">
            <v>-302362.984</v>
          </cell>
          <cell r="I11881">
            <v>-139750</v>
          </cell>
          <cell r="J11881">
            <v>11</v>
          </cell>
        </row>
        <row r="11882">
          <cell r="B11882" t="str">
            <v>France</v>
          </cell>
          <cell r="C11882" t="str">
            <v>Chairs</v>
          </cell>
          <cell r="D11882">
            <v>413359.48499999999</v>
          </cell>
          <cell r="E11882">
            <v>-159360.70499999999</v>
          </cell>
          <cell r="I11882">
            <v>-192210</v>
          </cell>
          <cell r="J11882">
            <v>11</v>
          </cell>
        </row>
        <row r="11883">
          <cell r="B11883" t="str">
            <v>France</v>
          </cell>
          <cell r="C11883" t="str">
            <v>Tables</v>
          </cell>
          <cell r="D11883">
            <v>382458.38399999996</v>
          </cell>
          <cell r="E11883">
            <v>-211421.45500000002</v>
          </cell>
          <cell r="I11883">
            <v>-127220</v>
          </cell>
          <cell r="J11883">
            <v>11</v>
          </cell>
        </row>
        <row r="11884">
          <cell r="B11884" t="str">
            <v>France</v>
          </cell>
          <cell r="C11884" t="str">
            <v>Kitchen</v>
          </cell>
          <cell r="D11884">
            <v>376936.43399999995</v>
          </cell>
          <cell r="E11884">
            <v>-228060.399</v>
          </cell>
          <cell r="I11884">
            <v>-193060</v>
          </cell>
          <cell r="J11884">
            <v>11</v>
          </cell>
        </row>
        <row r="11885">
          <cell r="B11885" t="str">
            <v>France</v>
          </cell>
          <cell r="C11885" t="str">
            <v>Chairs</v>
          </cell>
          <cell r="D11885">
            <v>282156.28699999995</v>
          </cell>
          <cell r="E11885">
            <v>-120681.63799999999</v>
          </cell>
          <cell r="I11885">
            <v>-216820</v>
          </cell>
          <cell r="J11885">
            <v>11</v>
          </cell>
        </row>
        <row r="11886">
          <cell r="B11886" t="str">
            <v>France</v>
          </cell>
          <cell r="C11886" t="str">
            <v>Tables</v>
          </cell>
          <cell r="D11886">
            <v>716522.28899999999</v>
          </cell>
          <cell r="E11886">
            <v>-449941.30300000001</v>
          </cell>
          <cell r="I11886">
            <v>-139410</v>
          </cell>
          <cell r="J11886">
            <v>11</v>
          </cell>
        </row>
        <row r="11887">
          <cell r="B11887" t="str">
            <v>France</v>
          </cell>
          <cell r="C11887" t="str">
            <v>Kitchen</v>
          </cell>
          <cell r="D11887">
            <v>712797.67999999993</v>
          </cell>
          <cell r="E11887">
            <v>-454796.97900000005</v>
          </cell>
          <cell r="I11887">
            <v>-232030</v>
          </cell>
          <cell r="J11887">
            <v>11</v>
          </cell>
        </row>
        <row r="11888">
          <cell r="B11888" t="str">
            <v>France</v>
          </cell>
          <cell r="C11888" t="str">
            <v>Chairs</v>
          </cell>
          <cell r="D11888">
            <v>179060.80499999999</v>
          </cell>
          <cell r="E11888">
            <v>-65063.466999999997</v>
          </cell>
          <cell r="I11888">
            <v>-178690</v>
          </cell>
          <cell r="J11888">
            <v>11</v>
          </cell>
        </row>
        <row r="11889">
          <cell r="B11889" t="str">
            <v>France</v>
          </cell>
          <cell r="C11889" t="str">
            <v>Tables</v>
          </cell>
          <cell r="D11889">
            <v>28733.319999999996</v>
          </cell>
          <cell r="E11889">
            <v>-129753.799</v>
          </cell>
          <cell r="I11889">
            <v>-164520</v>
          </cell>
          <cell r="J11889">
            <v>11</v>
          </cell>
        </row>
        <row r="11890">
          <cell r="B11890" t="str">
            <v>France</v>
          </cell>
          <cell r="C11890" t="str">
            <v>Kitchen</v>
          </cell>
          <cell r="D11890">
            <v>2172640.7430000002</v>
          </cell>
          <cell r="E11890">
            <v>-3772248.165</v>
          </cell>
          <cell r="I11890">
            <v>-197160</v>
          </cell>
          <cell r="J11890">
            <v>11</v>
          </cell>
        </row>
        <row r="11891">
          <cell r="B11891" t="str">
            <v>France</v>
          </cell>
          <cell r="C11891" t="str">
            <v>Chairs</v>
          </cell>
          <cell r="D11891">
            <v>12152.98</v>
          </cell>
          <cell r="E11891">
            <v>-6960.2749999999996</v>
          </cell>
          <cell r="I11891">
            <v>-204650</v>
          </cell>
          <cell r="J11891">
            <v>11</v>
          </cell>
        </row>
        <row r="11892">
          <cell r="B11892" t="str">
            <v>France</v>
          </cell>
          <cell r="C11892" t="str">
            <v>Chairs</v>
          </cell>
          <cell r="D11892">
            <v>18552.400999999998</v>
          </cell>
          <cell r="E11892">
            <v>-10202.548999999999</v>
          </cell>
          <cell r="I11892">
            <v>-232720</v>
          </cell>
          <cell r="J11892">
            <v>11</v>
          </cell>
        </row>
        <row r="11893">
          <cell r="B11893" t="str">
            <v>France</v>
          </cell>
          <cell r="C11893" t="str">
            <v>Chairs</v>
          </cell>
          <cell r="D11893">
            <v>25704958.320999999</v>
          </cell>
          <cell r="E11893">
            <v>-1305104.7449999999</v>
          </cell>
          <cell r="I11893">
            <v>-205520</v>
          </cell>
          <cell r="J11893">
            <v>11</v>
          </cell>
        </row>
        <row r="11894">
          <cell r="B11894" t="str">
            <v>France</v>
          </cell>
          <cell r="C11894" t="str">
            <v>Chairs</v>
          </cell>
          <cell r="D11894">
            <v>15724.505999999999</v>
          </cell>
          <cell r="E11894">
            <v>-53044.067999999992</v>
          </cell>
          <cell r="I11894">
            <v>-115940</v>
          </cell>
          <cell r="J11894">
            <v>11</v>
          </cell>
        </row>
        <row r="11895">
          <cell r="B11895" t="str">
            <v>France</v>
          </cell>
          <cell r="C11895" t="str">
            <v>Chairs</v>
          </cell>
          <cell r="D11895">
            <v>14294.931</v>
          </cell>
          <cell r="E11895">
            <v>-20110.649999999998</v>
          </cell>
          <cell r="I11895">
            <v>-170760</v>
          </cell>
          <cell r="J11895">
            <v>11</v>
          </cell>
        </row>
        <row r="11896">
          <cell r="B11896" t="str">
            <v>France</v>
          </cell>
          <cell r="C11896" t="str">
            <v>Chairs</v>
          </cell>
          <cell r="D11896">
            <v>39659.682999999997</v>
          </cell>
          <cell r="E11896">
            <v>-21615.859999999997</v>
          </cell>
          <cell r="I11896">
            <v>-214560</v>
          </cell>
          <cell r="J11896">
            <v>11</v>
          </cell>
        </row>
        <row r="11897">
          <cell r="B11897" t="str">
            <v>France</v>
          </cell>
          <cell r="C11897" t="str">
            <v>Chairs</v>
          </cell>
          <cell r="D11897">
            <v>11645.045999999998</v>
          </cell>
          <cell r="E11897">
            <v>-9985.3950000000004</v>
          </cell>
          <cell r="I11897">
            <v>-198370</v>
          </cell>
          <cell r="J11897">
            <v>11</v>
          </cell>
        </row>
        <row r="11898">
          <cell r="B11898" t="str">
            <v>France</v>
          </cell>
          <cell r="C11898" t="str">
            <v>Chairs</v>
          </cell>
          <cell r="D11898">
            <v>84741.23</v>
          </cell>
          <cell r="E11898">
            <v>-14070.314999999997</v>
          </cell>
          <cell r="I11898">
            <v>-105410</v>
          </cell>
          <cell r="J11898">
            <v>11</v>
          </cell>
        </row>
        <row r="11899">
          <cell r="B11899" t="str">
            <v>France</v>
          </cell>
          <cell r="C11899" t="str">
            <v>Chairs</v>
          </cell>
          <cell r="D11899">
            <v>24645.865999999998</v>
          </cell>
          <cell r="E11899">
            <v>-21286.817999999999</v>
          </cell>
          <cell r="I11899">
            <v>-171720</v>
          </cell>
          <cell r="J11899">
            <v>11</v>
          </cell>
        </row>
        <row r="11900">
          <cell r="B11900" t="str">
            <v>France</v>
          </cell>
          <cell r="C11900" t="str">
            <v>Chairs</v>
          </cell>
          <cell r="D11900">
            <v>146332.94899999999</v>
          </cell>
          <cell r="E11900">
            <v>-83637.455999999991</v>
          </cell>
          <cell r="I11900">
            <v>-205560</v>
          </cell>
          <cell r="J11900">
            <v>11</v>
          </cell>
        </row>
        <row r="11901">
          <cell r="B11901" t="str">
            <v>France</v>
          </cell>
          <cell r="C11901" t="str">
            <v>Chairs</v>
          </cell>
          <cell r="D11901">
            <v>125285.16699999999</v>
          </cell>
          <cell r="E11901">
            <v>-31506.747999999996</v>
          </cell>
          <cell r="I11901">
            <v>-120380</v>
          </cell>
          <cell r="J11901">
            <v>11</v>
          </cell>
        </row>
        <row r="11902">
          <cell r="B11902" t="str">
            <v>France</v>
          </cell>
          <cell r="C11902" t="str">
            <v>Chairs</v>
          </cell>
          <cell r="D11902">
            <v>296242.21199999994</v>
          </cell>
          <cell r="E11902">
            <v>-35019.74</v>
          </cell>
          <cell r="I11902">
            <v>-237830</v>
          </cell>
          <cell r="J11902">
            <v>11</v>
          </cell>
        </row>
        <row r="11903">
          <cell r="B11903" t="str">
            <v>France</v>
          </cell>
          <cell r="C11903" t="str">
            <v>Chairs</v>
          </cell>
          <cell r="D11903">
            <v>78385.978999999992</v>
          </cell>
          <cell r="E11903">
            <v>-17354.329999999998</v>
          </cell>
          <cell r="I11903">
            <v>-126090</v>
          </cell>
          <cell r="J11903">
            <v>11</v>
          </cell>
        </row>
        <row r="11904">
          <cell r="B11904" t="str">
            <v>France</v>
          </cell>
          <cell r="C11904" t="str">
            <v>Chairs</v>
          </cell>
          <cell r="D11904">
            <v>184546.04699999999</v>
          </cell>
          <cell r="E11904">
            <v>-53833.149999999994</v>
          </cell>
          <cell r="I11904">
            <v>-300860</v>
          </cell>
          <cell r="J11904">
            <v>11</v>
          </cell>
        </row>
        <row r="11905">
          <cell r="B11905" t="str">
            <v>France</v>
          </cell>
          <cell r="C11905" t="str">
            <v>Chairs</v>
          </cell>
          <cell r="D11905">
            <v>208290.90099999998</v>
          </cell>
          <cell r="E11905">
            <v>-59437.224000000002</v>
          </cell>
          <cell r="I11905">
            <v>-174640</v>
          </cell>
          <cell r="J11905">
            <v>11</v>
          </cell>
        </row>
        <row r="11906">
          <cell r="B11906" t="str">
            <v>France</v>
          </cell>
          <cell r="C11906" t="str">
            <v>Chairs</v>
          </cell>
          <cell r="D11906">
            <v>25460.763999999996</v>
          </cell>
          <cell r="E11906">
            <v>-41110.670999999995</v>
          </cell>
          <cell r="I11906">
            <v>-94650</v>
          </cell>
          <cell r="J11906">
            <v>11</v>
          </cell>
        </row>
        <row r="11907">
          <cell r="B11907" t="str">
            <v>France</v>
          </cell>
          <cell r="C11907" t="str">
            <v>Chairs</v>
          </cell>
          <cell r="D11907">
            <v>2380.4829999999997</v>
          </cell>
          <cell r="E11907">
            <v>-2052.0919999999996</v>
          </cell>
          <cell r="I11907">
            <v>-214070</v>
          </cell>
          <cell r="J11907">
            <v>11</v>
          </cell>
        </row>
        <row r="11908">
          <cell r="B11908" t="str">
            <v>France</v>
          </cell>
          <cell r="C11908" t="str">
            <v>Chairs</v>
          </cell>
          <cell r="D11908">
            <v>610815.74399999995</v>
          </cell>
          <cell r="E11908">
            <v>-119492.44299999998</v>
          </cell>
          <cell r="I11908">
            <v>-144180</v>
          </cell>
          <cell r="J11908">
            <v>11</v>
          </cell>
        </row>
        <row r="11909">
          <cell r="B11909" t="str">
            <v>France</v>
          </cell>
          <cell r="C11909" t="str">
            <v>Chairs</v>
          </cell>
          <cell r="D11909">
            <v>367891.88099999994</v>
          </cell>
          <cell r="E11909">
            <v>-50662.087</v>
          </cell>
          <cell r="I11909">
            <v>-148610</v>
          </cell>
          <cell r="J11909">
            <v>11</v>
          </cell>
        </row>
        <row r="11910">
          <cell r="B11910" t="str">
            <v>France</v>
          </cell>
          <cell r="C11910" t="str">
            <v>Chairs</v>
          </cell>
          <cell r="D11910">
            <v>153052.641</v>
          </cell>
          <cell r="E11910">
            <v>-76157.542999999991</v>
          </cell>
          <cell r="I11910">
            <v>-177100</v>
          </cell>
          <cell r="J11910">
            <v>11</v>
          </cell>
        </row>
        <row r="11911">
          <cell r="B11911" t="str">
            <v>France</v>
          </cell>
          <cell r="C11911" t="str">
            <v>Chairs</v>
          </cell>
          <cell r="D11911">
            <v>15550.849999999999</v>
          </cell>
          <cell r="E11911">
            <v>-12844.769</v>
          </cell>
          <cell r="I11911">
            <v>-207860</v>
          </cell>
          <cell r="J11911">
            <v>11</v>
          </cell>
        </row>
        <row r="11912">
          <cell r="B11912" t="str">
            <v>France</v>
          </cell>
          <cell r="C11912" t="str">
            <v>Chairs</v>
          </cell>
          <cell r="D11912">
            <v>495005.54599999997</v>
          </cell>
          <cell r="E11912">
            <v>-182734.524</v>
          </cell>
          <cell r="I11912">
            <v>-242220</v>
          </cell>
          <cell r="J11912">
            <v>11</v>
          </cell>
        </row>
        <row r="11913">
          <cell r="B11913" t="str">
            <v>France</v>
          </cell>
          <cell r="C11913" t="str">
            <v>Chairs</v>
          </cell>
          <cell r="D11913">
            <v>434304.29699999996</v>
          </cell>
          <cell r="E11913">
            <v>-328964.83199999999</v>
          </cell>
          <cell r="I11913">
            <v>-162660</v>
          </cell>
          <cell r="J11913">
            <v>11</v>
          </cell>
        </row>
        <row r="11914">
          <cell r="B11914" t="str">
            <v>France</v>
          </cell>
          <cell r="C11914" t="str">
            <v>Chairs</v>
          </cell>
          <cell r="D11914">
            <v>463502.78799999994</v>
          </cell>
          <cell r="E11914">
            <v>-196545.22999999995</v>
          </cell>
          <cell r="I11914">
            <v>-161640</v>
          </cell>
          <cell r="J11914">
            <v>11</v>
          </cell>
        </row>
        <row r="11915">
          <cell r="B11915" t="str">
            <v>France</v>
          </cell>
          <cell r="C11915" t="str">
            <v>Chairs</v>
          </cell>
          <cell r="D11915">
            <v>12280.254000000001</v>
          </cell>
          <cell r="E11915">
            <v>-35814.274999999994</v>
          </cell>
          <cell r="I11915">
            <v>-179430</v>
          </cell>
          <cell r="J11915">
            <v>11</v>
          </cell>
        </row>
        <row r="11916">
          <cell r="B11916" t="str">
            <v>France</v>
          </cell>
          <cell r="C11916" t="str">
            <v>Chairs</v>
          </cell>
          <cell r="D11916">
            <v>2280341.6719999998</v>
          </cell>
          <cell r="E11916">
            <v>-592485.91499999992</v>
          </cell>
          <cell r="I11916">
            <v>-126770</v>
          </cell>
          <cell r="J11916">
            <v>11</v>
          </cell>
        </row>
        <row r="11917">
          <cell r="B11917" t="str">
            <v>France</v>
          </cell>
          <cell r="C11917" t="str">
            <v>Tables</v>
          </cell>
          <cell r="D11917">
            <v>6854115.835</v>
          </cell>
          <cell r="E11917">
            <v>-41545.286999999997</v>
          </cell>
          <cell r="I11917">
            <v>-248330</v>
          </cell>
          <cell r="J11917">
            <v>11</v>
          </cell>
        </row>
        <row r="11918">
          <cell r="B11918" t="str">
            <v>France</v>
          </cell>
          <cell r="C11918" t="str">
            <v>Kitchen</v>
          </cell>
          <cell r="D11918">
            <v>185106.08900000001</v>
          </cell>
          <cell r="E11918">
            <v>-3633.56</v>
          </cell>
          <cell r="I11918">
            <v>-204000</v>
          </cell>
          <cell r="J11918">
            <v>11</v>
          </cell>
        </row>
        <row r="11919">
          <cell r="B11919" t="str">
            <v>France</v>
          </cell>
          <cell r="C11919" t="str">
            <v>Chairs</v>
          </cell>
          <cell r="D11919">
            <v>37210.053999999996</v>
          </cell>
          <cell r="E11919">
            <v>-41192.76</v>
          </cell>
          <cell r="I11919">
            <v>-208500</v>
          </cell>
          <cell r="J11919">
            <v>11</v>
          </cell>
        </row>
        <row r="11920">
          <cell r="B11920" t="str">
            <v>France</v>
          </cell>
          <cell r="C11920" t="str">
            <v>Chairs</v>
          </cell>
          <cell r="D11920">
            <v>5031.8589999999995</v>
          </cell>
          <cell r="E11920">
            <v>-5278.7209999999995</v>
          </cell>
          <cell r="I11920">
            <v>-139990</v>
          </cell>
          <cell r="J11920">
            <v>11</v>
          </cell>
        </row>
        <row r="11921">
          <cell r="B11921" t="str">
            <v>France</v>
          </cell>
          <cell r="C11921" t="str">
            <v>Chairs</v>
          </cell>
          <cell r="D11921">
            <v>760171.05499999993</v>
          </cell>
          <cell r="E11921">
            <v>-50184.491000000002</v>
          </cell>
          <cell r="I11921">
            <v>-127330</v>
          </cell>
          <cell r="J11921">
            <v>11</v>
          </cell>
        </row>
        <row r="11922">
          <cell r="B11922" t="str">
            <v>France</v>
          </cell>
          <cell r="C11922" t="str">
            <v>Chairs</v>
          </cell>
          <cell r="D11922">
            <v>1853250.5739999998</v>
          </cell>
          <cell r="E11922">
            <v>-147789.18700000001</v>
          </cell>
          <cell r="I11922">
            <v>-141920</v>
          </cell>
          <cell r="J11922">
            <v>11</v>
          </cell>
        </row>
        <row r="11923">
          <cell r="B11923" t="str">
            <v>France</v>
          </cell>
          <cell r="C11923" t="str">
            <v>Chairs</v>
          </cell>
          <cell r="D11923">
            <v>6239752.7920000004</v>
          </cell>
          <cell r="E11923">
            <v>-470631.11900000001</v>
          </cell>
          <cell r="I11923">
            <v>-183170</v>
          </cell>
          <cell r="J11923">
            <v>11</v>
          </cell>
        </row>
        <row r="11924">
          <cell r="B11924" t="str">
            <v>France</v>
          </cell>
          <cell r="C11924" t="str">
            <v>Tables</v>
          </cell>
          <cell r="D11924">
            <v>2293364.227</v>
          </cell>
          <cell r="E11924">
            <v>-1079669.4370000002</v>
          </cell>
          <cell r="I11924">
            <v>-101800</v>
          </cell>
          <cell r="J11924">
            <v>11</v>
          </cell>
        </row>
        <row r="11925">
          <cell r="B11925" t="str">
            <v>France</v>
          </cell>
          <cell r="C11925" t="str">
            <v>Kitchen</v>
          </cell>
          <cell r="D11925">
            <v>1937750.3389999999</v>
          </cell>
          <cell r="E11925">
            <v>-1963957.6879999998</v>
          </cell>
          <cell r="I11925">
            <v>-222530</v>
          </cell>
          <cell r="J11925">
            <v>11</v>
          </cell>
        </row>
        <row r="11926">
          <cell r="B11926" t="str">
            <v>France</v>
          </cell>
          <cell r="C11926" t="str">
            <v>Chairs</v>
          </cell>
          <cell r="D11926">
            <v>2554345.4929999998</v>
          </cell>
          <cell r="E11926">
            <v>-625765.02799999993</v>
          </cell>
          <cell r="I11926">
            <v>-106920</v>
          </cell>
          <cell r="J11926">
            <v>11</v>
          </cell>
        </row>
        <row r="11927">
          <cell r="B11927" t="str">
            <v>UK</v>
          </cell>
          <cell r="C11927" t="str">
            <v>Chairs</v>
          </cell>
          <cell r="D11927">
            <v>112745.33199999999</v>
          </cell>
          <cell r="E11927">
            <v>-65748.577999999994</v>
          </cell>
          <cell r="I11927">
            <v>-225100</v>
          </cell>
          <cell r="J11927">
            <v>11</v>
          </cell>
        </row>
        <row r="11928">
          <cell r="B11928" t="str">
            <v>UK</v>
          </cell>
          <cell r="C11928" t="str">
            <v>Chairs</v>
          </cell>
          <cell r="D11928">
            <v>676630.71</v>
          </cell>
          <cell r="E11928">
            <v>-418550.65700000001</v>
          </cell>
          <cell r="I11928">
            <v>-173670</v>
          </cell>
          <cell r="J11928">
            <v>11</v>
          </cell>
        </row>
        <row r="11929">
          <cell r="B11929" t="str">
            <v>UK</v>
          </cell>
          <cell r="C11929" t="str">
            <v>Tables</v>
          </cell>
          <cell r="D11929">
            <v>3373598.977</v>
          </cell>
          <cell r="E11929">
            <v>-2296847.8679999998</v>
          </cell>
          <cell r="I11929">
            <v>-229240</v>
          </cell>
          <cell r="J11929">
            <v>11</v>
          </cell>
        </row>
        <row r="11930">
          <cell r="B11930" t="str">
            <v>UK</v>
          </cell>
          <cell r="C11930" t="str">
            <v>Kitchen</v>
          </cell>
          <cell r="D11930">
            <v>1282239.203</v>
          </cell>
          <cell r="E11930">
            <v>-563005.74399999995</v>
          </cell>
          <cell r="I11930">
            <v>-184530</v>
          </cell>
          <cell r="J11930">
            <v>11</v>
          </cell>
        </row>
        <row r="11931">
          <cell r="B11931" t="str">
            <v>UK</v>
          </cell>
          <cell r="C11931" t="str">
            <v>Chairs</v>
          </cell>
          <cell r="D11931">
            <v>856807.65099999995</v>
          </cell>
          <cell r="E11931">
            <v>-382154.02399999992</v>
          </cell>
          <cell r="I11931">
            <v>-279590</v>
          </cell>
          <cell r="J11931">
            <v>11</v>
          </cell>
        </row>
        <row r="11932">
          <cell r="B11932" t="str">
            <v>UK</v>
          </cell>
          <cell r="C11932" t="str">
            <v>Chairs</v>
          </cell>
          <cell r="D11932">
            <v>170100.679</v>
          </cell>
          <cell r="E11932">
            <v>-74039.818999999989</v>
          </cell>
          <cell r="I11932">
            <v>-159600</v>
          </cell>
          <cell r="J11932">
            <v>11</v>
          </cell>
        </row>
        <row r="11933">
          <cell r="B11933" t="str">
            <v>UK</v>
          </cell>
          <cell r="C11933" t="str">
            <v>Tables</v>
          </cell>
          <cell r="D11933">
            <v>28382.563999999995</v>
          </cell>
          <cell r="E11933">
            <v>-9624.7479999999996</v>
          </cell>
          <cell r="I11933">
            <v>-132620</v>
          </cell>
          <cell r="J11933">
            <v>11</v>
          </cell>
        </row>
        <row r="11934">
          <cell r="B11934" t="str">
            <v>UK</v>
          </cell>
          <cell r="C11934" t="str">
            <v>Kitchen</v>
          </cell>
          <cell r="D11934">
            <v>844657.00900000008</v>
          </cell>
          <cell r="E11934">
            <v>-1454543.531</v>
          </cell>
          <cell r="I11934">
            <v>-258370</v>
          </cell>
          <cell r="J11934">
            <v>11</v>
          </cell>
        </row>
        <row r="11935">
          <cell r="B11935" t="str">
            <v>UK</v>
          </cell>
          <cell r="C11935" t="str">
            <v>Chairs</v>
          </cell>
          <cell r="D11935">
            <v>2960890.8909999998</v>
          </cell>
          <cell r="E11935">
            <v>-78454.599999999991</v>
          </cell>
          <cell r="I11935">
            <v>-188940</v>
          </cell>
          <cell r="J11935">
            <v>11</v>
          </cell>
        </row>
        <row r="11936">
          <cell r="B11936" t="str">
            <v>UK</v>
          </cell>
          <cell r="C11936" t="str">
            <v>Chairs</v>
          </cell>
          <cell r="D11936">
            <v>159051.011</v>
          </cell>
          <cell r="E11936">
            <v>-41662.767999999996</v>
          </cell>
          <cell r="I11936">
            <v>-132260</v>
          </cell>
          <cell r="J11936">
            <v>11</v>
          </cell>
        </row>
        <row r="11937">
          <cell r="B11937" t="str">
            <v>UK</v>
          </cell>
          <cell r="C11937" t="str">
            <v>Chairs</v>
          </cell>
          <cell r="D11937">
            <v>624036.20299999998</v>
          </cell>
          <cell r="E11937">
            <v>-65039.155999999988</v>
          </cell>
          <cell r="I11937">
            <v>-159870</v>
          </cell>
          <cell r="J11937">
            <v>11</v>
          </cell>
        </row>
        <row r="11938">
          <cell r="B11938" t="str">
            <v>UK</v>
          </cell>
          <cell r="C11938" t="str">
            <v>Tables</v>
          </cell>
          <cell r="D11938">
            <v>2390965.409</v>
          </cell>
          <cell r="E11938">
            <v>-86136.630999999994</v>
          </cell>
          <cell r="I11938">
            <v>-173150</v>
          </cell>
          <cell r="J11938">
            <v>11</v>
          </cell>
        </row>
        <row r="11939">
          <cell r="B11939" t="str">
            <v>UK</v>
          </cell>
          <cell r="C11939" t="str">
            <v>Kitchen</v>
          </cell>
          <cell r="D11939">
            <v>838364.02299999993</v>
          </cell>
          <cell r="E11939">
            <v>-34629.35</v>
          </cell>
          <cell r="I11939">
            <v>-118500</v>
          </cell>
          <cell r="J11939">
            <v>11</v>
          </cell>
        </row>
        <row r="11940">
          <cell r="B11940" t="str">
            <v>UK</v>
          </cell>
          <cell r="C11940" t="str">
            <v>Accessories</v>
          </cell>
          <cell r="D11940">
            <v>3579101.1059999997</v>
          </cell>
          <cell r="E11940">
            <v>-163273.55099999998</v>
          </cell>
          <cell r="I11940">
            <v>-204450</v>
          </cell>
          <cell r="J11940">
            <v>11</v>
          </cell>
        </row>
        <row r="11941">
          <cell r="B11941" t="str">
            <v>UK</v>
          </cell>
          <cell r="C11941" t="str">
            <v>Chairs</v>
          </cell>
          <cell r="D11941">
            <v>141798.10399999999</v>
          </cell>
          <cell r="E11941">
            <v>-207959.79399999997</v>
          </cell>
          <cell r="I11941">
            <v>-252360</v>
          </cell>
          <cell r="J11941">
            <v>11</v>
          </cell>
        </row>
        <row r="11942">
          <cell r="B11942" t="str">
            <v>UK</v>
          </cell>
          <cell r="C11942" t="str">
            <v>Tables</v>
          </cell>
          <cell r="D11942">
            <v>-141311.70899999997</v>
          </cell>
          <cell r="E11942">
            <v>210409.98999999996</v>
          </cell>
          <cell r="I11942">
            <v>-257300</v>
          </cell>
          <cell r="J11942">
            <v>11</v>
          </cell>
        </row>
        <row r="11943">
          <cell r="B11943" t="str">
            <v>UK</v>
          </cell>
          <cell r="C11943" t="str">
            <v>Kitchen</v>
          </cell>
          <cell r="D11943">
            <v>-141332.71599999999</v>
          </cell>
          <cell r="E11943">
            <v>211945.69199999998</v>
          </cell>
          <cell r="I11943">
            <v>-171890</v>
          </cell>
          <cell r="J11943">
            <v>11</v>
          </cell>
        </row>
        <row r="11944">
          <cell r="B11944" t="str">
            <v>UK</v>
          </cell>
          <cell r="C11944" t="str">
            <v>Accessories</v>
          </cell>
          <cell r="D11944">
            <v>141372.511</v>
          </cell>
          <cell r="E11944">
            <v>-208473.30699999994</v>
          </cell>
          <cell r="I11944">
            <v>-173800</v>
          </cell>
          <cell r="J11944">
            <v>11</v>
          </cell>
        </row>
        <row r="11945">
          <cell r="B11945" t="str">
            <v>UK</v>
          </cell>
          <cell r="C11945" t="str">
            <v>Chairs</v>
          </cell>
          <cell r="D11945">
            <v>74828.25</v>
          </cell>
          <cell r="E11945">
            <v>-53580.743999999999</v>
          </cell>
          <cell r="I11945">
            <v>-222210</v>
          </cell>
          <cell r="J11945">
            <v>11</v>
          </cell>
        </row>
        <row r="11946">
          <cell r="B11946" t="str">
            <v>UK</v>
          </cell>
          <cell r="C11946" t="str">
            <v>Tables</v>
          </cell>
          <cell r="D11946">
            <v>64520.952999999994</v>
          </cell>
          <cell r="E11946">
            <v>-84979.824999999997</v>
          </cell>
          <cell r="I11946">
            <v>-152610</v>
          </cell>
          <cell r="J11946">
            <v>11</v>
          </cell>
        </row>
        <row r="11947">
          <cell r="B11947" t="str">
            <v>UK</v>
          </cell>
          <cell r="C11947" t="str">
            <v>Kitchen</v>
          </cell>
          <cell r="D11947">
            <v>110051.39599999999</v>
          </cell>
          <cell r="E11947">
            <v>-89859.013999999996</v>
          </cell>
          <cell r="I11947">
            <v>-230580</v>
          </cell>
          <cell r="J11947">
            <v>11</v>
          </cell>
        </row>
        <row r="11948">
          <cell r="B11948" t="str">
            <v>UK</v>
          </cell>
          <cell r="C11948" t="str">
            <v>Accessories</v>
          </cell>
          <cell r="D11948">
            <v>112451.24099999999</v>
          </cell>
          <cell r="E11948">
            <v>-75601.112999999998</v>
          </cell>
          <cell r="I11948">
            <v>-207500</v>
          </cell>
          <cell r="J11948">
            <v>11</v>
          </cell>
        </row>
        <row r="11949">
          <cell r="B11949" t="str">
            <v>UK</v>
          </cell>
          <cell r="C11949" t="str">
            <v>Chairs</v>
          </cell>
          <cell r="D11949">
            <v>96128.444999999992</v>
          </cell>
          <cell r="E11949">
            <v>-48141.505999999987</v>
          </cell>
          <cell r="I11949">
            <v>-148510</v>
          </cell>
          <cell r="J11949">
            <v>11</v>
          </cell>
        </row>
        <row r="11950">
          <cell r="B11950" t="str">
            <v>UK</v>
          </cell>
          <cell r="C11950" t="str">
            <v>Tables</v>
          </cell>
          <cell r="D11950">
            <v>27792.967999999997</v>
          </cell>
          <cell r="E11950">
            <v>-22575.223999999998</v>
          </cell>
          <cell r="I11950">
            <v>-109840</v>
          </cell>
          <cell r="J11950">
            <v>11</v>
          </cell>
        </row>
        <row r="11951">
          <cell r="B11951" t="str">
            <v>UK</v>
          </cell>
          <cell r="C11951" t="str">
            <v>Kitchen</v>
          </cell>
          <cell r="D11951">
            <v>123030.18</v>
          </cell>
          <cell r="E11951">
            <v>-87465.293999999994</v>
          </cell>
          <cell r="I11951">
            <v>-175270</v>
          </cell>
          <cell r="J11951">
            <v>11</v>
          </cell>
        </row>
        <row r="11952">
          <cell r="B11952" t="str">
            <v>UK</v>
          </cell>
          <cell r="C11952" t="str">
            <v>Accessories</v>
          </cell>
          <cell r="D11952">
            <v>26942.019999999997</v>
          </cell>
          <cell r="E11952">
            <v>-14748.615</v>
          </cell>
          <cell r="I11952">
            <v>-224000</v>
          </cell>
          <cell r="J11952">
            <v>11</v>
          </cell>
        </row>
        <row r="11953">
          <cell r="B11953" t="str">
            <v>UK</v>
          </cell>
          <cell r="C11953" t="str">
            <v>Chairs</v>
          </cell>
          <cell r="D11953">
            <v>36332.400999999998</v>
          </cell>
          <cell r="E11953">
            <v>-49330.022000000004</v>
          </cell>
          <cell r="I11953">
            <v>-168970</v>
          </cell>
          <cell r="J11953">
            <v>11</v>
          </cell>
        </row>
        <row r="11954">
          <cell r="B11954" t="str">
            <v>UK</v>
          </cell>
          <cell r="C11954" t="str">
            <v>Chairs</v>
          </cell>
          <cell r="D11954">
            <v>603368.38799999992</v>
          </cell>
          <cell r="E11954">
            <v>-121601.14399999999</v>
          </cell>
          <cell r="I11954">
            <v>-184030</v>
          </cell>
          <cell r="J11954">
            <v>11</v>
          </cell>
        </row>
        <row r="11955">
          <cell r="B11955" t="str">
            <v>UK</v>
          </cell>
          <cell r="C11955" t="str">
            <v>Tables</v>
          </cell>
          <cell r="D11955">
            <v>72313.450999999986</v>
          </cell>
          <cell r="E11955">
            <v>-55637.26</v>
          </cell>
          <cell r="I11955">
            <v>-149540</v>
          </cell>
          <cell r="J11955">
            <v>11</v>
          </cell>
        </row>
        <row r="11956">
          <cell r="B11956" t="str">
            <v>UK</v>
          </cell>
          <cell r="C11956" t="str">
            <v>Kitchen</v>
          </cell>
          <cell r="D11956">
            <v>7014080.6049999995</v>
          </cell>
          <cell r="E11956">
            <v>-400175.71299999993</v>
          </cell>
          <cell r="I11956">
            <v>-199210</v>
          </cell>
          <cell r="J11956">
            <v>11</v>
          </cell>
        </row>
        <row r="11957">
          <cell r="B11957" t="str">
            <v>UK</v>
          </cell>
          <cell r="C11957" t="str">
            <v>Chairs</v>
          </cell>
          <cell r="D11957">
            <v>14631.259999999998</v>
          </cell>
          <cell r="E11957">
            <v>-2005.5909999999999</v>
          </cell>
          <cell r="I11957">
            <v>-156610</v>
          </cell>
          <cell r="J11957">
            <v>11</v>
          </cell>
        </row>
        <row r="11958">
          <cell r="B11958" t="str">
            <v>UK</v>
          </cell>
          <cell r="C11958" t="str">
            <v>Tables</v>
          </cell>
          <cell r="D11958">
            <v>80935.000999999989</v>
          </cell>
          <cell r="E11958">
            <v>-22243.472999999998</v>
          </cell>
          <cell r="I11958">
            <v>-194130</v>
          </cell>
          <cell r="J11958">
            <v>11</v>
          </cell>
        </row>
        <row r="11959">
          <cell r="B11959" t="str">
            <v>UK</v>
          </cell>
          <cell r="C11959" t="str">
            <v>Kitchen</v>
          </cell>
          <cell r="D11959">
            <v>214488.59600000002</v>
          </cell>
          <cell r="E11959">
            <v>-66576.152999999991</v>
          </cell>
          <cell r="I11959">
            <v>-187580</v>
          </cell>
          <cell r="J11959">
            <v>11</v>
          </cell>
        </row>
        <row r="11960">
          <cell r="B11960" t="str">
            <v>UK</v>
          </cell>
          <cell r="C11960" t="str">
            <v>Chairs</v>
          </cell>
          <cell r="D11960">
            <v>39633.215999999993</v>
          </cell>
          <cell r="E11960">
            <v>-17024.84</v>
          </cell>
          <cell r="I11960">
            <v>-169280</v>
          </cell>
          <cell r="J11960">
            <v>11</v>
          </cell>
        </row>
        <row r="11961">
          <cell r="B11961" t="str">
            <v>UK</v>
          </cell>
          <cell r="C11961" t="str">
            <v>Tables</v>
          </cell>
          <cell r="D11961">
            <v>32108.222999999998</v>
          </cell>
          <cell r="E11961">
            <v>-1927.7089999999998</v>
          </cell>
          <cell r="I11961">
            <v>-123880</v>
          </cell>
          <cell r="J11961">
            <v>11</v>
          </cell>
        </row>
        <row r="11962">
          <cell r="B11962" t="str">
            <v>UK</v>
          </cell>
          <cell r="C11962" t="str">
            <v>Kitchen</v>
          </cell>
          <cell r="D11962">
            <v>556818.97600000002</v>
          </cell>
          <cell r="E11962">
            <v>-687878.29599999997</v>
          </cell>
          <cell r="I11962">
            <v>-154500</v>
          </cell>
          <cell r="J11962">
            <v>11</v>
          </cell>
        </row>
        <row r="11963">
          <cell r="B11963" t="str">
            <v>Greece</v>
          </cell>
          <cell r="C11963" t="str">
            <v>Chairs</v>
          </cell>
          <cell r="D11963">
            <v>55531.762999999992</v>
          </cell>
          <cell r="E11963">
            <v>-107765.98699999999</v>
          </cell>
          <cell r="I11963">
            <v>-186300</v>
          </cell>
          <cell r="J11963">
            <v>11</v>
          </cell>
        </row>
        <row r="11964">
          <cell r="B11964" t="str">
            <v>Greece</v>
          </cell>
          <cell r="C11964" t="str">
            <v>Chairs</v>
          </cell>
          <cell r="D11964">
            <v>143585.60999999999</v>
          </cell>
          <cell r="E11964">
            <v>-181337.14199999999</v>
          </cell>
          <cell r="I11964">
            <v>-264360</v>
          </cell>
          <cell r="J11964">
            <v>11</v>
          </cell>
        </row>
        <row r="11965">
          <cell r="B11965" t="str">
            <v>Greece</v>
          </cell>
          <cell r="C11965" t="str">
            <v>Chairs</v>
          </cell>
          <cell r="D11965">
            <v>63333.689999999995</v>
          </cell>
          <cell r="E11965">
            <v>-103403.32799999999</v>
          </cell>
          <cell r="I11965">
            <v>-92720</v>
          </cell>
          <cell r="J11965">
            <v>11</v>
          </cell>
        </row>
        <row r="11966">
          <cell r="B11966" t="str">
            <v>Greece</v>
          </cell>
          <cell r="C11966" t="str">
            <v>Chairs</v>
          </cell>
          <cell r="D11966">
            <v>601735.61</v>
          </cell>
          <cell r="E11966">
            <v>-871984.42099999997</v>
          </cell>
          <cell r="I11966">
            <v>-190370</v>
          </cell>
          <cell r="J11966">
            <v>11</v>
          </cell>
        </row>
        <row r="11967">
          <cell r="B11967" t="str">
            <v>Greece</v>
          </cell>
          <cell r="C11967" t="str">
            <v>Chairs</v>
          </cell>
          <cell r="D11967">
            <v>334906.01899999997</v>
          </cell>
          <cell r="E11967">
            <v>-122286.88499999998</v>
          </cell>
          <cell r="I11967">
            <v>-179880</v>
          </cell>
          <cell r="J11967">
            <v>11</v>
          </cell>
        </row>
        <row r="11968">
          <cell r="B11968" t="str">
            <v>Greece</v>
          </cell>
          <cell r="C11968" t="str">
            <v>Chairs</v>
          </cell>
          <cell r="D11968">
            <v>239904.12599999999</v>
          </cell>
          <cell r="E11968">
            <v>-183795.27599999998</v>
          </cell>
          <cell r="I11968">
            <v>-187890</v>
          </cell>
          <cell r="J11968">
            <v>11</v>
          </cell>
        </row>
        <row r="11969">
          <cell r="B11969" t="str">
            <v>Greece</v>
          </cell>
          <cell r="C11969" t="str">
            <v>Chairs</v>
          </cell>
          <cell r="D11969">
            <v>226878.33000000002</v>
          </cell>
          <cell r="E11969">
            <v>-237082.50999999998</v>
          </cell>
          <cell r="I11969">
            <v>-184900</v>
          </cell>
          <cell r="J11969">
            <v>11</v>
          </cell>
        </row>
        <row r="11970">
          <cell r="B11970" t="str">
            <v>Greece</v>
          </cell>
          <cell r="C11970" t="str">
            <v>Chairs</v>
          </cell>
          <cell r="D11970">
            <v>19629.147999999997</v>
          </cell>
          <cell r="E11970">
            <v>-5469.1629999999996</v>
          </cell>
          <cell r="I11970">
            <v>-175860</v>
          </cell>
          <cell r="J11970">
            <v>11</v>
          </cell>
        </row>
        <row r="11971">
          <cell r="B11971" t="str">
            <v>Greece</v>
          </cell>
          <cell r="C11971" t="str">
            <v>Chairs</v>
          </cell>
          <cell r="D11971">
            <v>19634.684999999998</v>
          </cell>
          <cell r="E11971">
            <v>-9927.0569999999989</v>
          </cell>
          <cell r="I11971">
            <v>-231550</v>
          </cell>
          <cell r="J11971">
            <v>11</v>
          </cell>
        </row>
        <row r="11972">
          <cell r="B11972" t="str">
            <v>Greece</v>
          </cell>
          <cell r="C11972" t="str">
            <v>Chairs</v>
          </cell>
          <cell r="D11972">
            <v>151556.95799999998</v>
          </cell>
          <cell r="E11972">
            <v>-130606.85399999999</v>
          </cell>
          <cell r="I11972">
            <v>-209070</v>
          </cell>
          <cell r="J11972">
            <v>11</v>
          </cell>
        </row>
        <row r="11973">
          <cell r="B11973" t="str">
            <v>Greece</v>
          </cell>
          <cell r="C11973" t="str">
            <v>Chairs</v>
          </cell>
          <cell r="D11973">
            <v>1208420.2339999999</v>
          </cell>
          <cell r="E11973">
            <v>-45804.044999999998</v>
          </cell>
          <cell r="I11973">
            <v>-195980</v>
          </cell>
          <cell r="J11973">
            <v>11</v>
          </cell>
        </row>
        <row r="11974">
          <cell r="B11974" t="str">
            <v>Greece</v>
          </cell>
          <cell r="C11974" t="str">
            <v>Chairs</v>
          </cell>
          <cell r="D11974">
            <v>35839.209000000003</v>
          </cell>
          <cell r="E11974">
            <v>-2431.3870000000002</v>
          </cell>
          <cell r="I11974">
            <v>-207020</v>
          </cell>
          <cell r="J11974">
            <v>11</v>
          </cell>
        </row>
        <row r="11975">
          <cell r="B11975" t="str">
            <v>Greece</v>
          </cell>
          <cell r="C11975" t="str">
            <v>Chairs</v>
          </cell>
          <cell r="D11975">
            <v>145035.99599999998</v>
          </cell>
          <cell r="E11975">
            <v>-6423.06</v>
          </cell>
          <cell r="I11975">
            <v>-248570</v>
          </cell>
          <cell r="J11975">
            <v>11</v>
          </cell>
        </row>
        <row r="11976">
          <cell r="B11976" t="str">
            <v>Greece</v>
          </cell>
          <cell r="C11976" t="str">
            <v>Chairs</v>
          </cell>
          <cell r="D11976">
            <v>613559.21199999994</v>
          </cell>
          <cell r="E11976">
            <v>-35352.407999999996</v>
          </cell>
          <cell r="I11976">
            <v>-214500</v>
          </cell>
          <cell r="J11976">
            <v>11</v>
          </cell>
        </row>
        <row r="11977">
          <cell r="B11977" t="str">
            <v>Greece</v>
          </cell>
          <cell r="C11977" t="str">
            <v>Chairs</v>
          </cell>
          <cell r="D11977">
            <v>103054.65099999998</v>
          </cell>
          <cell r="E11977">
            <v>-28324.009000000002</v>
          </cell>
          <cell r="I11977">
            <v>-121280</v>
          </cell>
          <cell r="J11977">
            <v>11</v>
          </cell>
        </row>
        <row r="11978">
          <cell r="B11978" t="str">
            <v>Greece</v>
          </cell>
          <cell r="C11978" t="str">
            <v>Chairs</v>
          </cell>
          <cell r="D11978">
            <v>128089.75199999998</v>
          </cell>
          <cell r="E11978">
            <v>-11280.772999999999</v>
          </cell>
          <cell r="I11978">
            <v>-165120</v>
          </cell>
          <cell r="J11978">
            <v>11</v>
          </cell>
        </row>
        <row r="11979">
          <cell r="B11979" t="str">
            <v>Greece</v>
          </cell>
          <cell r="C11979" t="str">
            <v>Chairs</v>
          </cell>
          <cell r="D11979">
            <v>164976.791</v>
          </cell>
          <cell r="E11979">
            <v>-13070.833999999999</v>
          </cell>
          <cell r="I11979">
            <v>-195980</v>
          </cell>
          <cell r="J11979">
            <v>11</v>
          </cell>
        </row>
        <row r="11980">
          <cell r="B11980" t="str">
            <v>Greece</v>
          </cell>
          <cell r="C11980" t="str">
            <v>Chairs</v>
          </cell>
          <cell r="D11980">
            <v>159391.70099999997</v>
          </cell>
          <cell r="E11980">
            <v>-10077.081</v>
          </cell>
          <cell r="I11980">
            <v>-165210</v>
          </cell>
          <cell r="J11980">
            <v>11</v>
          </cell>
        </row>
        <row r="11981">
          <cell r="B11981" t="str">
            <v>Greece</v>
          </cell>
          <cell r="C11981" t="str">
            <v>Chairs</v>
          </cell>
          <cell r="D11981">
            <v>19258.819999999996</v>
          </cell>
          <cell r="E11981">
            <v>-23594.948999999997</v>
          </cell>
          <cell r="I11981">
            <v>-218240</v>
          </cell>
          <cell r="J11981">
            <v>11</v>
          </cell>
        </row>
        <row r="11982">
          <cell r="B11982" t="str">
            <v>Greece</v>
          </cell>
          <cell r="C11982" t="str">
            <v>Chairs</v>
          </cell>
          <cell r="D11982">
            <v>55959.315999999999</v>
          </cell>
          <cell r="E11982">
            <v>-81304.866999999998</v>
          </cell>
          <cell r="I11982">
            <v>-276300</v>
          </cell>
          <cell r="J11982">
            <v>11</v>
          </cell>
        </row>
        <row r="11983">
          <cell r="B11983" t="str">
            <v>Greece</v>
          </cell>
          <cell r="C11983" t="str">
            <v>Chairs</v>
          </cell>
          <cell r="D11983">
            <v>64533.749000000003</v>
          </cell>
          <cell r="E11983">
            <v>-51655.358999999997</v>
          </cell>
          <cell r="I11983">
            <v>-131050</v>
          </cell>
          <cell r="J11983">
            <v>11</v>
          </cell>
        </row>
        <row r="11984">
          <cell r="B11984" t="str">
            <v>Greece</v>
          </cell>
          <cell r="C11984" t="str">
            <v>Chairs</v>
          </cell>
          <cell r="D11984">
            <v>50042.537999999993</v>
          </cell>
          <cell r="E11984">
            <v>-102454.57599999999</v>
          </cell>
          <cell r="I11984">
            <v>-192510</v>
          </cell>
          <cell r="J11984">
            <v>11</v>
          </cell>
        </row>
        <row r="11985">
          <cell r="B11985" t="str">
            <v>Greece</v>
          </cell>
          <cell r="C11985" t="str">
            <v>Chairs</v>
          </cell>
          <cell r="D11985">
            <v>28723.967999999997</v>
          </cell>
          <cell r="E11985">
            <v>-63578.024999999994</v>
          </cell>
          <cell r="I11985">
            <v>-114010</v>
          </cell>
          <cell r="J11985">
            <v>11</v>
          </cell>
        </row>
        <row r="11986">
          <cell r="B11986" t="str">
            <v>Greece</v>
          </cell>
          <cell r="C11986" t="str">
            <v>Chairs</v>
          </cell>
          <cell r="D11986">
            <v>196280.24499999997</v>
          </cell>
          <cell r="E11986">
            <v>-335046.60699999996</v>
          </cell>
          <cell r="I11986">
            <v>-233510</v>
          </cell>
          <cell r="J11986">
            <v>11</v>
          </cell>
        </row>
        <row r="11987">
          <cell r="B11987" t="str">
            <v>Greece</v>
          </cell>
          <cell r="C11987" t="str">
            <v>Chairs</v>
          </cell>
          <cell r="D11987">
            <v>195676.95699999999</v>
          </cell>
          <cell r="E11987">
            <v>-202966.40700000001</v>
          </cell>
          <cell r="I11987">
            <v>-145960</v>
          </cell>
          <cell r="J11987">
            <v>11</v>
          </cell>
        </row>
        <row r="11988">
          <cell r="B11988" t="str">
            <v>Greece</v>
          </cell>
          <cell r="C11988" t="str">
            <v>Chairs</v>
          </cell>
          <cell r="D11988">
            <v>4875.2269999999999</v>
          </cell>
          <cell r="E11988">
            <v>-3718.4629999999993</v>
          </cell>
          <cell r="I11988">
            <v>-133760</v>
          </cell>
          <cell r="J11988">
            <v>11</v>
          </cell>
        </row>
        <row r="11989">
          <cell r="B11989" t="str">
            <v>Greece</v>
          </cell>
          <cell r="C11989" t="str">
            <v>Tables</v>
          </cell>
          <cell r="D11989">
            <v>35727.229999999996</v>
          </cell>
          <cell r="E11989">
            <v>-14009.260999999999</v>
          </cell>
          <cell r="I11989">
            <v>-211780</v>
          </cell>
          <cell r="J11989">
            <v>11</v>
          </cell>
        </row>
        <row r="11990">
          <cell r="B11990" t="str">
            <v>Greece</v>
          </cell>
          <cell r="C11990" t="str">
            <v>Kitchen</v>
          </cell>
          <cell r="D11990">
            <v>25670.742999999999</v>
          </cell>
          <cell r="E11990">
            <v>-10748.415999999999</v>
          </cell>
          <cell r="I11990">
            <v>-104630</v>
          </cell>
          <cell r="J11990">
            <v>11</v>
          </cell>
        </row>
        <row r="11991">
          <cell r="B11991" t="str">
            <v>Greece</v>
          </cell>
          <cell r="C11991" t="str">
            <v>Chairs</v>
          </cell>
          <cell r="D11991">
            <v>17283.895999999997</v>
          </cell>
          <cell r="E11991">
            <v>-26106.696000000004</v>
          </cell>
          <cell r="I11991">
            <v>-232580</v>
          </cell>
          <cell r="J11991">
            <v>11</v>
          </cell>
        </row>
        <row r="11992">
          <cell r="B11992" t="str">
            <v>Greece</v>
          </cell>
          <cell r="C11992" t="str">
            <v>Chairs</v>
          </cell>
          <cell r="D11992">
            <v>63524.712999999996</v>
          </cell>
          <cell r="E11992">
            <v>-55866.950999999994</v>
          </cell>
          <cell r="I11992">
            <v>-122490</v>
          </cell>
          <cell r="J11992">
            <v>11</v>
          </cell>
        </row>
        <row r="11993">
          <cell r="B11993" t="str">
            <v>Greece</v>
          </cell>
          <cell r="C11993" t="str">
            <v>Chairs</v>
          </cell>
          <cell r="D11993">
            <v>57616.656999999992</v>
          </cell>
          <cell r="E11993">
            <v>-97273.603000000003</v>
          </cell>
          <cell r="I11993">
            <v>-132220</v>
          </cell>
          <cell r="J11993">
            <v>11</v>
          </cell>
        </row>
        <row r="11994">
          <cell r="B11994" t="str">
            <v>Greece</v>
          </cell>
          <cell r="C11994" t="str">
            <v>Chairs</v>
          </cell>
          <cell r="D11994">
            <v>17678.331999999999</v>
          </cell>
          <cell r="E11994">
            <v>-29831.662</v>
          </cell>
          <cell r="I11994">
            <v>-105460</v>
          </cell>
          <cell r="J11994">
            <v>11</v>
          </cell>
        </row>
        <row r="11995">
          <cell r="B11995" t="str">
            <v>Greece</v>
          </cell>
          <cell r="C11995" t="str">
            <v>Chairs</v>
          </cell>
          <cell r="D11995">
            <v>-24166.799999999999</v>
          </cell>
          <cell r="E11995">
            <v>11853.120999999999</v>
          </cell>
          <cell r="I11995">
            <v>-177650</v>
          </cell>
          <cell r="J11995">
            <v>11</v>
          </cell>
        </row>
        <row r="11996">
          <cell r="B11996" t="str">
            <v>Greece</v>
          </cell>
          <cell r="C11996" t="str">
            <v>Tables</v>
          </cell>
          <cell r="D11996">
            <v>84439.578999999998</v>
          </cell>
          <cell r="E11996">
            <v>-36865.912999999993</v>
          </cell>
          <cell r="I11996">
            <v>-225940</v>
          </cell>
          <cell r="J11996">
            <v>11</v>
          </cell>
        </row>
        <row r="11997">
          <cell r="B11997" t="str">
            <v>Greece</v>
          </cell>
          <cell r="C11997" t="str">
            <v>Kitchen</v>
          </cell>
          <cell r="D11997">
            <v>39307.176999999996</v>
          </cell>
          <cell r="E11997">
            <v>-71891.099000000002</v>
          </cell>
          <cell r="I11997">
            <v>-100070</v>
          </cell>
          <cell r="J11997">
            <v>11</v>
          </cell>
        </row>
        <row r="11998">
          <cell r="B11998" t="str">
            <v>Greece</v>
          </cell>
          <cell r="C11998" t="str">
            <v>Chairs</v>
          </cell>
          <cell r="D11998">
            <v>49636.775999999991</v>
          </cell>
          <cell r="E11998">
            <v>-89137.257999999987</v>
          </cell>
          <cell r="I11998">
            <v>-171660</v>
          </cell>
          <cell r="J11998">
            <v>11</v>
          </cell>
        </row>
        <row r="11999">
          <cell r="B11999" t="str">
            <v>Greece</v>
          </cell>
          <cell r="C11999" t="str">
            <v>Chairs</v>
          </cell>
          <cell r="D11999">
            <v>75586.125999999989</v>
          </cell>
          <cell r="E11999">
            <v>-45778.914999999994</v>
          </cell>
          <cell r="I11999">
            <v>-207510</v>
          </cell>
          <cell r="J11999">
            <v>11</v>
          </cell>
        </row>
        <row r="12000">
          <cell r="B12000" t="str">
            <v>Greece</v>
          </cell>
          <cell r="C12000" t="str">
            <v>Chairs</v>
          </cell>
          <cell r="D12000">
            <v>32802.727999999996</v>
          </cell>
          <cell r="E12000">
            <v>-27017.557000000001</v>
          </cell>
          <cell r="I12000">
            <v>-184040</v>
          </cell>
          <cell r="J12000">
            <v>11</v>
          </cell>
        </row>
        <row r="12001">
          <cell r="B12001" t="str">
            <v>Greece</v>
          </cell>
          <cell r="C12001" t="str">
            <v>Tables</v>
          </cell>
          <cell r="D12001">
            <v>90634.04</v>
          </cell>
          <cell r="E12001">
            <v>-82314.981</v>
          </cell>
          <cell r="I12001">
            <v>-167870</v>
          </cell>
          <cell r="J12001">
            <v>11</v>
          </cell>
        </row>
        <row r="12002">
          <cell r="B12002" t="str">
            <v>Greece</v>
          </cell>
          <cell r="C12002" t="str">
            <v>Kitchen</v>
          </cell>
          <cell r="D12002">
            <v>728343.28</v>
          </cell>
          <cell r="E12002">
            <v>-675535.2379999999</v>
          </cell>
          <cell r="I12002">
            <v>-202730</v>
          </cell>
          <cell r="J12002">
            <v>11</v>
          </cell>
        </row>
        <row r="12003">
          <cell r="B12003" t="str">
            <v>Greece</v>
          </cell>
          <cell r="C12003" t="str">
            <v>Chairs</v>
          </cell>
          <cell r="D12003">
            <v>149742.80299999999</v>
          </cell>
          <cell r="E12003">
            <v>-134841.90299999999</v>
          </cell>
          <cell r="I12003">
            <v>-170680</v>
          </cell>
          <cell r="J12003">
            <v>11</v>
          </cell>
        </row>
        <row r="12004">
          <cell r="B12004" t="str">
            <v>Greece</v>
          </cell>
          <cell r="C12004" t="str">
            <v>Chairs</v>
          </cell>
          <cell r="D12004">
            <v>165366.25</v>
          </cell>
          <cell r="E12004">
            <v>-59125.71</v>
          </cell>
          <cell r="I12004">
            <v>-111380</v>
          </cell>
          <cell r="J12004">
            <v>11</v>
          </cell>
        </row>
        <row r="12005">
          <cell r="B12005" t="str">
            <v>Greece</v>
          </cell>
          <cell r="C12005" t="str">
            <v>Tables</v>
          </cell>
          <cell r="D12005">
            <v>333209.163</v>
          </cell>
          <cell r="E12005">
            <v>-536669.00699999998</v>
          </cell>
          <cell r="I12005">
            <v>-196350</v>
          </cell>
          <cell r="J12005">
            <v>11</v>
          </cell>
        </row>
        <row r="12006">
          <cell r="B12006" t="str">
            <v>Greece</v>
          </cell>
          <cell r="C12006" t="str">
            <v>Kitchen</v>
          </cell>
          <cell r="D12006">
            <v>150934.21699999998</v>
          </cell>
          <cell r="E12006">
            <v>-325285.38</v>
          </cell>
          <cell r="I12006">
            <v>-223910</v>
          </cell>
          <cell r="J12006">
            <v>11</v>
          </cell>
        </row>
        <row r="12007">
          <cell r="B12007" t="str">
            <v>Greece</v>
          </cell>
          <cell r="C12007" t="str">
            <v>Chairs</v>
          </cell>
          <cell r="D12007">
            <v>340607.72899999993</v>
          </cell>
          <cell r="E12007">
            <v>-536855.87199999997</v>
          </cell>
          <cell r="I12007">
            <v>-178810</v>
          </cell>
          <cell r="J12007">
            <v>11</v>
          </cell>
        </row>
        <row r="12008">
          <cell r="B12008" t="str">
            <v>Greece</v>
          </cell>
          <cell r="C12008" t="str">
            <v>Chairs</v>
          </cell>
          <cell r="D12008">
            <v>414147.88799999998</v>
          </cell>
          <cell r="E12008">
            <v>-897189.321</v>
          </cell>
          <cell r="I12008">
            <v>-204990</v>
          </cell>
          <cell r="J12008">
            <v>11</v>
          </cell>
        </row>
        <row r="12009">
          <cell r="B12009" t="str">
            <v>Greece</v>
          </cell>
          <cell r="C12009" t="str">
            <v>Chairs</v>
          </cell>
          <cell r="D12009">
            <v>36836.743999999999</v>
          </cell>
          <cell r="E12009">
            <v>-28075.739999999998</v>
          </cell>
          <cell r="I12009">
            <v>-208540</v>
          </cell>
          <cell r="J12009">
            <v>11</v>
          </cell>
        </row>
        <row r="12010">
          <cell r="B12010" t="str">
            <v>Greece</v>
          </cell>
          <cell r="C12010" t="str">
            <v>Tables</v>
          </cell>
          <cell r="D12010">
            <v>442065.81999999995</v>
          </cell>
          <cell r="E12010">
            <v>-353551.61099999998</v>
          </cell>
          <cell r="I12010">
            <v>-175250</v>
          </cell>
          <cell r="J12010">
            <v>11</v>
          </cell>
        </row>
        <row r="12011">
          <cell r="B12011" t="str">
            <v>Greece</v>
          </cell>
          <cell r="C12011" t="str">
            <v>Kitchen</v>
          </cell>
          <cell r="D12011">
            <v>53163.179999999993</v>
          </cell>
          <cell r="E12011">
            <v>-41000.141000000003</v>
          </cell>
          <cell r="I12011">
            <v>-169430</v>
          </cell>
          <cell r="J12011">
            <v>11</v>
          </cell>
        </row>
        <row r="12012">
          <cell r="B12012" t="str">
            <v>Greece</v>
          </cell>
          <cell r="C12012" t="str">
            <v>Accessories</v>
          </cell>
          <cell r="D12012">
            <v>103374.82399999999</v>
          </cell>
          <cell r="E12012">
            <v>-72777.599999999991</v>
          </cell>
          <cell r="I12012">
            <v>-183620</v>
          </cell>
          <cell r="J12012">
            <v>11</v>
          </cell>
        </row>
        <row r="12013">
          <cell r="B12013" t="str">
            <v>Greece</v>
          </cell>
          <cell r="C12013" t="str">
            <v>Chairs</v>
          </cell>
          <cell r="D12013">
            <v>143154.158</v>
          </cell>
          <cell r="E12013">
            <v>-120907.21299999999</v>
          </cell>
          <cell r="I12013">
            <v>-243510</v>
          </cell>
          <cell r="J12013">
            <v>11</v>
          </cell>
        </row>
        <row r="12014">
          <cell r="B12014" t="str">
            <v>Greece</v>
          </cell>
          <cell r="C12014" t="str">
            <v>Tables</v>
          </cell>
          <cell r="D12014">
            <v>46516.679999999993</v>
          </cell>
          <cell r="E12014">
            <v>-73789.834999999992</v>
          </cell>
          <cell r="I12014">
            <v>-190420</v>
          </cell>
          <cell r="J12014">
            <v>11</v>
          </cell>
        </row>
        <row r="12015">
          <cell r="B12015" t="str">
            <v>Greece</v>
          </cell>
          <cell r="C12015" t="str">
            <v>Kitchen</v>
          </cell>
          <cell r="D12015">
            <v>169204.476</v>
          </cell>
          <cell r="E12015">
            <v>-301620.71799999999</v>
          </cell>
          <cell r="I12015">
            <v>-178680</v>
          </cell>
          <cell r="J12015">
            <v>11</v>
          </cell>
        </row>
        <row r="12016">
          <cell r="B12016" t="str">
            <v>Greece</v>
          </cell>
          <cell r="C12016" t="str">
            <v>Accessories</v>
          </cell>
          <cell r="D12016">
            <v>207851.22399999999</v>
          </cell>
          <cell r="E12016">
            <v>-343001.81299999997</v>
          </cell>
          <cell r="I12016">
            <v>-221460</v>
          </cell>
          <cell r="J12016">
            <v>11</v>
          </cell>
        </row>
        <row r="12017">
          <cell r="B12017" t="str">
            <v>Greece</v>
          </cell>
          <cell r="C12017" t="str">
            <v>Chairs</v>
          </cell>
          <cell r="D12017">
            <v>-242668.51699999999</v>
          </cell>
          <cell r="E12017">
            <v>13536.838</v>
          </cell>
          <cell r="I12017">
            <v>-122780</v>
          </cell>
          <cell r="J12017">
            <v>11</v>
          </cell>
        </row>
        <row r="12018">
          <cell r="B12018" t="str">
            <v>Greece</v>
          </cell>
          <cell r="C12018" t="str">
            <v>Tables</v>
          </cell>
          <cell r="D12018">
            <v>999776.35799999989</v>
          </cell>
          <cell r="E12018">
            <v>-53754.624000000003</v>
          </cell>
          <cell r="I12018">
            <v>-144270</v>
          </cell>
          <cell r="J12018">
            <v>11</v>
          </cell>
        </row>
        <row r="12019">
          <cell r="B12019" t="str">
            <v>Greece</v>
          </cell>
          <cell r="C12019" t="str">
            <v>Kitchen</v>
          </cell>
          <cell r="D12019">
            <v>58855.712999999996</v>
          </cell>
          <cell r="E12019">
            <v>-25438.790999999997</v>
          </cell>
          <cell r="I12019">
            <v>-191950</v>
          </cell>
          <cell r="J12019">
            <v>11</v>
          </cell>
        </row>
        <row r="12020">
          <cell r="B12020" t="str">
            <v>Greece</v>
          </cell>
          <cell r="C12020" t="str">
            <v>Accessories</v>
          </cell>
          <cell r="D12020">
            <v>64312.724000000002</v>
          </cell>
          <cell r="E12020">
            <v>-44680.068999999996</v>
          </cell>
          <cell r="I12020">
            <v>-221480</v>
          </cell>
          <cell r="J12020">
            <v>11</v>
          </cell>
        </row>
        <row r="12021">
          <cell r="B12021" t="str">
            <v>Greece</v>
          </cell>
          <cell r="C12021" t="str">
            <v>Chairs</v>
          </cell>
          <cell r="D12021">
            <v>16408.252</v>
          </cell>
          <cell r="E12021">
            <v>-4404.2459999999992</v>
          </cell>
          <cell r="I12021">
            <v>-196110</v>
          </cell>
          <cell r="J12021">
            <v>11</v>
          </cell>
        </row>
        <row r="12022">
          <cell r="B12022" t="str">
            <v>Greece</v>
          </cell>
          <cell r="C12022" t="str">
            <v>Tables</v>
          </cell>
          <cell r="D12022">
            <v>96168.925999999992</v>
          </cell>
          <cell r="E12022">
            <v>-53720.506000000001</v>
          </cell>
          <cell r="I12022">
            <v>-197410</v>
          </cell>
          <cell r="J12022">
            <v>11</v>
          </cell>
        </row>
        <row r="12023">
          <cell r="B12023" t="str">
            <v>Greece</v>
          </cell>
          <cell r="C12023" t="str">
            <v>Kitchen</v>
          </cell>
          <cell r="D12023">
            <v>75165.929999999993</v>
          </cell>
          <cell r="E12023">
            <v>-9746.0929999999989</v>
          </cell>
          <cell r="I12023">
            <v>-217330</v>
          </cell>
          <cell r="J12023">
            <v>11</v>
          </cell>
        </row>
        <row r="12024">
          <cell r="B12024" t="str">
            <v>Greece</v>
          </cell>
          <cell r="C12024" t="str">
            <v>Accessories</v>
          </cell>
          <cell r="D12024">
            <v>15612.666999999999</v>
          </cell>
          <cell r="E12024">
            <v>-15236.500999999998</v>
          </cell>
          <cell r="I12024">
            <v>-110170</v>
          </cell>
          <cell r="J12024">
            <v>11</v>
          </cell>
        </row>
        <row r="12025">
          <cell r="B12025" t="str">
            <v>Greece</v>
          </cell>
          <cell r="C12025" t="str">
            <v>Chairs</v>
          </cell>
          <cell r="D12025">
            <v>52420.745999999999</v>
          </cell>
          <cell r="E12025">
            <v>-14619.654</v>
          </cell>
          <cell r="I12025">
            <v>-189570</v>
          </cell>
          <cell r="J12025">
            <v>11</v>
          </cell>
        </row>
        <row r="12026">
          <cell r="B12026" t="str">
            <v>Greece</v>
          </cell>
          <cell r="C12026" t="str">
            <v>Chairs</v>
          </cell>
          <cell r="D12026">
            <v>55203.287999999993</v>
          </cell>
          <cell r="E12026">
            <v>-8803.4660000000003</v>
          </cell>
          <cell r="I12026">
            <v>-171850</v>
          </cell>
          <cell r="J12026">
            <v>11</v>
          </cell>
        </row>
        <row r="12027">
          <cell r="B12027" t="str">
            <v>Greece</v>
          </cell>
          <cell r="C12027" t="str">
            <v>Tables</v>
          </cell>
          <cell r="D12027">
            <v>105211.96699999999</v>
          </cell>
          <cell r="E12027">
            <v>-28699.237000000001</v>
          </cell>
          <cell r="I12027">
            <v>-171200</v>
          </cell>
          <cell r="J12027">
            <v>11</v>
          </cell>
        </row>
        <row r="12028">
          <cell r="B12028" t="str">
            <v>Greece</v>
          </cell>
          <cell r="C12028" t="str">
            <v>Kitchen</v>
          </cell>
          <cell r="D12028">
            <v>45590.377</v>
          </cell>
          <cell r="E12028">
            <v>-8103.7950000000001</v>
          </cell>
          <cell r="I12028">
            <v>-114260</v>
          </cell>
          <cell r="J12028">
            <v>11</v>
          </cell>
        </row>
        <row r="12029">
          <cell r="B12029" t="str">
            <v>Greece</v>
          </cell>
          <cell r="C12029" t="str">
            <v>Chairs</v>
          </cell>
          <cell r="D12029">
            <v>29116.828999999998</v>
          </cell>
          <cell r="E12029">
            <v>-17191.881000000001</v>
          </cell>
          <cell r="I12029">
            <v>-219070</v>
          </cell>
          <cell r="J12029">
            <v>11</v>
          </cell>
        </row>
        <row r="12030">
          <cell r="B12030" t="str">
            <v>Greece</v>
          </cell>
          <cell r="C12030" t="str">
            <v>Tables</v>
          </cell>
          <cell r="D12030">
            <v>9454.3679999999986</v>
          </cell>
          <cell r="E12030">
            <v>-5517.0849999999991</v>
          </cell>
          <cell r="I12030">
            <v>-158250</v>
          </cell>
          <cell r="J12030">
            <v>11</v>
          </cell>
        </row>
        <row r="12031">
          <cell r="B12031" t="str">
            <v>Greece</v>
          </cell>
          <cell r="C12031" t="str">
            <v>Kitchen</v>
          </cell>
          <cell r="D12031">
            <v>11254.291999999999</v>
          </cell>
          <cell r="E12031">
            <v>-6598.8440000000001</v>
          </cell>
          <cell r="I12031">
            <v>-201590</v>
          </cell>
          <cell r="J12031">
            <v>11</v>
          </cell>
        </row>
        <row r="12032">
          <cell r="B12032" t="str">
            <v>Greece</v>
          </cell>
          <cell r="C12032" t="str">
            <v>Chairs</v>
          </cell>
          <cell r="D12032">
            <v>86065.804999999993</v>
          </cell>
          <cell r="E12032">
            <v>-39531.820999999996</v>
          </cell>
          <cell r="I12032">
            <v>-225530</v>
          </cell>
          <cell r="J12032">
            <v>11</v>
          </cell>
        </row>
        <row r="12033">
          <cell r="B12033" t="str">
            <v>Greece</v>
          </cell>
          <cell r="C12033" t="str">
            <v>Tables</v>
          </cell>
          <cell r="D12033">
            <v>77659.847999999998</v>
          </cell>
          <cell r="E12033">
            <v>-25795.244999999999</v>
          </cell>
          <cell r="I12033">
            <v>-169240</v>
          </cell>
          <cell r="J12033">
            <v>11</v>
          </cell>
        </row>
        <row r="12034">
          <cell r="B12034" t="str">
            <v>Greece</v>
          </cell>
          <cell r="C12034" t="str">
            <v>Kitchen</v>
          </cell>
          <cell r="D12034">
            <v>3089260.2789999996</v>
          </cell>
          <cell r="E12034">
            <v>-358511.783</v>
          </cell>
          <cell r="I12034">
            <v>-126130</v>
          </cell>
          <cell r="J12034">
            <v>11</v>
          </cell>
        </row>
        <row r="12035">
          <cell r="B12035" t="str">
            <v>Greece</v>
          </cell>
          <cell r="C12035" t="str">
            <v>Chairs</v>
          </cell>
          <cell r="D12035">
            <v>148362.704</v>
          </cell>
          <cell r="E12035">
            <v>-116408.299</v>
          </cell>
          <cell r="I12035">
            <v>-183120</v>
          </cell>
          <cell r="J12035">
            <v>11</v>
          </cell>
        </row>
        <row r="12036">
          <cell r="B12036" t="str">
            <v>Greece</v>
          </cell>
          <cell r="C12036" t="str">
            <v>Chairs</v>
          </cell>
          <cell r="D12036">
            <v>114956.30999999998</v>
          </cell>
          <cell r="E12036">
            <v>-166588.84199999998</v>
          </cell>
          <cell r="I12036">
            <v>-241390</v>
          </cell>
          <cell r="J12036">
            <v>11</v>
          </cell>
        </row>
        <row r="12037">
          <cell r="B12037" t="str">
            <v>Italy</v>
          </cell>
          <cell r="C12037" t="str">
            <v>Chairs</v>
          </cell>
          <cell r="D12037">
            <v>89263.145999999993</v>
          </cell>
          <cell r="E12037">
            <v>-119769.70599999998</v>
          </cell>
          <cell r="I12037">
            <v>-200420</v>
          </cell>
          <cell r="J12037">
            <v>11</v>
          </cell>
        </row>
        <row r="12038">
          <cell r="B12038" t="str">
            <v>Italy</v>
          </cell>
          <cell r="C12038" t="str">
            <v>Chairs</v>
          </cell>
          <cell r="D12038">
            <v>675755.11499999987</v>
          </cell>
          <cell r="E12038">
            <v>-62811.62999999999</v>
          </cell>
          <cell r="I12038">
            <v>-50380</v>
          </cell>
          <cell r="J12038">
            <v>11</v>
          </cell>
        </row>
        <row r="12039">
          <cell r="B12039" t="str">
            <v>Italy</v>
          </cell>
          <cell r="C12039" t="str">
            <v>Chairs</v>
          </cell>
          <cell r="D12039">
            <v>5978.097999999999</v>
          </cell>
          <cell r="E12039">
            <v>-10018.946</v>
          </cell>
          <cell r="I12039">
            <v>-205470</v>
          </cell>
          <cell r="J12039">
            <v>11</v>
          </cell>
        </row>
        <row r="12040">
          <cell r="B12040" t="str">
            <v>Italy</v>
          </cell>
          <cell r="C12040" t="str">
            <v>Chairs</v>
          </cell>
          <cell r="D12040">
            <v>596988.44799999997</v>
          </cell>
          <cell r="E12040">
            <v>-606498.11599999992</v>
          </cell>
          <cell r="I12040">
            <v>-184490</v>
          </cell>
          <cell r="J12040">
            <v>11</v>
          </cell>
        </row>
        <row r="12041">
          <cell r="B12041" t="str">
            <v>Italy</v>
          </cell>
          <cell r="C12041" t="str">
            <v>Chairs</v>
          </cell>
          <cell r="D12041">
            <v>1434334.6709999999</v>
          </cell>
          <cell r="E12041">
            <v>-1619774.709</v>
          </cell>
          <cell r="I12041">
            <v>-247170</v>
          </cell>
          <cell r="J12041">
            <v>11</v>
          </cell>
        </row>
        <row r="12042">
          <cell r="B12042" t="str">
            <v>Italy</v>
          </cell>
          <cell r="C12042" t="str">
            <v>Chairs</v>
          </cell>
          <cell r="D12042">
            <v>1248764.4539999999</v>
          </cell>
          <cell r="E12042">
            <v>-799214.75199999998</v>
          </cell>
          <cell r="I12042">
            <v>-123340</v>
          </cell>
          <cell r="J12042">
            <v>11</v>
          </cell>
        </row>
        <row r="12043">
          <cell r="B12043" t="str">
            <v>Italy</v>
          </cell>
          <cell r="C12043" t="str">
            <v>Chairs</v>
          </cell>
          <cell r="D12043">
            <v>426171.31900000002</v>
          </cell>
          <cell r="E12043">
            <v>-83488.572999999989</v>
          </cell>
          <cell r="I12043">
            <v>-156710</v>
          </cell>
          <cell r="J12043">
            <v>11</v>
          </cell>
        </row>
        <row r="12044">
          <cell r="B12044" t="str">
            <v>Italy</v>
          </cell>
          <cell r="C12044" t="str">
            <v>Chairs</v>
          </cell>
          <cell r="D12044">
            <v>1277069.493</v>
          </cell>
          <cell r="E12044">
            <v>-359056.53699999995</v>
          </cell>
          <cell r="I12044">
            <v>-168490</v>
          </cell>
          <cell r="J12044">
            <v>11</v>
          </cell>
        </row>
        <row r="12045">
          <cell r="B12045" t="str">
            <v>Italy</v>
          </cell>
          <cell r="C12045" t="str">
            <v>Chairs</v>
          </cell>
          <cell r="D12045">
            <v>-22412.095999999998</v>
          </cell>
          <cell r="E12045">
            <v>1700.2859999999998</v>
          </cell>
          <cell r="I12045">
            <v>-247730</v>
          </cell>
          <cell r="J12045">
            <v>11</v>
          </cell>
        </row>
        <row r="12046">
          <cell r="B12046" t="str">
            <v>Italy</v>
          </cell>
          <cell r="C12046" t="str">
            <v>Chairs</v>
          </cell>
          <cell r="D12046">
            <v>-56030.233</v>
          </cell>
          <cell r="E12046">
            <v>5791.4639999999999</v>
          </cell>
          <cell r="I12046">
            <v>-192270</v>
          </cell>
          <cell r="J12046">
            <v>11</v>
          </cell>
        </row>
        <row r="12047">
          <cell r="B12047" t="str">
            <v>Italy</v>
          </cell>
          <cell r="C12047" t="str">
            <v>Chairs</v>
          </cell>
          <cell r="D12047">
            <v>-56030.233</v>
          </cell>
          <cell r="E12047">
            <v>5382.51</v>
          </cell>
          <cell r="I12047">
            <v>-187220</v>
          </cell>
          <cell r="J12047">
            <v>11</v>
          </cell>
        </row>
        <row r="12048">
          <cell r="B12048" t="str">
            <v>Italy</v>
          </cell>
          <cell r="C12048" t="str">
            <v>Chairs</v>
          </cell>
          <cell r="D12048">
            <v>373054.78700000001</v>
          </cell>
          <cell r="E12048">
            <v>-25782.945999999996</v>
          </cell>
          <cell r="I12048">
            <v>-236660</v>
          </cell>
          <cell r="J12048">
            <v>11</v>
          </cell>
        </row>
        <row r="12049">
          <cell r="B12049" t="str">
            <v>Italy</v>
          </cell>
          <cell r="C12049" t="str">
            <v>Chairs</v>
          </cell>
          <cell r="D12049">
            <v>626011.51199999999</v>
          </cell>
          <cell r="E12049">
            <v>-515776.70199999993</v>
          </cell>
          <cell r="I12049">
            <v>-209650</v>
          </cell>
          <cell r="J12049">
            <v>11</v>
          </cell>
        </row>
        <row r="12050">
          <cell r="B12050" t="str">
            <v>Italy</v>
          </cell>
          <cell r="C12050" t="str">
            <v>Chairs</v>
          </cell>
          <cell r="D12050">
            <v>55326.222000000002</v>
          </cell>
          <cell r="E12050">
            <v>-50388.407999999996</v>
          </cell>
          <cell r="I12050">
            <v>-144430</v>
          </cell>
          <cell r="J12050">
            <v>11</v>
          </cell>
        </row>
        <row r="12051">
          <cell r="B12051" t="str">
            <v>Italy</v>
          </cell>
          <cell r="C12051" t="str">
            <v>Chairs</v>
          </cell>
          <cell r="D12051">
            <v>382831.73599999998</v>
          </cell>
          <cell r="E12051">
            <v>-73511.045999999988</v>
          </cell>
          <cell r="I12051">
            <v>-169740</v>
          </cell>
          <cell r="J12051">
            <v>11</v>
          </cell>
        </row>
        <row r="12052">
          <cell r="B12052" t="str">
            <v>Italy</v>
          </cell>
          <cell r="C12052" t="str">
            <v>Chairs</v>
          </cell>
          <cell r="D12052">
            <v>159307.26699999999</v>
          </cell>
          <cell r="E12052">
            <v>-41026.222999999998</v>
          </cell>
          <cell r="I12052">
            <v>-163800</v>
          </cell>
          <cell r="J12052">
            <v>11</v>
          </cell>
        </row>
        <row r="12053">
          <cell r="B12053" t="str">
            <v>Italy</v>
          </cell>
          <cell r="C12053" t="str">
            <v>Chairs</v>
          </cell>
          <cell r="D12053">
            <v>121314.53599999999</v>
          </cell>
          <cell r="E12053">
            <v>-132396.85199999998</v>
          </cell>
          <cell r="I12053">
            <v>-100320</v>
          </cell>
          <cell r="J12053">
            <v>11</v>
          </cell>
        </row>
        <row r="12054">
          <cell r="B12054" t="str">
            <v>Italy</v>
          </cell>
          <cell r="C12054" t="str">
            <v>Chairs</v>
          </cell>
          <cell r="D12054">
            <v>2727569.4389999998</v>
          </cell>
          <cell r="E12054">
            <v>-79181.697</v>
          </cell>
          <cell r="I12054">
            <v>-136460</v>
          </cell>
          <cell r="J12054">
            <v>11</v>
          </cell>
        </row>
        <row r="12055">
          <cell r="B12055" t="str">
            <v>Italy</v>
          </cell>
          <cell r="C12055" t="str">
            <v>Chairs</v>
          </cell>
          <cell r="D12055">
            <v>946333.40899999999</v>
          </cell>
          <cell r="E12055">
            <v>-33135.088000000003</v>
          </cell>
          <cell r="I12055">
            <v>-106810</v>
          </cell>
          <cell r="J12055">
            <v>11</v>
          </cell>
        </row>
        <row r="12056">
          <cell r="B12056" t="str">
            <v>Italy</v>
          </cell>
          <cell r="C12056" t="str">
            <v>Chairs</v>
          </cell>
          <cell r="D12056">
            <v>912680.54500000004</v>
          </cell>
          <cell r="E12056">
            <v>-75599.817999999999</v>
          </cell>
          <cell r="I12056">
            <v>-137080</v>
          </cell>
          <cell r="J12056">
            <v>11</v>
          </cell>
        </row>
        <row r="12057">
          <cell r="B12057" t="str">
            <v>Italy</v>
          </cell>
          <cell r="C12057" t="str">
            <v>Chairs</v>
          </cell>
          <cell r="D12057">
            <v>425200.90899999999</v>
          </cell>
          <cell r="E12057">
            <v>-23373.56</v>
          </cell>
          <cell r="I12057">
            <v>-164990</v>
          </cell>
          <cell r="J12057">
            <v>11</v>
          </cell>
        </row>
        <row r="12058">
          <cell r="B12058" t="str">
            <v>Italy</v>
          </cell>
          <cell r="C12058" t="str">
            <v>Chairs</v>
          </cell>
          <cell r="D12058">
            <v>222530.476</v>
          </cell>
          <cell r="E12058">
            <v>-80936.400999999983</v>
          </cell>
          <cell r="I12058">
            <v>-152500</v>
          </cell>
          <cell r="J12058">
            <v>11</v>
          </cell>
        </row>
        <row r="12059">
          <cell r="B12059" t="str">
            <v>Italy</v>
          </cell>
          <cell r="C12059" t="str">
            <v>Chairs</v>
          </cell>
          <cell r="D12059">
            <v>54960.339</v>
          </cell>
          <cell r="E12059">
            <v>-21182.188999999998</v>
          </cell>
          <cell r="I12059">
            <v>-224890</v>
          </cell>
          <cell r="J12059">
            <v>11</v>
          </cell>
        </row>
        <row r="12060">
          <cell r="B12060" t="str">
            <v>Italy</v>
          </cell>
          <cell r="C12060" t="str">
            <v>Chairs</v>
          </cell>
          <cell r="D12060">
            <v>245487.158</v>
          </cell>
          <cell r="E12060">
            <v>-19779.738999999998</v>
          </cell>
          <cell r="I12060">
            <v>-138440</v>
          </cell>
          <cell r="J12060">
            <v>11</v>
          </cell>
        </row>
        <row r="12061">
          <cell r="B12061" t="str">
            <v>Italy</v>
          </cell>
          <cell r="C12061" t="str">
            <v>Tables</v>
          </cell>
          <cell r="D12061">
            <v>1002640.184</v>
          </cell>
          <cell r="E12061">
            <v>-72652.055000000008</v>
          </cell>
          <cell r="I12061">
            <v>-261120</v>
          </cell>
          <cell r="J12061">
            <v>11</v>
          </cell>
        </row>
        <row r="12062">
          <cell r="B12062" t="str">
            <v>Italy</v>
          </cell>
          <cell r="C12062" t="str">
            <v>Kitchen</v>
          </cell>
          <cell r="D12062">
            <v>871081.67299999984</v>
          </cell>
          <cell r="E12062">
            <v>-52509.036999999997</v>
          </cell>
          <cell r="I12062">
            <v>-151500</v>
          </cell>
          <cell r="J12062">
            <v>11</v>
          </cell>
        </row>
        <row r="12063">
          <cell r="B12063" t="str">
            <v>Italy</v>
          </cell>
          <cell r="C12063" t="str">
            <v>Chairs</v>
          </cell>
          <cell r="D12063">
            <v>184128</v>
          </cell>
          <cell r="E12063">
            <v>-199104.25499999998</v>
          </cell>
          <cell r="I12063">
            <v>-183850</v>
          </cell>
          <cell r="J12063">
            <v>11</v>
          </cell>
        </row>
        <row r="12064">
          <cell r="B12064" t="str">
            <v>Italy</v>
          </cell>
          <cell r="C12064" t="str">
            <v>Chairs</v>
          </cell>
          <cell r="D12064">
            <v>553334.88</v>
          </cell>
          <cell r="E12064">
            <v>-597410.78600000008</v>
          </cell>
          <cell r="I12064">
            <v>-205420</v>
          </cell>
          <cell r="J12064">
            <v>11</v>
          </cell>
        </row>
        <row r="12065">
          <cell r="B12065" t="str">
            <v>Italy</v>
          </cell>
          <cell r="C12065" t="str">
            <v>Chairs</v>
          </cell>
          <cell r="D12065">
            <v>98942.641000000003</v>
          </cell>
          <cell r="E12065">
            <v>-62956.697999999997</v>
          </cell>
          <cell r="I12065">
            <v>-157200</v>
          </cell>
          <cell r="J12065">
            <v>11</v>
          </cell>
        </row>
        <row r="12066">
          <cell r="B12066" t="str">
            <v>Italy</v>
          </cell>
          <cell r="C12066" t="str">
            <v>Chairs</v>
          </cell>
          <cell r="D12066">
            <v>214874.79299999998</v>
          </cell>
          <cell r="E12066">
            <v>-238030.58999999994</v>
          </cell>
          <cell r="I12066">
            <v>-156370</v>
          </cell>
          <cell r="J12066">
            <v>11</v>
          </cell>
        </row>
        <row r="12067">
          <cell r="B12067" t="str">
            <v>Italy</v>
          </cell>
          <cell r="C12067" t="str">
            <v>Chairs</v>
          </cell>
          <cell r="D12067">
            <v>150855.32699999999</v>
          </cell>
          <cell r="E12067">
            <v>-447526.38699999999</v>
          </cell>
          <cell r="I12067">
            <v>-176640</v>
          </cell>
          <cell r="J12067">
            <v>11</v>
          </cell>
        </row>
        <row r="12068">
          <cell r="B12068" t="str">
            <v>Italy</v>
          </cell>
          <cell r="C12068" t="str">
            <v>Tables</v>
          </cell>
          <cell r="D12068">
            <v>741834.79999999993</v>
          </cell>
          <cell r="E12068">
            <v>-905241.91800000006</v>
          </cell>
          <cell r="I12068">
            <v>-166820</v>
          </cell>
          <cell r="J12068">
            <v>11</v>
          </cell>
        </row>
        <row r="12069">
          <cell r="B12069" t="str">
            <v>Italy</v>
          </cell>
          <cell r="C12069" t="str">
            <v>Kitchen</v>
          </cell>
          <cell r="D12069">
            <v>222056.12100000001</v>
          </cell>
          <cell r="E12069">
            <v>-428062.71899999998</v>
          </cell>
          <cell r="I12069">
            <v>-286730</v>
          </cell>
          <cell r="J12069">
            <v>11</v>
          </cell>
        </row>
        <row r="12070">
          <cell r="B12070" t="str">
            <v>Italy</v>
          </cell>
          <cell r="C12070" t="str">
            <v>Chairs</v>
          </cell>
          <cell r="D12070">
            <v>255911.32699999996</v>
          </cell>
          <cell r="E12070">
            <v>-193789.26699999999</v>
          </cell>
          <cell r="I12070">
            <v>-115180</v>
          </cell>
          <cell r="J12070">
            <v>11</v>
          </cell>
        </row>
        <row r="12071">
          <cell r="B12071" t="str">
            <v>Italy</v>
          </cell>
          <cell r="C12071" t="str">
            <v>Chairs</v>
          </cell>
          <cell r="D12071">
            <v>150728.96299999999</v>
          </cell>
          <cell r="E12071">
            <v>-53330.591999999997</v>
          </cell>
          <cell r="I12071">
            <v>-146650</v>
          </cell>
          <cell r="J12071">
            <v>11</v>
          </cell>
        </row>
        <row r="12072">
          <cell r="B12072" t="str">
            <v>Italy</v>
          </cell>
          <cell r="C12072" t="str">
            <v>Chairs</v>
          </cell>
          <cell r="D12072">
            <v>124313.315</v>
          </cell>
          <cell r="E12072">
            <v>-69487.599999999991</v>
          </cell>
          <cell r="I12072">
            <v>-231220</v>
          </cell>
          <cell r="J12072">
            <v>11</v>
          </cell>
        </row>
        <row r="12073">
          <cell r="B12073" t="str">
            <v>Italy</v>
          </cell>
          <cell r="C12073" t="str">
            <v>Tables</v>
          </cell>
          <cell r="D12073">
            <v>451509.66000000003</v>
          </cell>
          <cell r="E12073">
            <v>-235917.49999999997</v>
          </cell>
          <cell r="I12073">
            <v>-205170</v>
          </cell>
          <cell r="J12073">
            <v>11</v>
          </cell>
        </row>
        <row r="12074">
          <cell r="B12074" t="str">
            <v>Italy</v>
          </cell>
          <cell r="C12074" t="str">
            <v>Kitchen</v>
          </cell>
          <cell r="D12074">
            <v>320277.77599999995</v>
          </cell>
          <cell r="E12074">
            <v>-213312.54</v>
          </cell>
          <cell r="I12074">
            <v>-222200</v>
          </cell>
          <cell r="J12074">
            <v>11</v>
          </cell>
        </row>
        <row r="12075">
          <cell r="B12075" t="str">
            <v>Italy</v>
          </cell>
          <cell r="C12075" t="str">
            <v>Chairs</v>
          </cell>
          <cell r="D12075">
            <v>64419.081999999995</v>
          </cell>
          <cell r="E12075">
            <v>-42422.813999999998</v>
          </cell>
          <cell r="I12075">
            <v>-254160</v>
          </cell>
          <cell r="J12075">
            <v>11</v>
          </cell>
        </row>
        <row r="12076">
          <cell r="B12076" t="str">
            <v>Italy</v>
          </cell>
          <cell r="C12076" t="str">
            <v>Chairs</v>
          </cell>
          <cell r="D12076">
            <v>40960.065999999999</v>
          </cell>
          <cell r="E12076">
            <v>-39104.436000000002</v>
          </cell>
          <cell r="I12076">
            <v>-180550</v>
          </cell>
          <cell r="J12076">
            <v>11</v>
          </cell>
        </row>
        <row r="12077">
          <cell r="B12077" t="str">
            <v>Italy</v>
          </cell>
          <cell r="C12077" t="str">
            <v>Tables</v>
          </cell>
          <cell r="D12077">
            <v>51283.525999999991</v>
          </cell>
          <cell r="E12077">
            <v>-34725.935999999994</v>
          </cell>
          <cell r="I12077">
            <v>-205330</v>
          </cell>
          <cell r="J12077">
            <v>11</v>
          </cell>
        </row>
        <row r="12078">
          <cell r="B12078" t="str">
            <v>Italy</v>
          </cell>
          <cell r="C12078" t="str">
            <v>Kitchen</v>
          </cell>
          <cell r="D12078">
            <v>75551.622999999992</v>
          </cell>
          <cell r="E12078">
            <v>-53901.798999999992</v>
          </cell>
          <cell r="I12078">
            <v>-207360</v>
          </cell>
          <cell r="J12078">
            <v>11</v>
          </cell>
        </row>
        <row r="12079">
          <cell r="B12079" t="str">
            <v>Italy</v>
          </cell>
          <cell r="C12079" t="str">
            <v>Chairs</v>
          </cell>
          <cell r="D12079">
            <v>89120.926999999996</v>
          </cell>
          <cell r="E12079">
            <v>-65717.434999999998</v>
          </cell>
          <cell r="I12079">
            <v>-293080</v>
          </cell>
          <cell r="J12079">
            <v>11</v>
          </cell>
        </row>
        <row r="12080">
          <cell r="B12080" t="str">
            <v>Italy</v>
          </cell>
          <cell r="C12080" t="str">
            <v>Chairs</v>
          </cell>
          <cell r="D12080">
            <v>51099.075999999994</v>
          </cell>
          <cell r="E12080">
            <v>-15181.803</v>
          </cell>
          <cell r="I12080">
            <v>-111790</v>
          </cell>
          <cell r="J12080">
            <v>11</v>
          </cell>
        </row>
        <row r="12081">
          <cell r="B12081" t="str">
            <v>Italy</v>
          </cell>
          <cell r="C12081" t="str">
            <v>Chairs</v>
          </cell>
          <cell r="D12081">
            <v>266105.71399999998</v>
          </cell>
          <cell r="E12081">
            <v>-809870.81700000004</v>
          </cell>
          <cell r="I12081">
            <v>-144960</v>
          </cell>
          <cell r="J12081">
            <v>11</v>
          </cell>
        </row>
        <row r="12082">
          <cell r="B12082" t="str">
            <v>Italy</v>
          </cell>
          <cell r="C12082" t="str">
            <v>Tables</v>
          </cell>
          <cell r="D12082">
            <v>325754.97499999998</v>
          </cell>
          <cell r="E12082">
            <v>-68970.705999999991</v>
          </cell>
          <cell r="I12082">
            <v>-222250</v>
          </cell>
          <cell r="J12082">
            <v>11</v>
          </cell>
        </row>
        <row r="12083">
          <cell r="B12083" t="str">
            <v>Italy</v>
          </cell>
          <cell r="C12083" t="str">
            <v>Kitchen</v>
          </cell>
          <cell r="D12083">
            <v>42651.055999999997</v>
          </cell>
          <cell r="E12083">
            <v>-13365.162999999999</v>
          </cell>
          <cell r="I12083">
            <v>-111540</v>
          </cell>
          <cell r="J12083">
            <v>11</v>
          </cell>
        </row>
        <row r="12084">
          <cell r="B12084" t="str">
            <v>Italy</v>
          </cell>
          <cell r="C12084" t="str">
            <v>Accessories</v>
          </cell>
          <cell r="D12084">
            <v>313706.44899999996</v>
          </cell>
          <cell r="E12084">
            <v>-80763.500999999989</v>
          </cell>
          <cell r="I12084">
            <v>-246570</v>
          </cell>
          <cell r="J12084">
            <v>11</v>
          </cell>
        </row>
        <row r="12085">
          <cell r="B12085" t="str">
            <v>Italy</v>
          </cell>
          <cell r="C12085" t="str">
            <v>Chairs</v>
          </cell>
          <cell r="D12085">
            <v>105055.67099999999</v>
          </cell>
          <cell r="E12085">
            <v>-31065.726999999999</v>
          </cell>
          <cell r="I12085">
            <v>-182930</v>
          </cell>
          <cell r="J12085">
            <v>11</v>
          </cell>
        </row>
        <row r="12086">
          <cell r="B12086" t="str">
            <v>Italy</v>
          </cell>
          <cell r="C12086" t="str">
            <v>Tables</v>
          </cell>
          <cell r="D12086">
            <v>49984.941999999995</v>
          </cell>
          <cell r="E12086">
            <v>-40476.638999999996</v>
          </cell>
          <cell r="I12086">
            <v>-64670</v>
          </cell>
          <cell r="J12086">
            <v>11</v>
          </cell>
        </row>
        <row r="12087">
          <cell r="B12087" t="str">
            <v>Italy</v>
          </cell>
          <cell r="C12087" t="str">
            <v>Kitchen</v>
          </cell>
          <cell r="D12087">
            <v>637257.3899999999</v>
          </cell>
          <cell r="E12087">
            <v>-431645.739</v>
          </cell>
          <cell r="I12087">
            <v>-161440</v>
          </cell>
          <cell r="J12087">
            <v>11</v>
          </cell>
        </row>
        <row r="12088">
          <cell r="B12088" t="str">
            <v>Italy</v>
          </cell>
          <cell r="C12088" t="str">
            <v>Accessories</v>
          </cell>
          <cell r="D12088">
            <v>805414.97400000005</v>
          </cell>
          <cell r="E12088">
            <v>-449613.55599999992</v>
          </cell>
          <cell r="I12088">
            <v>-232860</v>
          </cell>
          <cell r="J12088">
            <v>11</v>
          </cell>
        </row>
        <row r="12089">
          <cell r="B12089" t="str">
            <v>Italy</v>
          </cell>
          <cell r="C12089" t="str">
            <v>Chairs</v>
          </cell>
          <cell r="D12089">
            <v>286710.739</v>
          </cell>
          <cell r="E12089">
            <v>-150690.04299999998</v>
          </cell>
          <cell r="I12089">
            <v>-237470</v>
          </cell>
          <cell r="J12089">
            <v>11</v>
          </cell>
        </row>
        <row r="12090">
          <cell r="B12090" t="str">
            <v>Italy</v>
          </cell>
          <cell r="C12090" t="str">
            <v>Tables</v>
          </cell>
          <cell r="D12090">
            <v>378407.49799999996</v>
          </cell>
          <cell r="E12090">
            <v>-121094.806</v>
          </cell>
          <cell r="I12090">
            <v>-142530</v>
          </cell>
          <cell r="J12090">
            <v>11</v>
          </cell>
        </row>
        <row r="12091">
          <cell r="B12091" t="str">
            <v>Italy</v>
          </cell>
          <cell r="C12091" t="str">
            <v>Kitchen</v>
          </cell>
          <cell r="D12091">
            <v>73882.885999999999</v>
          </cell>
          <cell r="E12091">
            <v>-265722.261</v>
          </cell>
          <cell r="I12091">
            <v>-235350</v>
          </cell>
          <cell r="J12091">
            <v>11</v>
          </cell>
        </row>
        <row r="12092">
          <cell r="B12092" t="str">
            <v>Italy</v>
          </cell>
          <cell r="C12092" t="str">
            <v>Accessories</v>
          </cell>
          <cell r="D12092">
            <v>71583.567999999999</v>
          </cell>
          <cell r="E12092">
            <v>-257600.182</v>
          </cell>
          <cell r="I12092">
            <v>-290800</v>
          </cell>
          <cell r="J12092">
            <v>11</v>
          </cell>
        </row>
        <row r="12093">
          <cell r="B12093" t="str">
            <v>Italy</v>
          </cell>
          <cell r="C12093" t="str">
            <v>Chairs</v>
          </cell>
          <cell r="D12093">
            <v>521348.46399999998</v>
          </cell>
          <cell r="E12093">
            <v>-952147.79099999985</v>
          </cell>
          <cell r="I12093">
            <v>-261740</v>
          </cell>
          <cell r="J12093">
            <v>11</v>
          </cell>
        </row>
        <row r="12094">
          <cell r="B12094" t="str">
            <v>Italy</v>
          </cell>
          <cell r="C12094" t="str">
            <v>Tables</v>
          </cell>
          <cell r="D12094">
            <v>301159.65600000002</v>
          </cell>
          <cell r="E12094">
            <v>-358674.12699999998</v>
          </cell>
          <cell r="I12094">
            <v>-164830</v>
          </cell>
          <cell r="J12094">
            <v>11</v>
          </cell>
        </row>
        <row r="12095">
          <cell r="B12095" t="str">
            <v>Italy</v>
          </cell>
          <cell r="C12095" t="str">
            <v>Kitchen</v>
          </cell>
          <cell r="D12095">
            <v>292049.59700000001</v>
          </cell>
          <cell r="E12095">
            <v>-342570.522</v>
          </cell>
          <cell r="I12095">
            <v>-182280</v>
          </cell>
          <cell r="J12095">
            <v>11</v>
          </cell>
        </row>
        <row r="12096">
          <cell r="B12096" t="str">
            <v>Italy</v>
          </cell>
          <cell r="C12096" t="str">
            <v>Accessories</v>
          </cell>
          <cell r="D12096">
            <v>3208441.3689999999</v>
          </cell>
          <cell r="E12096">
            <v>-236079.66199999995</v>
          </cell>
          <cell r="I12096">
            <v>-223570</v>
          </cell>
          <cell r="J12096">
            <v>11</v>
          </cell>
        </row>
        <row r="12097">
          <cell r="B12097" t="str">
            <v>Italy</v>
          </cell>
          <cell r="C12097" t="str">
            <v>Chairs</v>
          </cell>
          <cell r="D12097">
            <v>641597.83099999989</v>
          </cell>
          <cell r="E12097">
            <v>-104169.156</v>
          </cell>
          <cell r="I12097">
            <v>-164830</v>
          </cell>
          <cell r="J12097">
            <v>11</v>
          </cell>
        </row>
        <row r="12098">
          <cell r="B12098" t="str">
            <v>Italy</v>
          </cell>
          <cell r="C12098" t="str">
            <v>Chairs</v>
          </cell>
          <cell r="D12098">
            <v>263033.25299999997</v>
          </cell>
          <cell r="E12098">
            <v>-54434.673999999992</v>
          </cell>
          <cell r="I12098">
            <v>-226710</v>
          </cell>
          <cell r="J12098">
            <v>11</v>
          </cell>
        </row>
        <row r="12099">
          <cell r="B12099" t="str">
            <v>Italy</v>
          </cell>
          <cell r="C12099" t="str">
            <v>Tables</v>
          </cell>
          <cell r="D12099">
            <v>66316.922000000006</v>
          </cell>
          <cell r="E12099">
            <v>-6201.5450000000001</v>
          </cell>
          <cell r="I12099">
            <v>-62910</v>
          </cell>
          <cell r="J12099">
            <v>11</v>
          </cell>
        </row>
        <row r="12100">
          <cell r="B12100" t="str">
            <v>Italy</v>
          </cell>
          <cell r="C12100" t="str">
            <v>Kitchen</v>
          </cell>
          <cell r="D12100">
            <v>858155.62</v>
          </cell>
          <cell r="E12100">
            <v>-129025.442</v>
          </cell>
          <cell r="I12100">
            <v>-83260</v>
          </cell>
          <cell r="J12100">
            <v>11</v>
          </cell>
        </row>
        <row r="12101">
          <cell r="B12101" t="str">
            <v>Italy</v>
          </cell>
          <cell r="C12101" t="str">
            <v>Chairs</v>
          </cell>
          <cell r="D12101">
            <v>146510.34299999999</v>
          </cell>
          <cell r="E12101">
            <v>-30742.060999999994</v>
          </cell>
          <cell r="I12101">
            <v>-74080</v>
          </cell>
          <cell r="J12101">
            <v>11</v>
          </cell>
        </row>
        <row r="12102">
          <cell r="B12102" t="str">
            <v>Italy</v>
          </cell>
          <cell r="C12102" t="str">
            <v>Tables</v>
          </cell>
          <cell r="D12102">
            <v>241609.40299999996</v>
          </cell>
          <cell r="E12102">
            <v>-21027.334999999999</v>
          </cell>
          <cell r="I12102">
            <v>-146200</v>
          </cell>
          <cell r="J12102">
            <v>11</v>
          </cell>
        </row>
        <row r="12103">
          <cell r="B12103" t="str">
            <v>Italy</v>
          </cell>
          <cell r="C12103" t="str">
            <v>Kitchen</v>
          </cell>
          <cell r="D12103">
            <v>328458.66199999995</v>
          </cell>
          <cell r="E12103">
            <v>-112156.02999999998</v>
          </cell>
          <cell r="I12103">
            <v>-238460</v>
          </cell>
          <cell r="J12103">
            <v>11</v>
          </cell>
        </row>
        <row r="12104">
          <cell r="B12104" t="str">
            <v>Italy</v>
          </cell>
          <cell r="C12104" t="str">
            <v>Chairs</v>
          </cell>
          <cell r="D12104">
            <v>207507.74799999999</v>
          </cell>
          <cell r="E12104">
            <v>-44299.233999999997</v>
          </cell>
          <cell r="I12104">
            <v>-281650</v>
          </cell>
          <cell r="J12104">
            <v>11</v>
          </cell>
        </row>
        <row r="12105">
          <cell r="B12105" t="str">
            <v>Italy</v>
          </cell>
          <cell r="C12105" t="str">
            <v>Tables</v>
          </cell>
          <cell r="D12105">
            <v>180417.13199999998</v>
          </cell>
          <cell r="E12105">
            <v>-41047.775999999998</v>
          </cell>
          <cell r="I12105">
            <v>-146350</v>
          </cell>
          <cell r="J12105">
            <v>11</v>
          </cell>
        </row>
        <row r="12106">
          <cell r="B12106" t="str">
            <v>Italy</v>
          </cell>
          <cell r="C12106" t="str">
            <v>Kitchen</v>
          </cell>
          <cell r="D12106">
            <v>229988.49999999997</v>
          </cell>
          <cell r="E12106">
            <v>-26722.996999999999</v>
          </cell>
          <cell r="I12106">
            <v>-246540</v>
          </cell>
          <cell r="J12106">
            <v>11</v>
          </cell>
        </row>
        <row r="12107">
          <cell r="B12107" t="str">
            <v>Italy</v>
          </cell>
          <cell r="C12107" t="str">
            <v>Chairs</v>
          </cell>
          <cell r="D12107">
            <v>35526.981</v>
          </cell>
          <cell r="E12107">
            <v>-4553.8220000000001</v>
          </cell>
          <cell r="I12107">
            <v>-198950</v>
          </cell>
          <cell r="J12107">
            <v>11</v>
          </cell>
        </row>
        <row r="12108">
          <cell r="B12108" t="str">
            <v>Italy</v>
          </cell>
          <cell r="C12108" t="str">
            <v>Chairs</v>
          </cell>
          <cell r="D12108">
            <v>774824.652</v>
          </cell>
          <cell r="E12108">
            <v>-119492.436</v>
          </cell>
          <cell r="I12108">
            <v>-161030</v>
          </cell>
          <cell r="J12108">
            <v>11</v>
          </cell>
        </row>
        <row r="12109">
          <cell r="B12109" t="str">
            <v>Italy</v>
          </cell>
          <cell r="C12109" t="str">
            <v>Chairs</v>
          </cell>
          <cell r="D12109">
            <v>6874912.7999999998</v>
          </cell>
          <cell r="E12109">
            <v>-937028.58199999994</v>
          </cell>
          <cell r="I12109">
            <v>-147680</v>
          </cell>
          <cell r="J12109">
            <v>11</v>
          </cell>
        </row>
        <row r="12110">
          <cell r="B12110" t="str">
            <v>Italy</v>
          </cell>
          <cell r="C12110" t="str">
            <v>Chairs</v>
          </cell>
          <cell r="D12110">
            <v>220627.09199999998</v>
          </cell>
          <cell r="E12110">
            <v>-137938.11499999999</v>
          </cell>
          <cell r="I12110">
            <v>-170340</v>
          </cell>
          <cell r="J12110">
            <v>11</v>
          </cell>
        </row>
        <row r="12111">
          <cell r="B12111" t="str">
            <v>Italy</v>
          </cell>
          <cell r="C12111" t="str">
            <v>Chairs</v>
          </cell>
          <cell r="D12111">
            <v>114264.24800000001</v>
          </cell>
          <cell r="E12111">
            <v>-85550.962</v>
          </cell>
          <cell r="I12111">
            <v>-187480</v>
          </cell>
          <cell r="J12111">
            <v>11</v>
          </cell>
        </row>
        <row r="12112">
          <cell r="B12112" t="str">
            <v>Italy</v>
          </cell>
          <cell r="C12112" t="str">
            <v>Chairs</v>
          </cell>
          <cell r="D12112">
            <v>61749.799999999996</v>
          </cell>
          <cell r="E12112">
            <v>-53012.420999999995</v>
          </cell>
          <cell r="I12112">
            <v>-156450</v>
          </cell>
          <cell r="J12112">
            <v>11</v>
          </cell>
        </row>
        <row r="12113">
          <cell r="B12113" t="str">
            <v>Italy</v>
          </cell>
          <cell r="C12113" t="str">
            <v>Chairs</v>
          </cell>
          <cell r="D12113">
            <v>370793.65399999998</v>
          </cell>
          <cell r="E12113">
            <v>-214166.16900000002</v>
          </cell>
          <cell r="I12113">
            <v>-226160</v>
          </cell>
          <cell r="J12113">
            <v>11</v>
          </cell>
        </row>
        <row r="12114">
          <cell r="B12114" t="str">
            <v>Italy</v>
          </cell>
          <cell r="C12114" t="str">
            <v>Chairs</v>
          </cell>
          <cell r="D12114">
            <v>280216.60800000001</v>
          </cell>
          <cell r="E12114">
            <v>-162979.36899999998</v>
          </cell>
          <cell r="I12114">
            <v>-111750</v>
          </cell>
          <cell r="J12114">
            <v>11</v>
          </cell>
        </row>
        <row r="12115">
          <cell r="B12115" t="str">
            <v>Italy</v>
          </cell>
          <cell r="C12115" t="str">
            <v>Chairs</v>
          </cell>
          <cell r="D12115">
            <v>491147.59399999998</v>
          </cell>
          <cell r="E12115">
            <v>-215681.46599999999</v>
          </cell>
          <cell r="I12115">
            <v>-140430</v>
          </cell>
          <cell r="J12115">
            <v>11</v>
          </cell>
        </row>
        <row r="12116">
          <cell r="B12116" t="str">
            <v>Italy</v>
          </cell>
          <cell r="C12116" t="str">
            <v>Chairs</v>
          </cell>
          <cell r="D12116">
            <v>284474.20399999997</v>
          </cell>
          <cell r="E12116">
            <v>-124025.01999999997</v>
          </cell>
          <cell r="I12116">
            <v>-190400</v>
          </cell>
          <cell r="J12116">
            <v>11</v>
          </cell>
        </row>
        <row r="12117">
          <cell r="B12117" t="str">
            <v>Italy</v>
          </cell>
          <cell r="C12117" t="str">
            <v>Chairs</v>
          </cell>
          <cell r="D12117">
            <v>6754191.6329999994</v>
          </cell>
          <cell r="E12117">
            <v>-39147.471999999994</v>
          </cell>
          <cell r="I12117">
            <v>-158920</v>
          </cell>
          <cell r="J12117">
            <v>11</v>
          </cell>
        </row>
        <row r="12118">
          <cell r="B12118" t="str">
            <v>Italy</v>
          </cell>
          <cell r="C12118" t="str">
            <v>Chairs</v>
          </cell>
          <cell r="D12118">
            <v>878849.84600000002</v>
          </cell>
          <cell r="E12118">
            <v>-331577.63799999998</v>
          </cell>
          <cell r="I12118">
            <v>-85430</v>
          </cell>
          <cell r="J12118">
            <v>11</v>
          </cell>
        </row>
        <row r="12119">
          <cell r="B12119" t="str">
            <v>Italy</v>
          </cell>
          <cell r="C12119" t="str">
            <v>Chairs</v>
          </cell>
          <cell r="D12119">
            <v>937556.20699999994</v>
          </cell>
          <cell r="E12119">
            <v>-22545.851999999999</v>
          </cell>
          <cell r="I12119">
            <v>-273030</v>
          </cell>
          <cell r="J12119">
            <v>11</v>
          </cell>
        </row>
        <row r="12120">
          <cell r="B12120" t="str">
            <v>Italy</v>
          </cell>
          <cell r="C12120" t="str">
            <v>Chairs</v>
          </cell>
          <cell r="D12120">
            <v>613251.63899999997</v>
          </cell>
          <cell r="E12120">
            <v>-58290.294999999998</v>
          </cell>
          <cell r="I12120">
            <v>-255210</v>
          </cell>
          <cell r="J12120">
            <v>11</v>
          </cell>
        </row>
        <row r="12121">
          <cell r="B12121" t="str">
            <v>Italy</v>
          </cell>
          <cell r="C12121" t="str">
            <v>Chairs</v>
          </cell>
          <cell r="D12121">
            <v>4386165.6229999997</v>
          </cell>
          <cell r="E12121">
            <v>-414366.72899999993</v>
          </cell>
          <cell r="I12121">
            <v>-186140</v>
          </cell>
          <cell r="J12121">
            <v>11</v>
          </cell>
        </row>
        <row r="12122">
          <cell r="B12122" t="str">
            <v>Italy</v>
          </cell>
          <cell r="C12122" t="str">
            <v>Chairs</v>
          </cell>
          <cell r="D12122">
            <v>296306.038</v>
          </cell>
          <cell r="E12122">
            <v>-158670.37199999997</v>
          </cell>
          <cell r="I12122">
            <v>-254010</v>
          </cell>
          <cell r="J12122">
            <v>11</v>
          </cell>
        </row>
        <row r="12123">
          <cell r="B12123" t="str">
            <v>Italy</v>
          </cell>
          <cell r="C12123" t="str">
            <v>Chairs</v>
          </cell>
          <cell r="D12123">
            <v>1667296.9319999998</v>
          </cell>
          <cell r="E12123">
            <v>-483823.94899999991</v>
          </cell>
          <cell r="I12123">
            <v>-214540</v>
          </cell>
          <cell r="J12123">
            <v>11</v>
          </cell>
        </row>
        <row r="12124">
          <cell r="B12124" t="str">
            <v>Italy</v>
          </cell>
          <cell r="C12124" t="str">
            <v>Chairs</v>
          </cell>
          <cell r="D12124">
            <v>466563.76199999999</v>
          </cell>
          <cell r="E12124">
            <v>-245359.33099999995</v>
          </cell>
          <cell r="I12124">
            <v>-155640</v>
          </cell>
          <cell r="J12124">
            <v>11</v>
          </cell>
        </row>
        <row r="12125">
          <cell r="B12125" t="str">
            <v>Japan</v>
          </cell>
          <cell r="C12125" t="str">
            <v>Chairs</v>
          </cell>
          <cell r="D12125">
            <v>4654368.159</v>
          </cell>
          <cell r="E12125">
            <v>-2447981.8790000002</v>
          </cell>
          <cell r="I12125">
            <v>-197190</v>
          </cell>
          <cell r="J12125">
            <v>11</v>
          </cell>
        </row>
        <row r="12126">
          <cell r="B12126" t="str">
            <v>Japan</v>
          </cell>
          <cell r="C12126" t="str">
            <v>Chairs</v>
          </cell>
          <cell r="D12126">
            <v>330001.78399999999</v>
          </cell>
          <cell r="E12126">
            <v>-117913.59999999999</v>
          </cell>
          <cell r="I12126">
            <v>-267030</v>
          </cell>
          <cell r="J12126">
            <v>11</v>
          </cell>
        </row>
        <row r="12127">
          <cell r="B12127" t="str">
            <v>Japan</v>
          </cell>
          <cell r="C12127" t="str">
            <v>Chairs</v>
          </cell>
          <cell r="D12127">
            <v>111162.849</v>
          </cell>
          <cell r="E12127">
            <v>-60566.407999999996</v>
          </cell>
          <cell r="I12127">
            <v>-163100</v>
          </cell>
          <cell r="J12127">
            <v>11</v>
          </cell>
        </row>
        <row r="12128">
          <cell r="B12128" t="str">
            <v>Japan</v>
          </cell>
          <cell r="C12128" t="str">
            <v>Chairs</v>
          </cell>
          <cell r="D12128">
            <v>14393017.870000001</v>
          </cell>
          <cell r="E12128">
            <v>-5231737</v>
          </cell>
          <cell r="I12128">
            <v>-149870</v>
          </cell>
          <cell r="J12128">
            <v>11</v>
          </cell>
        </row>
        <row r="12129">
          <cell r="B12129" t="str">
            <v>Japan</v>
          </cell>
          <cell r="C12129" t="str">
            <v>Chairs</v>
          </cell>
          <cell r="D12129">
            <v>1837713.3599999996</v>
          </cell>
          <cell r="E12129">
            <v>-658451.06599999999</v>
          </cell>
          <cell r="I12129">
            <v>-244210</v>
          </cell>
          <cell r="J12129">
            <v>11</v>
          </cell>
        </row>
        <row r="12130">
          <cell r="B12130" t="str">
            <v>Japan</v>
          </cell>
          <cell r="C12130" t="str">
            <v>Chairs</v>
          </cell>
          <cell r="D12130">
            <v>884230.28399999999</v>
          </cell>
          <cell r="E12130">
            <v>-50621.949000000001</v>
          </cell>
          <cell r="I12130">
            <v>-163540</v>
          </cell>
          <cell r="J12130">
            <v>11</v>
          </cell>
        </row>
        <row r="12131">
          <cell r="B12131" t="str">
            <v>Japan</v>
          </cell>
          <cell r="C12131" t="str">
            <v>Chairs</v>
          </cell>
          <cell r="D12131">
            <v>868832.25799999991</v>
          </cell>
          <cell r="E12131">
            <v>-50654.022999999994</v>
          </cell>
          <cell r="I12131">
            <v>-144200</v>
          </cell>
          <cell r="J12131">
            <v>11</v>
          </cell>
        </row>
        <row r="12132">
          <cell r="B12132" t="str">
            <v>Japan</v>
          </cell>
          <cell r="C12132" t="str">
            <v>Chairs</v>
          </cell>
          <cell r="D12132">
            <v>831959.23999999987</v>
          </cell>
          <cell r="E12132">
            <v>-460868.64600000001</v>
          </cell>
          <cell r="I12132">
            <v>-171360</v>
          </cell>
          <cell r="J12132">
            <v>11</v>
          </cell>
        </row>
        <row r="12133">
          <cell r="B12133" t="str">
            <v>Japan</v>
          </cell>
          <cell r="C12133" t="str">
            <v>Tables</v>
          </cell>
          <cell r="D12133">
            <v>2380960.253</v>
          </cell>
          <cell r="E12133">
            <v>-634845.86899999995</v>
          </cell>
          <cell r="I12133">
            <v>-80780</v>
          </cell>
          <cell r="J12133">
            <v>11</v>
          </cell>
        </row>
        <row r="12134">
          <cell r="B12134" t="str">
            <v>Japan</v>
          </cell>
          <cell r="C12134" t="str">
            <v>Kitchen</v>
          </cell>
          <cell r="D12134">
            <v>323658.84600000002</v>
          </cell>
          <cell r="E12134">
            <v>-19046.412</v>
          </cell>
          <cell r="I12134">
            <v>-168540</v>
          </cell>
          <cell r="J12134">
            <v>11</v>
          </cell>
        </row>
        <row r="12135">
          <cell r="B12135" t="str">
            <v>Japan</v>
          </cell>
          <cell r="C12135" t="str">
            <v>Chairs</v>
          </cell>
          <cell r="D12135">
            <v>2472355.13</v>
          </cell>
          <cell r="E12135">
            <v>-65075.695999999996</v>
          </cell>
          <cell r="I12135">
            <v>-76380</v>
          </cell>
          <cell r="J12135">
            <v>11</v>
          </cell>
        </row>
        <row r="12136">
          <cell r="B12136" t="str">
            <v>Japan</v>
          </cell>
          <cell r="C12136" t="str">
            <v>Chairs</v>
          </cell>
          <cell r="D12136">
            <v>1778527.0790000001</v>
          </cell>
          <cell r="E12136">
            <v>-322012.348</v>
          </cell>
          <cell r="I12136">
            <v>-197040</v>
          </cell>
          <cell r="J12136">
            <v>11</v>
          </cell>
        </row>
        <row r="12137">
          <cell r="B12137" t="str">
            <v>Japan</v>
          </cell>
          <cell r="C12137" t="str">
            <v>Chairs</v>
          </cell>
          <cell r="D12137">
            <v>255884.72699999998</v>
          </cell>
          <cell r="E12137">
            <v>-401160.592</v>
          </cell>
          <cell r="I12137">
            <v>-181150</v>
          </cell>
          <cell r="J12137">
            <v>11</v>
          </cell>
        </row>
        <row r="12138">
          <cell r="B12138" t="str">
            <v>Japan</v>
          </cell>
          <cell r="C12138" t="str">
            <v>Chairs</v>
          </cell>
          <cell r="D12138">
            <v>383716.984</v>
          </cell>
          <cell r="E12138">
            <v>-601750.94699999993</v>
          </cell>
          <cell r="I12138">
            <v>-160880</v>
          </cell>
          <cell r="J12138">
            <v>11</v>
          </cell>
        </row>
        <row r="12139">
          <cell r="B12139" t="str">
            <v>Japan</v>
          </cell>
          <cell r="C12139" t="str">
            <v>Chairs</v>
          </cell>
          <cell r="D12139">
            <v>961100.37799999991</v>
          </cell>
          <cell r="E12139">
            <v>-524106.73699999996</v>
          </cell>
          <cell r="I12139">
            <v>-262560</v>
          </cell>
          <cell r="J12139">
            <v>11</v>
          </cell>
        </row>
        <row r="12140">
          <cell r="B12140" t="str">
            <v>Japan</v>
          </cell>
          <cell r="C12140" t="str">
            <v>Tables</v>
          </cell>
          <cell r="D12140">
            <v>53962.649999999994</v>
          </cell>
          <cell r="E12140">
            <v>-16378.74</v>
          </cell>
          <cell r="I12140">
            <v>-177230</v>
          </cell>
          <cell r="J12140">
            <v>11</v>
          </cell>
        </row>
        <row r="12141">
          <cell r="B12141" t="str">
            <v>Japan</v>
          </cell>
          <cell r="C12141" t="str">
            <v>Kitchen</v>
          </cell>
          <cell r="D12141">
            <v>271980.625</v>
          </cell>
          <cell r="E12141">
            <v>-75710.375999999989</v>
          </cell>
          <cell r="I12141">
            <v>-132710</v>
          </cell>
          <cell r="J12141">
            <v>11</v>
          </cell>
        </row>
        <row r="12142">
          <cell r="B12142" t="str">
            <v>Japan</v>
          </cell>
          <cell r="C12142" t="str">
            <v>Chairs</v>
          </cell>
          <cell r="D12142">
            <v>1975586.6549999998</v>
          </cell>
          <cell r="E12142">
            <v>-588719.74699999997</v>
          </cell>
          <cell r="I12142">
            <v>-138970</v>
          </cell>
          <cell r="J12142">
            <v>11</v>
          </cell>
        </row>
        <row r="12143">
          <cell r="B12143" t="str">
            <v>Japan</v>
          </cell>
          <cell r="C12143" t="str">
            <v>Chairs</v>
          </cell>
          <cell r="D12143">
            <v>235357.00299999997</v>
          </cell>
          <cell r="E12143">
            <v>-127552.523</v>
          </cell>
          <cell r="I12143">
            <v>-279770</v>
          </cell>
          <cell r="J12143">
            <v>11</v>
          </cell>
        </row>
        <row r="12144">
          <cell r="B12144" t="str">
            <v>Japan</v>
          </cell>
          <cell r="C12144" t="str">
            <v>Chairs</v>
          </cell>
          <cell r="D12144">
            <v>1006515.44</v>
          </cell>
          <cell r="E12144">
            <v>-543741.66</v>
          </cell>
          <cell r="I12144">
            <v>-202730</v>
          </cell>
          <cell r="J12144">
            <v>11</v>
          </cell>
        </row>
        <row r="12145">
          <cell r="B12145" t="str">
            <v>Japan</v>
          </cell>
          <cell r="C12145" t="str">
            <v>Tables</v>
          </cell>
          <cell r="D12145">
            <v>4455.8779999999997</v>
          </cell>
          <cell r="E12145">
            <v>-4535.0969999999998</v>
          </cell>
          <cell r="I12145">
            <v>-216020</v>
          </cell>
          <cell r="J12145">
            <v>11</v>
          </cell>
        </row>
        <row r="12146">
          <cell r="B12146" t="str">
            <v>Japan</v>
          </cell>
          <cell r="C12146" t="str">
            <v>Kitchen</v>
          </cell>
          <cell r="D12146">
            <v>13783392.294</v>
          </cell>
          <cell r="E12146">
            <v>-392178.19200000004</v>
          </cell>
          <cell r="I12146">
            <v>-198470</v>
          </cell>
          <cell r="J12146">
            <v>11</v>
          </cell>
        </row>
        <row r="12147">
          <cell r="B12147" t="str">
            <v>Japan</v>
          </cell>
          <cell r="C12147" t="str">
            <v>Chairs</v>
          </cell>
          <cell r="D12147">
            <v>2915761.3589999997</v>
          </cell>
          <cell r="E12147">
            <v>-1701902.3769999999</v>
          </cell>
          <cell r="I12147">
            <v>-174030</v>
          </cell>
          <cell r="J12147">
            <v>11</v>
          </cell>
        </row>
        <row r="12148">
          <cell r="B12148" t="str">
            <v>Japan</v>
          </cell>
          <cell r="C12148" t="str">
            <v>Chairs</v>
          </cell>
          <cell r="D12148">
            <v>4829237.1259999992</v>
          </cell>
          <cell r="E12148">
            <v>-1061536.9380000001</v>
          </cell>
          <cell r="I12148">
            <v>-138130</v>
          </cell>
          <cell r="J12148">
            <v>11</v>
          </cell>
        </row>
        <row r="12149">
          <cell r="B12149" t="str">
            <v>Japan</v>
          </cell>
          <cell r="C12149" t="str">
            <v>Tables</v>
          </cell>
          <cell r="D12149">
            <v>298904.18599999999</v>
          </cell>
          <cell r="E12149">
            <v>-57623.474999999999</v>
          </cell>
          <cell r="I12149">
            <v>-162740</v>
          </cell>
          <cell r="J12149">
            <v>11</v>
          </cell>
        </row>
        <row r="12150">
          <cell r="B12150" t="str">
            <v>Japan</v>
          </cell>
          <cell r="C12150" t="str">
            <v>Kitchen</v>
          </cell>
          <cell r="D12150">
            <v>1446967.9069999999</v>
          </cell>
          <cell r="E12150">
            <v>-188155.821</v>
          </cell>
          <cell r="I12150">
            <v>-146110</v>
          </cell>
          <cell r="J12150">
            <v>11</v>
          </cell>
        </row>
        <row r="12151">
          <cell r="B12151" t="str">
            <v>Japan</v>
          </cell>
          <cell r="C12151" t="str">
            <v>Chairs</v>
          </cell>
          <cell r="D12151">
            <v>2639886.1089999997</v>
          </cell>
          <cell r="E12151">
            <v>-235659.046</v>
          </cell>
          <cell r="I12151">
            <v>-181880</v>
          </cell>
          <cell r="J12151">
            <v>11</v>
          </cell>
        </row>
        <row r="12152">
          <cell r="B12152" t="str">
            <v>Japan</v>
          </cell>
          <cell r="C12152" t="str">
            <v>Chairs</v>
          </cell>
          <cell r="D12152">
            <v>109383.58199999999</v>
          </cell>
          <cell r="E12152">
            <v>-125271.14599999999</v>
          </cell>
          <cell r="I12152">
            <v>-187830</v>
          </cell>
          <cell r="J12152">
            <v>11</v>
          </cell>
        </row>
        <row r="12153">
          <cell r="B12153" t="str">
            <v>Japan</v>
          </cell>
          <cell r="C12153" t="str">
            <v>Chairs</v>
          </cell>
          <cell r="D12153">
            <v>9528274.629999999</v>
          </cell>
          <cell r="E12153">
            <v>-983577.40599999996</v>
          </cell>
          <cell r="I12153">
            <v>-201690</v>
          </cell>
          <cell r="J12153">
            <v>11</v>
          </cell>
        </row>
        <row r="12154">
          <cell r="B12154" t="str">
            <v>Japan</v>
          </cell>
          <cell r="C12154" t="str">
            <v>Tables</v>
          </cell>
          <cell r="D12154">
            <v>292470.39499999996</v>
          </cell>
          <cell r="E12154">
            <v>-45382.659</v>
          </cell>
          <cell r="I12154">
            <v>-205600</v>
          </cell>
          <cell r="J12154">
            <v>11</v>
          </cell>
        </row>
        <row r="12155">
          <cell r="B12155" t="str">
            <v>Japan</v>
          </cell>
          <cell r="C12155" t="str">
            <v>Kitchen</v>
          </cell>
          <cell r="D12155">
            <v>4274077.43</v>
          </cell>
          <cell r="E12155">
            <v>-66267.87999999999</v>
          </cell>
          <cell r="I12155">
            <v>-134910</v>
          </cell>
          <cell r="J12155">
            <v>11</v>
          </cell>
        </row>
        <row r="12156">
          <cell r="B12156" t="str">
            <v>Japan</v>
          </cell>
          <cell r="C12156" t="str">
            <v>Accessories</v>
          </cell>
          <cell r="D12156">
            <v>1069222.7069999999</v>
          </cell>
          <cell r="E12156">
            <v>-202143.34700000001</v>
          </cell>
          <cell r="I12156">
            <v>-172500</v>
          </cell>
          <cell r="J12156">
            <v>11</v>
          </cell>
        </row>
        <row r="12157">
          <cell r="B12157" t="str">
            <v>South Korea</v>
          </cell>
          <cell r="C12157" t="str">
            <v>Chairs</v>
          </cell>
          <cell r="D12157">
            <v>2204601.0489999996</v>
          </cell>
          <cell r="E12157">
            <v>-2526988.7930000001</v>
          </cell>
          <cell r="I12157">
            <v>-112970</v>
          </cell>
          <cell r="J12157">
            <v>11</v>
          </cell>
        </row>
        <row r="12158">
          <cell r="B12158" t="str">
            <v>South Korea</v>
          </cell>
          <cell r="C12158" t="str">
            <v>Tables</v>
          </cell>
          <cell r="D12158">
            <v>161607.18</v>
          </cell>
          <cell r="E12158">
            <v>-93513.335999999996</v>
          </cell>
          <cell r="I12158">
            <v>-148100</v>
          </cell>
          <cell r="J12158">
            <v>11</v>
          </cell>
        </row>
        <row r="12159">
          <cell r="B12159" t="str">
            <v>South Korea</v>
          </cell>
          <cell r="C12159" t="str">
            <v>Kitchen</v>
          </cell>
          <cell r="D12159">
            <v>979418.62199999986</v>
          </cell>
          <cell r="E12159">
            <v>-33400.080000000002</v>
          </cell>
          <cell r="I12159">
            <v>-60670</v>
          </cell>
          <cell r="J12159">
            <v>11</v>
          </cell>
        </row>
        <row r="12160">
          <cell r="B12160" t="str">
            <v>South Korea</v>
          </cell>
          <cell r="C12160" t="str">
            <v>Accessories</v>
          </cell>
          <cell r="D12160">
            <v>79268.133000000002</v>
          </cell>
          <cell r="E12160">
            <v>-5082.3569999999991</v>
          </cell>
          <cell r="I12160">
            <v>-183250</v>
          </cell>
          <cell r="J12160">
            <v>11</v>
          </cell>
        </row>
        <row r="12161">
          <cell r="B12161" t="str">
            <v>South Korea</v>
          </cell>
          <cell r="C12161" t="str">
            <v>Chairs</v>
          </cell>
          <cell r="D12161">
            <v>222533.12899999996</v>
          </cell>
          <cell r="E12161">
            <v>-24561.795999999998</v>
          </cell>
          <cell r="I12161">
            <v>-157300</v>
          </cell>
          <cell r="J12161">
            <v>11</v>
          </cell>
        </row>
        <row r="12162">
          <cell r="B12162" t="str">
            <v>South Korea</v>
          </cell>
          <cell r="C12162" t="str">
            <v>Tables</v>
          </cell>
          <cell r="D12162">
            <v>522231.94799999997</v>
          </cell>
          <cell r="E12162">
            <v>-54926.535999999993</v>
          </cell>
          <cell r="I12162">
            <v>-129630</v>
          </cell>
          <cell r="J12162">
            <v>11</v>
          </cell>
        </row>
        <row r="12163">
          <cell r="B12163" t="str">
            <v>South Korea</v>
          </cell>
          <cell r="C12163" t="str">
            <v>Kitchen</v>
          </cell>
          <cell r="D12163">
            <v>697387.15899999999</v>
          </cell>
          <cell r="E12163">
            <v>-76838.439999999988</v>
          </cell>
          <cell r="I12163">
            <v>-178040</v>
          </cell>
          <cell r="J12163">
            <v>11</v>
          </cell>
        </row>
        <row r="12164">
          <cell r="B12164" t="str">
            <v>South Korea</v>
          </cell>
          <cell r="C12164" t="str">
            <v>Accessories</v>
          </cell>
          <cell r="D12164">
            <v>157579.86299999998</v>
          </cell>
          <cell r="E12164">
            <v>-81167.596999999994</v>
          </cell>
          <cell r="I12164">
            <v>-225230</v>
          </cell>
          <cell r="J12164">
            <v>11</v>
          </cell>
        </row>
        <row r="12165">
          <cell r="B12165" t="str">
            <v>South Korea</v>
          </cell>
          <cell r="C12165" t="str">
            <v>Chairs</v>
          </cell>
          <cell r="D12165">
            <v>61999.517999999996</v>
          </cell>
          <cell r="E12165">
            <v>-28556.800999999999</v>
          </cell>
          <cell r="I12165">
            <v>-144370</v>
          </cell>
          <cell r="J12165">
            <v>11</v>
          </cell>
        </row>
        <row r="12166">
          <cell r="B12166" t="str">
            <v>South Korea</v>
          </cell>
          <cell r="C12166" t="str">
            <v>Tables</v>
          </cell>
          <cell r="D12166">
            <v>319357.43</v>
          </cell>
          <cell r="E12166">
            <v>-230959.07799999998</v>
          </cell>
          <cell r="I12166">
            <v>-159060</v>
          </cell>
          <cell r="J12166">
            <v>11</v>
          </cell>
        </row>
        <row r="12167">
          <cell r="B12167" t="str">
            <v>South Korea</v>
          </cell>
          <cell r="C12167" t="str">
            <v>Kitchen</v>
          </cell>
          <cell r="D12167">
            <v>311644.48699999996</v>
          </cell>
          <cell r="E12167">
            <v>-223031.02499999999</v>
          </cell>
          <cell r="I12167">
            <v>-209860</v>
          </cell>
          <cell r="J12167">
            <v>11</v>
          </cell>
        </row>
        <row r="12168">
          <cell r="B12168" t="str">
            <v>South Korea</v>
          </cell>
          <cell r="C12168" t="str">
            <v>Accessories</v>
          </cell>
          <cell r="D12168">
            <v>287728.42699999997</v>
          </cell>
          <cell r="E12168">
            <v>-164166.15599999999</v>
          </cell>
          <cell r="I12168">
            <v>-231060</v>
          </cell>
          <cell r="J12168">
            <v>11</v>
          </cell>
        </row>
        <row r="12169">
          <cell r="B12169" t="str">
            <v>South Korea</v>
          </cell>
          <cell r="C12169" t="str">
            <v>Chairs</v>
          </cell>
          <cell r="D12169">
            <v>240685.18599999996</v>
          </cell>
          <cell r="E12169">
            <v>-166722.84299999999</v>
          </cell>
          <cell r="I12169">
            <v>-166730</v>
          </cell>
          <cell r="J12169">
            <v>11</v>
          </cell>
        </row>
        <row r="12170">
          <cell r="B12170" t="str">
            <v>South Korea</v>
          </cell>
          <cell r="C12170" t="str">
            <v>Chairs</v>
          </cell>
          <cell r="D12170">
            <v>64090.747000000003</v>
          </cell>
          <cell r="E12170">
            <v>-31629.093999999997</v>
          </cell>
          <cell r="I12170">
            <v>-136750</v>
          </cell>
          <cell r="J12170">
            <v>11</v>
          </cell>
        </row>
        <row r="12171">
          <cell r="B12171" t="str">
            <v>South Korea</v>
          </cell>
          <cell r="C12171" t="str">
            <v>Tables</v>
          </cell>
          <cell r="D12171">
            <v>279307.58799999999</v>
          </cell>
          <cell r="E12171">
            <v>-57479.834999999999</v>
          </cell>
          <cell r="I12171">
            <v>-121140</v>
          </cell>
          <cell r="J12171">
            <v>11</v>
          </cell>
        </row>
        <row r="12172">
          <cell r="B12172" t="str">
            <v>South Korea</v>
          </cell>
          <cell r="C12172" t="str">
            <v>Kitchen</v>
          </cell>
          <cell r="D12172">
            <v>44692.822999999997</v>
          </cell>
          <cell r="E12172">
            <v>-12438.698999999999</v>
          </cell>
          <cell r="I12172">
            <v>-229330</v>
          </cell>
          <cell r="J12172">
            <v>11</v>
          </cell>
        </row>
        <row r="12173">
          <cell r="B12173" t="str">
            <v>South Korea</v>
          </cell>
          <cell r="C12173" t="str">
            <v>Chairs</v>
          </cell>
          <cell r="D12173">
            <v>68168.232999999993</v>
          </cell>
          <cell r="E12173">
            <v>-14160.328</v>
          </cell>
          <cell r="I12173">
            <v>-225170</v>
          </cell>
          <cell r="J12173">
            <v>11</v>
          </cell>
        </row>
        <row r="12174">
          <cell r="B12174" t="str">
            <v>South Korea</v>
          </cell>
          <cell r="C12174" t="str">
            <v>Tables</v>
          </cell>
          <cell r="D12174">
            <v>150700.71100000001</v>
          </cell>
          <cell r="E12174">
            <v>-163284.09999999998</v>
          </cell>
          <cell r="I12174">
            <v>-231130</v>
          </cell>
          <cell r="J12174">
            <v>11</v>
          </cell>
        </row>
        <row r="12175">
          <cell r="B12175" t="str">
            <v>South Korea</v>
          </cell>
          <cell r="C12175" t="str">
            <v>Kitchen</v>
          </cell>
          <cell r="D12175">
            <v>1067205.7899999998</v>
          </cell>
          <cell r="E12175">
            <v>-383645.45799999993</v>
          </cell>
          <cell r="I12175">
            <v>-166130</v>
          </cell>
          <cell r="J12175">
            <v>11</v>
          </cell>
        </row>
        <row r="12176">
          <cell r="B12176" t="str">
            <v>South Korea</v>
          </cell>
          <cell r="C12176" t="str">
            <v>Chairs</v>
          </cell>
          <cell r="D12176">
            <v>556857.64399999997</v>
          </cell>
          <cell r="E12176">
            <v>-227171.049</v>
          </cell>
          <cell r="I12176">
            <v>-243110</v>
          </cell>
          <cell r="J12176">
            <v>11</v>
          </cell>
        </row>
        <row r="12177">
          <cell r="B12177" t="str">
            <v>South Korea</v>
          </cell>
          <cell r="C12177" t="str">
            <v>Tables</v>
          </cell>
          <cell r="D12177">
            <v>1282545.1939999999</v>
          </cell>
          <cell r="E12177">
            <v>-747292.86099999992</v>
          </cell>
          <cell r="I12177">
            <v>-83070</v>
          </cell>
          <cell r="J12177">
            <v>11</v>
          </cell>
        </row>
        <row r="12178">
          <cell r="B12178" t="str">
            <v>South Korea</v>
          </cell>
          <cell r="C12178" t="str">
            <v>Kitchen</v>
          </cell>
          <cell r="D12178">
            <v>400037.96</v>
          </cell>
          <cell r="E12178">
            <v>-224932.65199999997</v>
          </cell>
          <cell r="I12178">
            <v>-238630</v>
          </cell>
          <cell r="J12178">
            <v>11</v>
          </cell>
        </row>
        <row r="12179">
          <cell r="B12179" t="str">
            <v>South Korea</v>
          </cell>
          <cell r="C12179" t="str">
            <v>Chairs</v>
          </cell>
          <cell r="D12179">
            <v>61203.008999999991</v>
          </cell>
          <cell r="E12179">
            <v>-34424.312999999995</v>
          </cell>
          <cell r="I12179">
            <v>-147580</v>
          </cell>
          <cell r="J12179">
            <v>11</v>
          </cell>
        </row>
        <row r="12180">
          <cell r="B12180" t="str">
            <v>South Korea</v>
          </cell>
          <cell r="C12180" t="str">
            <v>Chairs</v>
          </cell>
          <cell r="D12180">
            <v>97118.034999999989</v>
          </cell>
          <cell r="E12180">
            <v>-68332.179999999993</v>
          </cell>
          <cell r="I12180">
            <v>-195080</v>
          </cell>
          <cell r="J12180">
            <v>11</v>
          </cell>
        </row>
        <row r="12181">
          <cell r="B12181" t="str">
            <v>South Korea</v>
          </cell>
          <cell r="C12181" t="str">
            <v>Chairs</v>
          </cell>
          <cell r="D12181">
            <v>168944.916</v>
          </cell>
          <cell r="E12181">
            <v>-107871.07799999998</v>
          </cell>
          <cell r="I12181">
            <v>-213650</v>
          </cell>
          <cell r="J12181">
            <v>11</v>
          </cell>
        </row>
        <row r="12182">
          <cell r="B12182" t="str">
            <v>South Korea</v>
          </cell>
          <cell r="C12182" t="str">
            <v>Chairs</v>
          </cell>
          <cell r="D12182">
            <v>145677.05599999998</v>
          </cell>
          <cell r="E12182">
            <v>-88671.631999999998</v>
          </cell>
          <cell r="I12182">
            <v>-223190</v>
          </cell>
          <cell r="J12182">
            <v>11</v>
          </cell>
        </row>
        <row r="12183">
          <cell r="B12183" t="str">
            <v>South Korea</v>
          </cell>
          <cell r="C12183" t="str">
            <v>Chairs</v>
          </cell>
          <cell r="D12183">
            <v>122409.18899999998</v>
          </cell>
          <cell r="E12183">
            <v>-78104.572</v>
          </cell>
          <cell r="I12183">
            <v>-208750</v>
          </cell>
          <cell r="J12183">
            <v>11</v>
          </cell>
        </row>
        <row r="12184">
          <cell r="B12184" t="str">
            <v>South Korea</v>
          </cell>
          <cell r="C12184" t="str">
            <v>Chairs</v>
          </cell>
          <cell r="D12184">
            <v>91055.614999999991</v>
          </cell>
          <cell r="E12184">
            <v>-54682.662999999993</v>
          </cell>
          <cell r="I12184">
            <v>-193600</v>
          </cell>
          <cell r="J12184">
            <v>11</v>
          </cell>
        </row>
        <row r="12185">
          <cell r="B12185" t="str">
            <v>South Korea</v>
          </cell>
          <cell r="C12185" t="str">
            <v>Chairs</v>
          </cell>
          <cell r="D12185">
            <v>78047.668999999994</v>
          </cell>
          <cell r="E12185">
            <v>-47076.239000000001</v>
          </cell>
          <cell r="I12185">
            <v>-184870</v>
          </cell>
          <cell r="J12185">
            <v>11</v>
          </cell>
        </row>
        <row r="12186">
          <cell r="B12186" t="str">
            <v>South Korea</v>
          </cell>
          <cell r="C12186" t="str">
            <v>Chairs</v>
          </cell>
          <cell r="D12186">
            <v>400807.98099999997</v>
          </cell>
          <cell r="E12186">
            <v>-383908.81199999998</v>
          </cell>
          <cell r="I12186">
            <v>-178200</v>
          </cell>
          <cell r="J12186">
            <v>11</v>
          </cell>
        </row>
        <row r="12187">
          <cell r="B12187" t="str">
            <v>South Korea</v>
          </cell>
          <cell r="C12187" t="str">
            <v>Chairs</v>
          </cell>
          <cell r="D12187">
            <v>792483.74099999992</v>
          </cell>
          <cell r="E12187">
            <v>-736475.51599999983</v>
          </cell>
          <cell r="I12187">
            <v>-235570</v>
          </cell>
          <cell r="J12187">
            <v>11</v>
          </cell>
        </row>
        <row r="12188">
          <cell r="B12188" t="str">
            <v>South Korea</v>
          </cell>
          <cell r="C12188" t="str">
            <v>Chairs</v>
          </cell>
          <cell r="D12188">
            <v>508337.80199999997</v>
          </cell>
          <cell r="E12188">
            <v>-388286.12899999996</v>
          </cell>
          <cell r="I12188">
            <v>-185620</v>
          </cell>
          <cell r="J12188">
            <v>11</v>
          </cell>
        </row>
        <row r="12189">
          <cell r="B12189" t="str">
            <v>South Korea</v>
          </cell>
          <cell r="C12189" t="str">
            <v>Chairs</v>
          </cell>
          <cell r="D12189">
            <v>26801.403999999999</v>
          </cell>
          <cell r="E12189">
            <v>-24760.736000000001</v>
          </cell>
          <cell r="I12189">
            <v>-194650</v>
          </cell>
          <cell r="J12189">
            <v>11</v>
          </cell>
        </row>
        <row r="12190">
          <cell r="B12190" t="str">
            <v>South Korea</v>
          </cell>
          <cell r="C12190" t="str">
            <v>Chairs</v>
          </cell>
          <cell r="D12190">
            <v>562995.14599999995</v>
          </cell>
          <cell r="E12190">
            <v>-161870.226</v>
          </cell>
          <cell r="I12190">
            <v>-231220</v>
          </cell>
          <cell r="J12190">
            <v>11</v>
          </cell>
        </row>
        <row r="12191">
          <cell r="B12191" t="str">
            <v>South Korea</v>
          </cell>
          <cell r="C12191" t="str">
            <v>Chairs</v>
          </cell>
          <cell r="D12191">
            <v>19816.446999999996</v>
          </cell>
          <cell r="E12191">
            <v>-9122.4</v>
          </cell>
          <cell r="I12191">
            <v>-211860</v>
          </cell>
          <cell r="J12191">
            <v>11</v>
          </cell>
        </row>
        <row r="12192">
          <cell r="B12192" t="str">
            <v>South Korea</v>
          </cell>
          <cell r="C12192" t="str">
            <v>Chairs</v>
          </cell>
          <cell r="D12192">
            <v>415893.96099999995</v>
          </cell>
          <cell r="E12192">
            <v>-83991.963999999993</v>
          </cell>
          <cell r="I12192">
            <v>-160040</v>
          </cell>
          <cell r="J12192">
            <v>11</v>
          </cell>
        </row>
        <row r="12193">
          <cell r="B12193" t="str">
            <v>South Korea</v>
          </cell>
          <cell r="C12193" t="str">
            <v>Chairs</v>
          </cell>
          <cell r="D12193">
            <v>96159.994000000006</v>
          </cell>
          <cell r="E12193">
            <v>-23472.322999999997</v>
          </cell>
          <cell r="I12193">
            <v>-196210</v>
          </cell>
          <cell r="J12193">
            <v>11</v>
          </cell>
        </row>
        <row r="12194">
          <cell r="B12194" t="str">
            <v>South Korea</v>
          </cell>
          <cell r="C12194" t="str">
            <v>Chairs</v>
          </cell>
          <cell r="D12194">
            <v>5008.2689999999993</v>
          </cell>
          <cell r="E12194">
            <v>-7661.0029999999997</v>
          </cell>
          <cell r="I12194">
            <v>-261090</v>
          </cell>
          <cell r="J12194">
            <v>11</v>
          </cell>
        </row>
        <row r="12195">
          <cell r="B12195" t="str">
            <v>South Korea</v>
          </cell>
          <cell r="C12195" t="str">
            <v>Chairs</v>
          </cell>
          <cell r="D12195">
            <v>33650.014999999999</v>
          </cell>
          <cell r="E12195">
            <v>-6028.82</v>
          </cell>
          <cell r="I12195">
            <v>-185220</v>
          </cell>
          <cell r="J12195">
            <v>11</v>
          </cell>
        </row>
        <row r="12196">
          <cell r="B12196" t="str">
            <v>South Korea</v>
          </cell>
          <cell r="C12196" t="str">
            <v>Chairs</v>
          </cell>
          <cell r="D12196">
            <v>58775.653999999995</v>
          </cell>
          <cell r="E12196">
            <v>-24736.418000000001</v>
          </cell>
          <cell r="I12196">
            <v>-141230</v>
          </cell>
          <cell r="J12196">
            <v>11</v>
          </cell>
        </row>
        <row r="12197">
          <cell r="B12197" t="str">
            <v>South Korea</v>
          </cell>
          <cell r="C12197" t="str">
            <v>Chairs</v>
          </cell>
          <cell r="D12197">
            <v>116219.936</v>
          </cell>
          <cell r="E12197">
            <v>-46467.294999999998</v>
          </cell>
          <cell r="I12197">
            <v>-84680</v>
          </cell>
          <cell r="J12197">
            <v>11</v>
          </cell>
        </row>
        <row r="12198">
          <cell r="B12198" t="str">
            <v>South Korea</v>
          </cell>
          <cell r="C12198" t="str">
            <v>Chairs</v>
          </cell>
          <cell r="D12198">
            <v>255030.48199999999</v>
          </cell>
          <cell r="E12198">
            <v>-124919.94899999999</v>
          </cell>
          <cell r="I12198">
            <v>-229320</v>
          </cell>
          <cell r="J12198">
            <v>11</v>
          </cell>
        </row>
        <row r="12199">
          <cell r="B12199" t="str">
            <v>South Korea</v>
          </cell>
          <cell r="C12199" t="str">
            <v>Chairs</v>
          </cell>
          <cell r="D12199">
            <v>97392.483999999997</v>
          </cell>
          <cell r="E12199">
            <v>-3168.732</v>
          </cell>
          <cell r="I12199">
            <v>-198470</v>
          </cell>
          <cell r="J12199">
            <v>11</v>
          </cell>
        </row>
        <row r="12200">
          <cell r="B12200" t="str">
            <v>South Korea</v>
          </cell>
          <cell r="C12200" t="str">
            <v>Chairs</v>
          </cell>
          <cell r="D12200">
            <v>211498.46199999997</v>
          </cell>
          <cell r="E12200">
            <v>-141316.973</v>
          </cell>
          <cell r="I12200">
            <v>-224580</v>
          </cell>
          <cell r="J12200">
            <v>11</v>
          </cell>
        </row>
        <row r="12201">
          <cell r="B12201" t="str">
            <v>South Korea</v>
          </cell>
          <cell r="C12201" t="str">
            <v>Chairs</v>
          </cell>
          <cell r="D12201">
            <v>101131.09299999999</v>
          </cell>
          <cell r="E12201">
            <v>-65285.339</v>
          </cell>
          <cell r="I12201">
            <v>-100430</v>
          </cell>
          <cell r="J12201">
            <v>11</v>
          </cell>
        </row>
        <row r="12202">
          <cell r="B12202" t="str">
            <v>Netherlands</v>
          </cell>
          <cell r="C12202" t="str">
            <v>Chairs</v>
          </cell>
          <cell r="D12202">
            <v>26892.851999999999</v>
          </cell>
          <cell r="E12202">
            <v>-3730.1039999999998</v>
          </cell>
          <cell r="I12202">
            <v>-232200</v>
          </cell>
          <cell r="J12202">
            <v>11</v>
          </cell>
        </row>
        <row r="12203">
          <cell r="B12203" t="str">
            <v>Netherlands</v>
          </cell>
          <cell r="C12203" t="str">
            <v>Chairs</v>
          </cell>
          <cell r="D12203">
            <v>354568.75999999995</v>
          </cell>
          <cell r="E12203">
            <v>-30431.596999999998</v>
          </cell>
          <cell r="I12203">
            <v>-208000</v>
          </cell>
          <cell r="J12203">
            <v>11</v>
          </cell>
        </row>
        <row r="12204">
          <cell r="B12204" t="str">
            <v>Netherlands</v>
          </cell>
          <cell r="C12204" t="str">
            <v>Chairs</v>
          </cell>
          <cell r="D12204">
            <v>-5513.2979999999998</v>
          </cell>
          <cell r="E12204">
            <v>3288.5160000000001</v>
          </cell>
          <cell r="I12204">
            <v>-150080</v>
          </cell>
          <cell r="J12204">
            <v>11</v>
          </cell>
        </row>
        <row r="12205">
          <cell r="B12205" t="str">
            <v>Netherlands</v>
          </cell>
          <cell r="C12205" t="str">
            <v>Tables</v>
          </cell>
          <cell r="D12205">
            <v>-7197.7499999999991</v>
          </cell>
          <cell r="E12205">
            <v>4389.6019999999999</v>
          </cell>
          <cell r="I12205">
            <v>-184160</v>
          </cell>
          <cell r="J12205">
            <v>11</v>
          </cell>
        </row>
        <row r="12206">
          <cell r="B12206" t="str">
            <v>Netherlands</v>
          </cell>
          <cell r="C12206" t="str">
            <v>Kitchen</v>
          </cell>
          <cell r="D12206">
            <v>44991.904999999999</v>
          </cell>
          <cell r="E12206">
            <v>-6411.9579999999996</v>
          </cell>
          <cell r="I12206">
            <v>-287680</v>
          </cell>
          <cell r="J12206">
            <v>11</v>
          </cell>
        </row>
        <row r="12207">
          <cell r="B12207" t="str">
            <v>Netherlands</v>
          </cell>
          <cell r="C12207" t="str">
            <v>Chairs</v>
          </cell>
          <cell r="D12207">
            <v>262456.67</v>
          </cell>
          <cell r="E12207">
            <v>-8976.8069999999989</v>
          </cell>
          <cell r="I12207">
            <v>-205930</v>
          </cell>
          <cell r="J12207">
            <v>11</v>
          </cell>
        </row>
        <row r="12208">
          <cell r="B12208" t="str">
            <v>Netherlands</v>
          </cell>
          <cell r="C12208" t="str">
            <v>Chairs</v>
          </cell>
          <cell r="D12208">
            <v>689819.73899999994</v>
          </cell>
          <cell r="E12208">
            <v>-31959.584999999999</v>
          </cell>
          <cell r="I12208">
            <v>-250020</v>
          </cell>
          <cell r="J12208">
            <v>11</v>
          </cell>
        </row>
        <row r="12209">
          <cell r="B12209" t="str">
            <v>Netherlands</v>
          </cell>
          <cell r="C12209" t="str">
            <v>Chairs</v>
          </cell>
          <cell r="D12209">
            <v>26320.916999999998</v>
          </cell>
          <cell r="E12209">
            <v>-2241.7919999999999</v>
          </cell>
          <cell r="I12209">
            <v>-272560</v>
          </cell>
          <cell r="J12209">
            <v>11</v>
          </cell>
        </row>
        <row r="12210">
          <cell r="B12210" t="str">
            <v>Netherlands</v>
          </cell>
          <cell r="C12210" t="str">
            <v>Chairs</v>
          </cell>
          <cell r="D12210">
            <v>2059065.47</v>
          </cell>
          <cell r="E12210">
            <v>-756186.45900000003</v>
          </cell>
          <cell r="I12210">
            <v>-149360</v>
          </cell>
          <cell r="J12210">
            <v>11</v>
          </cell>
        </row>
        <row r="12211">
          <cell r="B12211" t="str">
            <v>Netherlands</v>
          </cell>
          <cell r="C12211" t="str">
            <v>Chairs</v>
          </cell>
          <cell r="D12211">
            <v>1120549.71</v>
          </cell>
          <cell r="E12211">
            <v>-846359.80099999986</v>
          </cell>
          <cell r="I12211">
            <v>-129190</v>
          </cell>
          <cell r="J12211">
            <v>11</v>
          </cell>
        </row>
        <row r="12212">
          <cell r="B12212" t="str">
            <v>Netherlands</v>
          </cell>
          <cell r="C12212" t="str">
            <v>Tables</v>
          </cell>
          <cell r="D12212">
            <v>467219.74599999998</v>
          </cell>
          <cell r="E12212">
            <v>-121521.60999999999</v>
          </cell>
          <cell r="I12212">
            <v>-119730</v>
          </cell>
          <cell r="J12212">
            <v>11</v>
          </cell>
        </row>
        <row r="12213">
          <cell r="B12213" t="str">
            <v>Netherlands</v>
          </cell>
          <cell r="C12213" t="str">
            <v>Kitchen</v>
          </cell>
          <cell r="D12213">
            <v>86649.653999999995</v>
          </cell>
          <cell r="E12213">
            <v>-18685.38</v>
          </cell>
          <cell r="I12213">
            <v>-129480</v>
          </cell>
          <cell r="J12213">
            <v>11</v>
          </cell>
        </row>
        <row r="12214">
          <cell r="B12214" t="str">
            <v>Netherlands</v>
          </cell>
          <cell r="C12214" t="str">
            <v>Chairs</v>
          </cell>
          <cell r="D12214">
            <v>13830.550999999999</v>
          </cell>
          <cell r="E12214">
            <v>-5134.7379999999994</v>
          </cell>
          <cell r="I12214">
            <v>-279730</v>
          </cell>
          <cell r="J12214">
            <v>11</v>
          </cell>
        </row>
        <row r="12215">
          <cell r="B12215" t="str">
            <v>Netherlands</v>
          </cell>
          <cell r="C12215" t="str">
            <v>Chairs</v>
          </cell>
          <cell r="D12215">
            <v>208947.11599999998</v>
          </cell>
          <cell r="E12215">
            <v>-65308.46</v>
          </cell>
          <cell r="I12215">
            <v>-188210</v>
          </cell>
          <cell r="J12215">
            <v>11</v>
          </cell>
        </row>
        <row r="12216">
          <cell r="B12216" t="str">
            <v>Netherlands</v>
          </cell>
          <cell r="C12216" t="str">
            <v>Chairs</v>
          </cell>
          <cell r="D12216">
            <v>291588.04499999998</v>
          </cell>
          <cell r="E12216">
            <v>-410615.27499999997</v>
          </cell>
          <cell r="I12216">
            <v>-159750</v>
          </cell>
          <cell r="J12216">
            <v>11</v>
          </cell>
        </row>
        <row r="12217">
          <cell r="B12217" t="str">
            <v>Netherlands</v>
          </cell>
          <cell r="C12217" t="str">
            <v>Tables</v>
          </cell>
          <cell r="D12217">
            <v>51409.777999999991</v>
          </cell>
          <cell r="E12217">
            <v>-61969.655999999995</v>
          </cell>
          <cell r="I12217">
            <v>-220610</v>
          </cell>
          <cell r="J12217">
            <v>11</v>
          </cell>
        </row>
        <row r="12218">
          <cell r="B12218" t="str">
            <v>Netherlands</v>
          </cell>
          <cell r="C12218" t="str">
            <v>Kitchen</v>
          </cell>
          <cell r="D12218">
            <v>1158545.6399999999</v>
          </cell>
          <cell r="E12218">
            <v>-70424.423999999999</v>
          </cell>
          <cell r="I12218">
            <v>-214540</v>
          </cell>
          <cell r="J12218">
            <v>11</v>
          </cell>
        </row>
        <row r="12219">
          <cell r="B12219" t="str">
            <v>Netherlands</v>
          </cell>
          <cell r="C12219" t="str">
            <v>Chairs</v>
          </cell>
          <cell r="D12219">
            <v>30188.948999999997</v>
          </cell>
          <cell r="E12219">
            <v>-5421.8289999999997</v>
          </cell>
          <cell r="I12219">
            <v>-225740</v>
          </cell>
          <cell r="J12219">
            <v>11</v>
          </cell>
        </row>
        <row r="12220">
          <cell r="B12220" t="str">
            <v>Netherlands</v>
          </cell>
          <cell r="C12220" t="str">
            <v>Chairs</v>
          </cell>
          <cell r="D12220">
            <v>617562.63799999992</v>
          </cell>
          <cell r="E12220">
            <v>-26861.946999999996</v>
          </cell>
          <cell r="I12220">
            <v>-176450</v>
          </cell>
          <cell r="J12220">
            <v>11</v>
          </cell>
        </row>
        <row r="12221">
          <cell r="B12221" t="str">
            <v>Netherlands</v>
          </cell>
          <cell r="C12221" t="str">
            <v>Tables</v>
          </cell>
          <cell r="D12221">
            <v>482380.598</v>
          </cell>
          <cell r="E12221">
            <v>-16692.452000000001</v>
          </cell>
          <cell r="I12221">
            <v>-227790</v>
          </cell>
          <cell r="J12221">
            <v>11</v>
          </cell>
        </row>
        <row r="12222">
          <cell r="B12222" t="str">
            <v>Netherlands</v>
          </cell>
          <cell r="C12222" t="str">
            <v>Kitchen</v>
          </cell>
          <cell r="D12222">
            <v>184685.75999999998</v>
          </cell>
          <cell r="E12222">
            <v>-208005.23099999997</v>
          </cell>
          <cell r="I12222">
            <v>-239260</v>
          </cell>
          <cell r="J12222">
            <v>11</v>
          </cell>
        </row>
        <row r="12223">
          <cell r="B12223" t="str">
            <v>Netherlands</v>
          </cell>
          <cell r="C12223" t="str">
            <v>Chairs</v>
          </cell>
          <cell r="D12223">
            <v>0</v>
          </cell>
          <cell r="E12223">
            <v>1506.5049999999999</v>
          </cell>
          <cell r="I12223">
            <v>-160810</v>
          </cell>
          <cell r="J12223">
            <v>11</v>
          </cell>
        </row>
        <row r="12224">
          <cell r="B12224" t="str">
            <v>Netherlands</v>
          </cell>
          <cell r="C12224" t="str">
            <v>Chairs</v>
          </cell>
          <cell r="D12224">
            <v>88311.23</v>
          </cell>
          <cell r="E12224">
            <v>-68444.599999999991</v>
          </cell>
          <cell r="I12224">
            <v>-195270</v>
          </cell>
          <cell r="J12224">
            <v>11</v>
          </cell>
        </row>
        <row r="12225">
          <cell r="B12225" t="str">
            <v>Netherlands</v>
          </cell>
          <cell r="C12225" t="str">
            <v>Chairs</v>
          </cell>
          <cell r="D12225">
            <v>13791.568000000001</v>
          </cell>
          <cell r="E12225">
            <v>-7136.5279999999993</v>
          </cell>
          <cell r="I12225">
            <v>-160120</v>
          </cell>
          <cell r="J12225">
            <v>11</v>
          </cell>
        </row>
        <row r="12226">
          <cell r="B12226" t="str">
            <v>Netherlands</v>
          </cell>
          <cell r="C12226" t="str">
            <v>Tables</v>
          </cell>
          <cell r="D12226">
            <v>41673.233</v>
          </cell>
          <cell r="E12226">
            <v>-10526.964</v>
          </cell>
          <cell r="I12226">
            <v>-158100</v>
          </cell>
          <cell r="J12226">
            <v>11</v>
          </cell>
        </row>
        <row r="12227">
          <cell r="B12227" t="str">
            <v>Netherlands</v>
          </cell>
          <cell r="C12227" t="str">
            <v>Kitchen</v>
          </cell>
          <cell r="D12227">
            <v>56367.772999999994</v>
          </cell>
          <cell r="E12227">
            <v>-17521.791000000001</v>
          </cell>
          <cell r="I12227">
            <v>-195720</v>
          </cell>
          <cell r="J12227">
            <v>11</v>
          </cell>
        </row>
        <row r="12228">
          <cell r="B12228" t="str">
            <v>Netherlands</v>
          </cell>
          <cell r="C12228" t="str">
            <v>Accessories</v>
          </cell>
          <cell r="D12228">
            <v>14354.857999999998</v>
          </cell>
          <cell r="E12228">
            <v>-5371.8980000000001</v>
          </cell>
          <cell r="I12228">
            <v>-92300</v>
          </cell>
          <cell r="J12228">
            <v>11</v>
          </cell>
        </row>
        <row r="12229">
          <cell r="B12229" t="str">
            <v>Netherlands</v>
          </cell>
          <cell r="C12229" t="str">
            <v>Chairs</v>
          </cell>
          <cell r="D12229">
            <v>66122.574000000008</v>
          </cell>
          <cell r="E12229">
            <v>-4871.3209999999999</v>
          </cell>
          <cell r="I12229">
            <v>-182710</v>
          </cell>
          <cell r="J12229">
            <v>11</v>
          </cell>
        </row>
        <row r="12230">
          <cell r="B12230" t="str">
            <v>Netherlands</v>
          </cell>
          <cell r="C12230" t="str">
            <v>Tables</v>
          </cell>
          <cell r="D12230">
            <v>20622.657999999999</v>
          </cell>
          <cell r="E12230">
            <v>-13068.509999999998</v>
          </cell>
          <cell r="I12230">
            <v>-158860</v>
          </cell>
          <cell r="J12230">
            <v>11</v>
          </cell>
        </row>
        <row r="12231">
          <cell r="B12231" t="str">
            <v>Netherlands</v>
          </cell>
          <cell r="C12231" t="str">
            <v>Kitchen</v>
          </cell>
          <cell r="D12231">
            <v>17868.969999999998</v>
          </cell>
          <cell r="E12231">
            <v>-14690.311999999998</v>
          </cell>
          <cell r="I12231">
            <v>-164200</v>
          </cell>
          <cell r="J12231">
            <v>11</v>
          </cell>
        </row>
        <row r="12232">
          <cell r="B12232" t="str">
            <v>Netherlands</v>
          </cell>
          <cell r="C12232" t="str">
            <v>Accessories</v>
          </cell>
          <cell r="D12232">
            <v>470952.41899999999</v>
          </cell>
          <cell r="E12232">
            <v>-114434.579</v>
          </cell>
          <cell r="I12232">
            <v>-160990</v>
          </cell>
          <cell r="J12232">
            <v>11</v>
          </cell>
        </row>
        <row r="12233">
          <cell r="B12233" t="str">
            <v>Netherlands</v>
          </cell>
          <cell r="C12233" t="str">
            <v>Chairs</v>
          </cell>
          <cell r="D12233">
            <v>2843.491</v>
          </cell>
          <cell r="E12233">
            <v>-745.05199999999991</v>
          </cell>
          <cell r="I12233">
            <v>-255030</v>
          </cell>
          <cell r="J12233">
            <v>11</v>
          </cell>
        </row>
        <row r="12234">
          <cell r="B12234" t="str">
            <v>Netherlands</v>
          </cell>
          <cell r="C12234" t="str">
            <v>Tables</v>
          </cell>
          <cell r="D12234">
            <v>2584.848</v>
          </cell>
          <cell r="E12234">
            <v>-596.49799999999993</v>
          </cell>
          <cell r="I12234">
            <v>-286800</v>
          </cell>
          <cell r="J12234">
            <v>11</v>
          </cell>
        </row>
        <row r="12235">
          <cell r="B12235" t="str">
            <v>Netherlands</v>
          </cell>
          <cell r="C12235" t="str">
            <v>Kitchen</v>
          </cell>
          <cell r="D12235">
            <v>162665.51699999999</v>
          </cell>
          <cell r="E12235">
            <v>-38304.174999999996</v>
          </cell>
          <cell r="I12235">
            <v>-192340</v>
          </cell>
          <cell r="J12235">
            <v>11</v>
          </cell>
        </row>
        <row r="12236">
          <cell r="B12236" t="str">
            <v>Netherlands</v>
          </cell>
          <cell r="C12236" t="str">
            <v>Accessories</v>
          </cell>
          <cell r="D12236">
            <v>340384.70899999997</v>
          </cell>
          <cell r="E12236">
            <v>-66364.570999999996</v>
          </cell>
          <cell r="I12236">
            <v>-200680</v>
          </cell>
          <cell r="J12236">
            <v>11</v>
          </cell>
        </row>
        <row r="12237">
          <cell r="B12237" t="str">
            <v>Netherlands</v>
          </cell>
          <cell r="C12237" t="str">
            <v>Chairs</v>
          </cell>
          <cell r="D12237">
            <v>80851.553999999989</v>
          </cell>
          <cell r="E12237">
            <v>-45511.459000000003</v>
          </cell>
          <cell r="I12237">
            <v>-277900</v>
          </cell>
          <cell r="J12237">
            <v>11</v>
          </cell>
        </row>
        <row r="12238">
          <cell r="B12238" t="str">
            <v>Netherlands</v>
          </cell>
          <cell r="C12238" t="str">
            <v>Tables</v>
          </cell>
          <cell r="D12238">
            <v>147534.43599999999</v>
          </cell>
          <cell r="E12238">
            <v>-33346.466999999997</v>
          </cell>
          <cell r="I12238">
            <v>-200770</v>
          </cell>
          <cell r="J12238">
            <v>11</v>
          </cell>
        </row>
        <row r="12239">
          <cell r="B12239" t="str">
            <v>Netherlands</v>
          </cell>
          <cell r="C12239" t="str">
            <v>Kitchen</v>
          </cell>
          <cell r="D12239">
            <v>42706.873999999996</v>
          </cell>
          <cell r="E12239">
            <v>-41553.924999999996</v>
          </cell>
          <cell r="I12239">
            <v>-240930</v>
          </cell>
          <cell r="J12239">
            <v>11</v>
          </cell>
        </row>
        <row r="12240">
          <cell r="B12240" t="str">
            <v>Netherlands</v>
          </cell>
          <cell r="C12240" t="str">
            <v>Accessories</v>
          </cell>
          <cell r="D12240">
            <v>63238.601999999999</v>
          </cell>
          <cell r="E12240">
            <v>-67234.474999999991</v>
          </cell>
          <cell r="I12240">
            <v>-126390</v>
          </cell>
          <cell r="J12240">
            <v>11</v>
          </cell>
        </row>
        <row r="12241">
          <cell r="B12241" t="str">
            <v>Netherlands</v>
          </cell>
          <cell r="C12241" t="str">
            <v>Chairs</v>
          </cell>
          <cell r="D12241">
            <v>14254.492</v>
          </cell>
          <cell r="E12241">
            <v>-6549.9070000000002</v>
          </cell>
          <cell r="I12241">
            <v>-183480</v>
          </cell>
          <cell r="J12241">
            <v>11</v>
          </cell>
        </row>
        <row r="12242">
          <cell r="B12242" t="str">
            <v>Netherlands</v>
          </cell>
          <cell r="C12242" t="str">
            <v>Chairs</v>
          </cell>
          <cell r="D12242">
            <v>100838.42300000001</v>
          </cell>
          <cell r="E12242">
            <v>-42019.648999999998</v>
          </cell>
          <cell r="I12242">
            <v>-274610</v>
          </cell>
          <cell r="J12242">
            <v>11</v>
          </cell>
        </row>
        <row r="12243">
          <cell r="B12243" t="str">
            <v>Netherlands</v>
          </cell>
          <cell r="C12243" t="str">
            <v>Tables</v>
          </cell>
          <cell r="D12243">
            <v>3409621.4599999995</v>
          </cell>
          <cell r="E12243">
            <v>-168486.08</v>
          </cell>
          <cell r="I12243">
            <v>-240830</v>
          </cell>
          <cell r="J12243">
            <v>11</v>
          </cell>
        </row>
        <row r="12244">
          <cell r="B12244" t="str">
            <v>Netherlands</v>
          </cell>
          <cell r="C12244" t="str">
            <v>Kitchen</v>
          </cell>
          <cell r="D12244">
            <v>105581.644</v>
          </cell>
          <cell r="E12244">
            <v>-37567.816999999995</v>
          </cell>
          <cell r="I12244">
            <v>-199890</v>
          </cell>
          <cell r="J12244">
            <v>11</v>
          </cell>
        </row>
        <row r="12245">
          <cell r="B12245" t="str">
            <v>Netherlands</v>
          </cell>
          <cell r="C12245" t="str">
            <v>Chairs</v>
          </cell>
          <cell r="D12245">
            <v>42820.420999999995</v>
          </cell>
          <cell r="E12245">
            <v>-13335.475999999999</v>
          </cell>
          <cell r="I12245">
            <v>-216160</v>
          </cell>
          <cell r="J12245">
            <v>11</v>
          </cell>
        </row>
        <row r="12246">
          <cell r="B12246" t="str">
            <v>Netherlands</v>
          </cell>
          <cell r="C12246" t="str">
            <v>Tables</v>
          </cell>
          <cell r="D12246">
            <v>59797.758999999991</v>
          </cell>
          <cell r="E12246">
            <v>-4379.2979999999998</v>
          </cell>
          <cell r="I12246">
            <v>-185130</v>
          </cell>
          <cell r="J12246">
            <v>11</v>
          </cell>
        </row>
        <row r="12247">
          <cell r="B12247" t="str">
            <v>Netherlands</v>
          </cell>
          <cell r="C12247" t="str">
            <v>Kitchen</v>
          </cell>
          <cell r="D12247">
            <v>84230.20199999999</v>
          </cell>
          <cell r="E12247">
            <v>-15849.33</v>
          </cell>
          <cell r="I12247">
            <v>-219700</v>
          </cell>
          <cell r="J12247">
            <v>11</v>
          </cell>
        </row>
        <row r="12248">
          <cell r="B12248" t="str">
            <v>Netherlands</v>
          </cell>
          <cell r="C12248" t="str">
            <v>Chairs</v>
          </cell>
          <cell r="D12248">
            <v>116956.87499999999</v>
          </cell>
          <cell r="E12248">
            <v>-27857.256000000001</v>
          </cell>
          <cell r="I12248">
            <v>-159520</v>
          </cell>
          <cell r="J12248">
            <v>11</v>
          </cell>
        </row>
        <row r="12249">
          <cell r="B12249" t="str">
            <v>Netherlands</v>
          </cell>
          <cell r="C12249" t="str">
            <v>Tables</v>
          </cell>
          <cell r="D12249">
            <v>18289.473999999998</v>
          </cell>
          <cell r="E12249">
            <v>-5189.1139999999996</v>
          </cell>
          <cell r="I12249">
            <v>-169170</v>
          </cell>
          <cell r="J12249">
            <v>11</v>
          </cell>
        </row>
        <row r="12250">
          <cell r="B12250" t="str">
            <v>Netherlands</v>
          </cell>
          <cell r="C12250" t="str">
            <v>Kitchen</v>
          </cell>
          <cell r="D12250">
            <v>6582.6039999999994</v>
          </cell>
          <cell r="E12250">
            <v>-1304.94</v>
          </cell>
          <cell r="I12250">
            <v>-252020</v>
          </cell>
          <cell r="J12250">
            <v>11</v>
          </cell>
        </row>
        <row r="12251">
          <cell r="B12251" t="str">
            <v>Netherlands</v>
          </cell>
          <cell r="C12251" t="str">
            <v>Chairs</v>
          </cell>
          <cell r="D12251">
            <v>10128.726999999999</v>
          </cell>
          <cell r="E12251">
            <v>-11477.227999999999</v>
          </cell>
          <cell r="I12251">
            <v>-258900</v>
          </cell>
          <cell r="J12251">
            <v>11</v>
          </cell>
        </row>
        <row r="12252">
          <cell r="B12252" t="str">
            <v>Netherlands</v>
          </cell>
          <cell r="C12252" t="str">
            <v>Chairs</v>
          </cell>
          <cell r="D12252">
            <v>88902.547999999995</v>
          </cell>
          <cell r="E12252">
            <v>-15068.444999999998</v>
          </cell>
          <cell r="I12252">
            <v>-248990</v>
          </cell>
          <cell r="J12252">
            <v>11</v>
          </cell>
        </row>
        <row r="12253">
          <cell r="B12253" t="str">
            <v>Netherlands</v>
          </cell>
          <cell r="C12253" t="str">
            <v>Chairs</v>
          </cell>
          <cell r="D12253">
            <v>5086.2349999999997</v>
          </cell>
          <cell r="E12253">
            <v>-4180.5959999999995</v>
          </cell>
          <cell r="I12253">
            <v>-132990</v>
          </cell>
          <cell r="J12253">
            <v>11</v>
          </cell>
        </row>
        <row r="12254">
          <cell r="B12254" t="str">
            <v>Netherlands</v>
          </cell>
          <cell r="C12254" t="str">
            <v>Chairs</v>
          </cell>
          <cell r="D12254">
            <v>133608.66399999999</v>
          </cell>
          <cell r="E12254">
            <v>-42396.633999999998</v>
          </cell>
          <cell r="I12254">
            <v>-175400</v>
          </cell>
          <cell r="J12254">
            <v>11</v>
          </cell>
        </row>
        <row r="12255">
          <cell r="B12255" t="str">
            <v>Netherlands</v>
          </cell>
          <cell r="C12255" t="str">
            <v>Chairs</v>
          </cell>
          <cell r="D12255">
            <v>3726.4709999999995</v>
          </cell>
          <cell r="E12255">
            <v>-5412.8409999999994</v>
          </cell>
          <cell r="I12255">
            <v>-224880</v>
          </cell>
          <cell r="J12255">
            <v>11</v>
          </cell>
        </row>
        <row r="12256">
          <cell r="B12256" t="str">
            <v>Netherlands</v>
          </cell>
          <cell r="C12256" t="str">
            <v>Chairs</v>
          </cell>
          <cell r="D12256">
            <v>24161.766999999996</v>
          </cell>
          <cell r="E12256">
            <v>-9907.6460000000006</v>
          </cell>
          <cell r="I12256">
            <v>-176140</v>
          </cell>
          <cell r="J12256">
            <v>11</v>
          </cell>
        </row>
        <row r="12257">
          <cell r="B12257" t="str">
            <v>Netherlands</v>
          </cell>
          <cell r="C12257" t="str">
            <v>Chairs</v>
          </cell>
          <cell r="D12257">
            <v>866418.72100000002</v>
          </cell>
          <cell r="E12257">
            <v>-4766.6219999999994</v>
          </cell>
          <cell r="I12257">
            <v>-169510</v>
          </cell>
          <cell r="J12257">
            <v>11</v>
          </cell>
        </row>
        <row r="12258">
          <cell r="B12258" t="str">
            <v>Netherlands</v>
          </cell>
          <cell r="C12258" t="str">
            <v>Chairs</v>
          </cell>
          <cell r="D12258">
            <v>11271.946</v>
          </cell>
          <cell r="E12258">
            <v>-945.06999999999982</v>
          </cell>
          <cell r="I12258">
            <v>-191750</v>
          </cell>
          <cell r="J12258">
            <v>11</v>
          </cell>
        </row>
        <row r="12259">
          <cell r="B12259" t="str">
            <v>Netherlands</v>
          </cell>
          <cell r="C12259" t="str">
            <v>Chairs</v>
          </cell>
          <cell r="D12259">
            <v>883060.64699999988</v>
          </cell>
          <cell r="E12259">
            <v>-217291.17199999999</v>
          </cell>
          <cell r="I12259">
            <v>-159100</v>
          </cell>
          <cell r="J12259">
            <v>11</v>
          </cell>
        </row>
        <row r="12260">
          <cell r="B12260" t="str">
            <v>Netherlands</v>
          </cell>
          <cell r="C12260" t="str">
            <v>Chairs</v>
          </cell>
          <cell r="D12260">
            <v>1004231.0599999999</v>
          </cell>
          <cell r="E12260">
            <v>-251786.21999999997</v>
          </cell>
          <cell r="I12260">
            <v>-174020</v>
          </cell>
          <cell r="J12260">
            <v>11</v>
          </cell>
        </row>
        <row r="12261">
          <cell r="B12261" t="str">
            <v>Netherlands</v>
          </cell>
          <cell r="C12261" t="str">
            <v>Chairs</v>
          </cell>
          <cell r="D12261">
            <v>1234107.952</v>
          </cell>
          <cell r="E12261">
            <v>-21118.831999999999</v>
          </cell>
          <cell r="I12261">
            <v>-203140</v>
          </cell>
          <cell r="J12261">
            <v>11</v>
          </cell>
        </row>
        <row r="12262">
          <cell r="B12262" t="str">
            <v>Netherlands</v>
          </cell>
          <cell r="C12262" t="str">
            <v>Chairs</v>
          </cell>
          <cell r="D12262">
            <v>1817634.8609999998</v>
          </cell>
          <cell r="E12262">
            <v>-115292.261</v>
          </cell>
          <cell r="I12262">
            <v>-206110</v>
          </cell>
          <cell r="J12262">
            <v>11</v>
          </cell>
        </row>
        <row r="12263">
          <cell r="B12263" t="str">
            <v>Netherlands</v>
          </cell>
          <cell r="C12263" t="str">
            <v>Chairs</v>
          </cell>
          <cell r="D12263">
            <v>382485.07499999995</v>
          </cell>
          <cell r="E12263">
            <v>-79665.23599999999</v>
          </cell>
          <cell r="I12263">
            <v>-242140</v>
          </cell>
          <cell r="J12263">
            <v>11</v>
          </cell>
        </row>
        <row r="12264">
          <cell r="B12264" t="str">
            <v>Netherlands</v>
          </cell>
          <cell r="C12264" t="str">
            <v>Chairs</v>
          </cell>
          <cell r="D12264">
            <v>333130.29399999999</v>
          </cell>
          <cell r="E12264">
            <v>-258408.04499999995</v>
          </cell>
          <cell r="I12264">
            <v>-187150</v>
          </cell>
          <cell r="J12264">
            <v>11</v>
          </cell>
        </row>
        <row r="12265">
          <cell r="B12265" t="str">
            <v>India</v>
          </cell>
          <cell r="C12265" t="str">
            <v>Chairs</v>
          </cell>
          <cell r="D12265">
            <v>454298.36900000001</v>
          </cell>
          <cell r="E12265">
            <v>-288924.23699999996</v>
          </cell>
          <cell r="I12265">
            <v>-242750</v>
          </cell>
          <cell r="J12265">
            <v>11</v>
          </cell>
        </row>
        <row r="12266">
          <cell r="B12266" t="str">
            <v>India</v>
          </cell>
          <cell r="C12266" t="str">
            <v>Chairs</v>
          </cell>
          <cell r="D12266">
            <v>1545483.9189999998</v>
          </cell>
          <cell r="E12266">
            <v>-928105.71699999995</v>
          </cell>
          <cell r="I12266">
            <v>-216530</v>
          </cell>
          <cell r="J12266">
            <v>11</v>
          </cell>
        </row>
        <row r="12267">
          <cell r="B12267" t="str">
            <v>India</v>
          </cell>
          <cell r="C12267" t="str">
            <v>Chairs</v>
          </cell>
          <cell r="D12267">
            <v>191243.18499999997</v>
          </cell>
          <cell r="E12267">
            <v>-28046.290999999997</v>
          </cell>
          <cell r="I12267">
            <v>-198870</v>
          </cell>
          <cell r="J12267">
            <v>11</v>
          </cell>
        </row>
        <row r="12268">
          <cell r="B12268" t="str">
            <v>India</v>
          </cell>
          <cell r="C12268" t="str">
            <v>Chairs</v>
          </cell>
          <cell r="D12268">
            <v>599627.49699999997</v>
          </cell>
          <cell r="E12268">
            <v>-120531.05399999999</v>
          </cell>
          <cell r="I12268">
            <v>-79470</v>
          </cell>
          <cell r="J12268">
            <v>11</v>
          </cell>
        </row>
        <row r="12269">
          <cell r="B12269" t="str">
            <v>India</v>
          </cell>
          <cell r="C12269" t="str">
            <v>Chairs</v>
          </cell>
          <cell r="D12269">
            <v>1060303.034</v>
          </cell>
          <cell r="E12269">
            <v>-316045.02999999997</v>
          </cell>
          <cell r="I12269">
            <v>-145980</v>
          </cell>
          <cell r="J12269">
            <v>11</v>
          </cell>
        </row>
        <row r="12270">
          <cell r="B12270" t="str">
            <v>India</v>
          </cell>
          <cell r="C12270" t="str">
            <v>Chairs</v>
          </cell>
          <cell r="D12270">
            <v>1543632.0619999999</v>
          </cell>
          <cell r="E12270">
            <v>-620177.91499999992</v>
          </cell>
          <cell r="I12270">
            <v>-194880</v>
          </cell>
          <cell r="J12270">
            <v>11</v>
          </cell>
        </row>
        <row r="12271">
          <cell r="B12271" t="str">
            <v>India</v>
          </cell>
          <cell r="C12271" t="str">
            <v>Chairs</v>
          </cell>
          <cell r="D12271">
            <v>154746.48699999999</v>
          </cell>
          <cell r="E12271">
            <v>-30483.263999999996</v>
          </cell>
          <cell r="I12271">
            <v>-259690</v>
          </cell>
          <cell r="J12271">
            <v>11</v>
          </cell>
        </row>
        <row r="12272">
          <cell r="B12272" t="str">
            <v>India</v>
          </cell>
          <cell r="C12272" t="str">
            <v>Chairs</v>
          </cell>
          <cell r="D12272">
            <v>266457.21199999994</v>
          </cell>
          <cell r="E12272">
            <v>-51181.689999999995</v>
          </cell>
          <cell r="I12272">
            <v>-175310</v>
          </cell>
          <cell r="J12272">
            <v>11</v>
          </cell>
        </row>
        <row r="12273">
          <cell r="B12273" t="str">
            <v>India</v>
          </cell>
          <cell r="C12273" t="str">
            <v>Chairs</v>
          </cell>
          <cell r="D12273">
            <v>72505.362999999998</v>
          </cell>
          <cell r="E12273">
            <v>-19823.733999999997</v>
          </cell>
          <cell r="I12273">
            <v>-162130</v>
          </cell>
          <cell r="J12273">
            <v>11</v>
          </cell>
        </row>
        <row r="12274">
          <cell r="B12274" t="str">
            <v>India</v>
          </cell>
          <cell r="C12274" t="str">
            <v>Chairs</v>
          </cell>
          <cell r="D12274">
            <v>36006.032999999996</v>
          </cell>
          <cell r="E12274">
            <v>-4805.3179999999993</v>
          </cell>
          <cell r="I12274">
            <v>-192760</v>
          </cell>
          <cell r="J12274">
            <v>11</v>
          </cell>
        </row>
        <row r="12275">
          <cell r="B12275" t="str">
            <v>India</v>
          </cell>
          <cell r="C12275" t="str">
            <v>Chairs</v>
          </cell>
          <cell r="D12275">
            <v>197708.13999999998</v>
          </cell>
          <cell r="E12275">
            <v>-149107.30100000001</v>
          </cell>
          <cell r="I12275">
            <v>-161100</v>
          </cell>
          <cell r="J12275">
            <v>11</v>
          </cell>
        </row>
        <row r="12276">
          <cell r="B12276" t="str">
            <v>India</v>
          </cell>
          <cell r="C12276" t="str">
            <v>Chairs</v>
          </cell>
          <cell r="D12276">
            <v>113678.061</v>
          </cell>
          <cell r="E12276">
            <v>-4539.485999999999</v>
          </cell>
          <cell r="I12276">
            <v>-167500</v>
          </cell>
          <cell r="J12276">
            <v>11</v>
          </cell>
        </row>
        <row r="12277">
          <cell r="B12277" t="str">
            <v>India</v>
          </cell>
          <cell r="C12277" t="str">
            <v>Tables</v>
          </cell>
          <cell r="D12277">
            <v>1453942.3429999999</v>
          </cell>
          <cell r="E12277">
            <v>-32520.907999999999</v>
          </cell>
          <cell r="I12277">
            <v>-289810</v>
          </cell>
          <cell r="J12277">
            <v>11</v>
          </cell>
        </row>
        <row r="12278">
          <cell r="B12278" t="str">
            <v>India</v>
          </cell>
          <cell r="C12278" t="str">
            <v>Kitchen</v>
          </cell>
          <cell r="D12278">
            <v>151454.24699999997</v>
          </cell>
          <cell r="E12278">
            <v>-26157.005000000001</v>
          </cell>
          <cell r="I12278">
            <v>-163790</v>
          </cell>
          <cell r="J12278">
            <v>11</v>
          </cell>
        </row>
        <row r="12279">
          <cell r="B12279" t="str">
            <v>India</v>
          </cell>
          <cell r="C12279" t="str">
            <v>Chairs</v>
          </cell>
          <cell r="D12279">
            <v>240941.51199999996</v>
          </cell>
          <cell r="E12279">
            <v>-12846.637999999999</v>
          </cell>
          <cell r="I12279">
            <v>-155380</v>
          </cell>
          <cell r="J12279">
            <v>11</v>
          </cell>
        </row>
        <row r="12280">
          <cell r="B12280" t="str">
            <v>India</v>
          </cell>
          <cell r="C12280" t="str">
            <v>Chairs</v>
          </cell>
          <cell r="D12280">
            <v>527595.43900000001</v>
          </cell>
          <cell r="E12280">
            <v>-30812.445999999996</v>
          </cell>
          <cell r="I12280">
            <v>-210150</v>
          </cell>
          <cell r="J12280">
            <v>11</v>
          </cell>
        </row>
        <row r="12281">
          <cell r="B12281" t="str">
            <v>India</v>
          </cell>
          <cell r="C12281" t="str">
            <v>Chairs</v>
          </cell>
          <cell r="D12281">
            <v>249468.89799999999</v>
          </cell>
          <cell r="E12281">
            <v>-7660.8139999999985</v>
          </cell>
          <cell r="I12281">
            <v>-211130</v>
          </cell>
          <cell r="J12281">
            <v>11</v>
          </cell>
        </row>
        <row r="12282">
          <cell r="B12282" t="str">
            <v>India</v>
          </cell>
          <cell r="C12282" t="str">
            <v>Chairs</v>
          </cell>
          <cell r="D12282">
            <v>-19481.818999999996</v>
          </cell>
          <cell r="E12282">
            <v>1089.5639999999999</v>
          </cell>
          <cell r="I12282">
            <v>-124360</v>
          </cell>
          <cell r="J12282">
            <v>11</v>
          </cell>
        </row>
        <row r="12283">
          <cell r="B12283" t="str">
            <v>India</v>
          </cell>
          <cell r="C12283" t="str">
            <v>Chairs</v>
          </cell>
          <cell r="D12283">
            <v>28130.647999999997</v>
          </cell>
          <cell r="E12283">
            <v>-26484.296999999999</v>
          </cell>
          <cell r="I12283">
            <v>-172420</v>
          </cell>
          <cell r="J12283">
            <v>11</v>
          </cell>
        </row>
        <row r="12284">
          <cell r="B12284" t="str">
            <v>India</v>
          </cell>
          <cell r="C12284" t="str">
            <v>Tables</v>
          </cell>
          <cell r="D12284">
            <v>68180.314999999988</v>
          </cell>
          <cell r="E12284">
            <v>-78670.759999999995</v>
          </cell>
          <cell r="I12284">
            <v>-189760</v>
          </cell>
          <cell r="J12284">
            <v>11</v>
          </cell>
        </row>
        <row r="12285">
          <cell r="B12285" t="str">
            <v>India</v>
          </cell>
          <cell r="C12285" t="str">
            <v>Kitchen</v>
          </cell>
          <cell r="D12285">
            <v>5083.6170000000002</v>
          </cell>
          <cell r="E12285">
            <v>-7210.5809999999992</v>
          </cell>
          <cell r="I12285">
            <v>-206310</v>
          </cell>
          <cell r="J12285">
            <v>11</v>
          </cell>
        </row>
        <row r="12286">
          <cell r="B12286" t="str">
            <v>India</v>
          </cell>
          <cell r="C12286" t="str">
            <v>Chairs</v>
          </cell>
          <cell r="D12286">
            <v>71928.002999999997</v>
          </cell>
          <cell r="E12286">
            <v>-44571.38</v>
          </cell>
          <cell r="I12286">
            <v>-209370</v>
          </cell>
          <cell r="J12286">
            <v>11</v>
          </cell>
        </row>
        <row r="12287">
          <cell r="B12287" t="str">
            <v>India</v>
          </cell>
          <cell r="C12287" t="str">
            <v>Chairs</v>
          </cell>
          <cell r="D12287">
            <v>106425.95599999999</v>
          </cell>
          <cell r="E12287">
            <v>-64669.303999999996</v>
          </cell>
          <cell r="I12287">
            <v>-200270</v>
          </cell>
          <cell r="J12287">
            <v>11</v>
          </cell>
        </row>
        <row r="12288">
          <cell r="B12288" t="str">
            <v>India</v>
          </cell>
          <cell r="C12288" t="str">
            <v>Chairs</v>
          </cell>
          <cell r="D12288">
            <v>4927.125</v>
          </cell>
          <cell r="E12288">
            <v>-4808.8530000000001</v>
          </cell>
          <cell r="I12288">
            <v>-190920</v>
          </cell>
          <cell r="J12288">
            <v>11</v>
          </cell>
        </row>
        <row r="12289">
          <cell r="B12289" t="str">
            <v>India</v>
          </cell>
          <cell r="C12289" t="str">
            <v>Tables</v>
          </cell>
          <cell r="D12289">
            <v>14712.886999999999</v>
          </cell>
          <cell r="E12289">
            <v>-16086.49</v>
          </cell>
          <cell r="I12289">
            <v>-167690</v>
          </cell>
          <cell r="J12289">
            <v>11</v>
          </cell>
        </row>
        <row r="12290">
          <cell r="B12290" t="str">
            <v>India</v>
          </cell>
          <cell r="C12290" t="str">
            <v>Kitchen</v>
          </cell>
          <cell r="D12290">
            <v>43845.213999999993</v>
          </cell>
          <cell r="E12290">
            <v>-22200.219999999998</v>
          </cell>
          <cell r="I12290">
            <v>-210080</v>
          </cell>
          <cell r="J12290">
            <v>11</v>
          </cell>
        </row>
        <row r="12291">
          <cell r="B12291" t="str">
            <v>India</v>
          </cell>
          <cell r="C12291" t="str">
            <v>Chairs</v>
          </cell>
          <cell r="D12291">
            <v>20470.365999999998</v>
          </cell>
          <cell r="E12291">
            <v>-1722.6229999999998</v>
          </cell>
          <cell r="I12291">
            <v>-256710</v>
          </cell>
          <cell r="J12291">
            <v>11</v>
          </cell>
        </row>
        <row r="12292">
          <cell r="B12292" t="str">
            <v>India</v>
          </cell>
          <cell r="C12292" t="str">
            <v>Chairs</v>
          </cell>
          <cell r="D12292">
            <v>8979.39</v>
          </cell>
          <cell r="E12292">
            <v>-10822.189</v>
          </cell>
          <cell r="I12292">
            <v>-157010</v>
          </cell>
          <cell r="J12292">
            <v>11</v>
          </cell>
        </row>
        <row r="12293">
          <cell r="B12293" t="str">
            <v>India</v>
          </cell>
          <cell r="C12293" t="str">
            <v>Tables</v>
          </cell>
          <cell r="D12293">
            <v>36603.867999999995</v>
          </cell>
          <cell r="E12293">
            <v>-41490.224999999999</v>
          </cell>
          <cell r="I12293">
            <v>-120140</v>
          </cell>
          <cell r="J12293">
            <v>11</v>
          </cell>
        </row>
        <row r="12294">
          <cell r="B12294" t="str">
            <v>India</v>
          </cell>
          <cell r="C12294" t="str">
            <v>Kitchen</v>
          </cell>
          <cell r="D12294">
            <v>127195.537</v>
          </cell>
          <cell r="E12294">
            <v>-45313.995999999999</v>
          </cell>
          <cell r="I12294">
            <v>-180070</v>
          </cell>
          <cell r="J12294">
            <v>11</v>
          </cell>
        </row>
        <row r="12295">
          <cell r="B12295" t="str">
            <v>India</v>
          </cell>
          <cell r="C12295" t="str">
            <v>Chairs</v>
          </cell>
          <cell r="D12295">
            <v>163127.71299999999</v>
          </cell>
          <cell r="E12295">
            <v>-26565.167999999998</v>
          </cell>
          <cell r="I12295">
            <v>-217630</v>
          </cell>
          <cell r="J12295">
            <v>11</v>
          </cell>
        </row>
        <row r="12296">
          <cell r="B12296" t="str">
            <v>India</v>
          </cell>
          <cell r="C12296" t="str">
            <v>Chairs</v>
          </cell>
          <cell r="D12296">
            <v>333195.09999999998</v>
          </cell>
          <cell r="E12296">
            <v>-86426.563999999998</v>
          </cell>
          <cell r="I12296">
            <v>-137120</v>
          </cell>
          <cell r="J12296">
            <v>11</v>
          </cell>
        </row>
        <row r="12297">
          <cell r="B12297" t="str">
            <v>India</v>
          </cell>
          <cell r="C12297" t="str">
            <v>Tables</v>
          </cell>
          <cell r="D12297">
            <v>26633.494999999999</v>
          </cell>
          <cell r="E12297">
            <v>-22674.987999999998</v>
          </cell>
          <cell r="I12297">
            <v>-129750</v>
          </cell>
          <cell r="J12297">
            <v>11</v>
          </cell>
        </row>
        <row r="12298">
          <cell r="B12298" t="str">
            <v>India</v>
          </cell>
          <cell r="C12298" t="str">
            <v>Kitchen</v>
          </cell>
          <cell r="D12298">
            <v>65083.976999999999</v>
          </cell>
          <cell r="E12298">
            <v>-49899.058999999994</v>
          </cell>
          <cell r="I12298">
            <v>-159880</v>
          </cell>
          <cell r="J12298">
            <v>11</v>
          </cell>
        </row>
        <row r="12299">
          <cell r="B12299" t="str">
            <v>India</v>
          </cell>
          <cell r="C12299" t="str">
            <v>Accessories</v>
          </cell>
          <cell r="D12299">
            <v>64864.499000000003</v>
          </cell>
          <cell r="E12299">
            <v>-52293.976000000002</v>
          </cell>
          <cell r="I12299">
            <v>-170640</v>
          </cell>
          <cell r="J12299">
            <v>11</v>
          </cell>
        </row>
        <row r="12300">
          <cell r="B12300" t="str">
            <v>India</v>
          </cell>
          <cell r="C12300" t="str">
            <v>Chairs</v>
          </cell>
          <cell r="D12300">
            <v>2232905.5209999997</v>
          </cell>
          <cell r="E12300">
            <v>-60053.811999999998</v>
          </cell>
          <cell r="I12300">
            <v>-135800</v>
          </cell>
          <cell r="J12300">
            <v>11</v>
          </cell>
        </row>
        <row r="12301">
          <cell r="B12301" t="str">
            <v>India</v>
          </cell>
          <cell r="C12301" t="str">
            <v>Tables</v>
          </cell>
          <cell r="D12301">
            <v>156414.49599999998</v>
          </cell>
          <cell r="E12301">
            <v>-55527.087</v>
          </cell>
          <cell r="I12301">
            <v>-181730</v>
          </cell>
          <cell r="J12301">
            <v>11</v>
          </cell>
        </row>
        <row r="12302">
          <cell r="B12302" t="str">
            <v>India</v>
          </cell>
          <cell r="C12302" t="str">
            <v>Kitchen</v>
          </cell>
          <cell r="D12302">
            <v>110437.94299999998</v>
          </cell>
          <cell r="E12302">
            <v>-12254.9</v>
          </cell>
          <cell r="I12302">
            <v>-123760</v>
          </cell>
          <cell r="J12302">
            <v>11</v>
          </cell>
        </row>
        <row r="12303">
          <cell r="B12303" t="str">
            <v>India</v>
          </cell>
          <cell r="C12303" t="str">
            <v>Accessories</v>
          </cell>
          <cell r="D12303">
            <v>11891.333999999999</v>
          </cell>
          <cell r="E12303">
            <v>-1774.0729999999999</v>
          </cell>
          <cell r="I12303">
            <v>-116480</v>
          </cell>
          <cell r="J12303">
            <v>11</v>
          </cell>
        </row>
        <row r="12304">
          <cell r="B12304" t="str">
            <v>India</v>
          </cell>
          <cell r="C12304" t="str">
            <v>Chairs</v>
          </cell>
          <cell r="D12304">
            <v>88164.684999999998</v>
          </cell>
          <cell r="E12304">
            <v>-17609.892999999996</v>
          </cell>
          <cell r="I12304">
            <v>-173040</v>
          </cell>
          <cell r="J12304">
            <v>11</v>
          </cell>
        </row>
        <row r="12305">
          <cell r="B12305" t="str">
            <v>India</v>
          </cell>
          <cell r="C12305" t="str">
            <v>Tables</v>
          </cell>
          <cell r="D12305">
            <v>121358.97199999998</v>
          </cell>
          <cell r="E12305">
            <v>-25197.507999999994</v>
          </cell>
          <cell r="I12305">
            <v>-203890</v>
          </cell>
          <cell r="J12305">
            <v>11</v>
          </cell>
        </row>
        <row r="12306">
          <cell r="B12306" t="str">
            <v>India</v>
          </cell>
          <cell r="C12306" t="str">
            <v>Kitchen</v>
          </cell>
          <cell r="D12306">
            <v>140604.10699999999</v>
          </cell>
          <cell r="E12306">
            <v>-8698.5359999999982</v>
          </cell>
          <cell r="I12306">
            <v>-196590</v>
          </cell>
          <cell r="J12306">
            <v>11</v>
          </cell>
        </row>
        <row r="12307">
          <cell r="B12307" t="str">
            <v>India</v>
          </cell>
          <cell r="C12307" t="str">
            <v>Accessories</v>
          </cell>
          <cell r="D12307">
            <v>38114.082999999999</v>
          </cell>
          <cell r="E12307">
            <v>-6148.4149999999991</v>
          </cell>
          <cell r="I12307">
            <v>-185380</v>
          </cell>
          <cell r="J12307">
            <v>11</v>
          </cell>
        </row>
        <row r="12308">
          <cell r="B12308" t="str">
            <v>India</v>
          </cell>
          <cell r="C12308" t="str">
            <v>Chairs</v>
          </cell>
          <cell r="D12308">
            <v>239450.56799999997</v>
          </cell>
          <cell r="E12308">
            <v>-22083.396999999997</v>
          </cell>
          <cell r="I12308">
            <v>-183600</v>
          </cell>
          <cell r="J12308">
            <v>11</v>
          </cell>
        </row>
        <row r="12309">
          <cell r="B12309" t="str">
            <v>India</v>
          </cell>
          <cell r="C12309" t="str">
            <v>Tables</v>
          </cell>
          <cell r="D12309">
            <v>164087.28699999998</v>
          </cell>
          <cell r="E12309">
            <v>-31141.907999999999</v>
          </cell>
          <cell r="I12309">
            <v>-237850</v>
          </cell>
          <cell r="J12309">
            <v>11</v>
          </cell>
        </row>
        <row r="12310">
          <cell r="B12310" t="str">
            <v>India</v>
          </cell>
          <cell r="C12310" t="str">
            <v>Kitchen</v>
          </cell>
          <cell r="D12310">
            <v>29625.106</v>
          </cell>
          <cell r="E12310">
            <v>-8426.2849999999999</v>
          </cell>
          <cell r="I12310">
            <v>-273540</v>
          </cell>
          <cell r="J12310">
            <v>11</v>
          </cell>
        </row>
        <row r="12311">
          <cell r="B12311" t="str">
            <v>India</v>
          </cell>
          <cell r="C12311" t="str">
            <v>Accessories</v>
          </cell>
          <cell r="D12311">
            <v>262947.88099999999</v>
          </cell>
          <cell r="E12311">
            <v>-133035.23799999998</v>
          </cell>
          <cell r="I12311">
            <v>-193340</v>
          </cell>
          <cell r="J12311">
            <v>11</v>
          </cell>
        </row>
        <row r="12312">
          <cell r="B12312" t="str">
            <v>Russia</v>
          </cell>
          <cell r="C12312" t="str">
            <v>Chairs</v>
          </cell>
          <cell r="D12312">
            <v>422786.06999999995</v>
          </cell>
          <cell r="E12312">
            <v>-31342.486000000001</v>
          </cell>
          <cell r="I12312">
            <v>-221210</v>
          </cell>
          <cell r="J12312">
            <v>11</v>
          </cell>
        </row>
        <row r="12313">
          <cell r="B12313" t="str">
            <v>Russia</v>
          </cell>
          <cell r="C12313" t="str">
            <v>Tables</v>
          </cell>
          <cell r="D12313">
            <v>109621.708</v>
          </cell>
          <cell r="E12313">
            <v>-55044.275999999991</v>
          </cell>
          <cell r="I12313">
            <v>-217730</v>
          </cell>
          <cell r="J12313">
            <v>11</v>
          </cell>
        </row>
        <row r="12314">
          <cell r="B12314" t="str">
            <v>Russia</v>
          </cell>
          <cell r="C12314" t="str">
            <v>Kitchen</v>
          </cell>
          <cell r="D12314">
            <v>1463.413</v>
          </cell>
          <cell r="E12314">
            <v>-1486.4289999999999</v>
          </cell>
          <cell r="I12314">
            <v>-164410</v>
          </cell>
          <cell r="J12314">
            <v>11</v>
          </cell>
        </row>
        <row r="12315">
          <cell r="B12315" t="str">
            <v>Russia</v>
          </cell>
          <cell r="C12315" t="str">
            <v>Accessories</v>
          </cell>
          <cell r="D12315">
            <v>11268.410999999998</v>
          </cell>
          <cell r="E12315">
            <v>-8966.8459999999995</v>
          </cell>
          <cell r="I12315">
            <v>-194180</v>
          </cell>
          <cell r="J12315">
            <v>11</v>
          </cell>
        </row>
        <row r="12316">
          <cell r="B12316" t="str">
            <v>Russia</v>
          </cell>
          <cell r="C12316" t="str">
            <v>Chairs</v>
          </cell>
          <cell r="D12316">
            <v>74256.482999999993</v>
          </cell>
          <cell r="E12316">
            <v>-75794.09599999999</v>
          </cell>
          <cell r="I12316">
            <v>-235600</v>
          </cell>
          <cell r="J12316">
            <v>11</v>
          </cell>
        </row>
        <row r="12317">
          <cell r="B12317" t="str">
            <v>Russia</v>
          </cell>
          <cell r="C12317" t="str">
            <v>Chairs</v>
          </cell>
          <cell r="D12317">
            <v>271405.65899999999</v>
          </cell>
          <cell r="E12317">
            <v>-20372.344999999998</v>
          </cell>
          <cell r="I12317">
            <v>-164160</v>
          </cell>
          <cell r="J12317">
            <v>11</v>
          </cell>
        </row>
        <row r="12318">
          <cell r="B12318" t="str">
            <v>Russia</v>
          </cell>
          <cell r="C12318" t="str">
            <v>Tables</v>
          </cell>
          <cell r="D12318">
            <v>-21654.913</v>
          </cell>
          <cell r="E12318">
            <v>23472.505000000001</v>
          </cell>
          <cell r="I12318">
            <v>-187060</v>
          </cell>
          <cell r="J12318">
            <v>11</v>
          </cell>
        </row>
        <row r="12319">
          <cell r="B12319" t="str">
            <v>Russia</v>
          </cell>
          <cell r="C12319" t="str">
            <v>Kitchen</v>
          </cell>
          <cell r="D12319">
            <v>1083340.1950000001</v>
          </cell>
          <cell r="E12319">
            <v>-197835.78499999997</v>
          </cell>
          <cell r="I12319">
            <v>-150970</v>
          </cell>
          <cell r="J12319">
            <v>11</v>
          </cell>
        </row>
        <row r="12320">
          <cell r="B12320" t="str">
            <v>Russia</v>
          </cell>
          <cell r="C12320" t="str">
            <v>Chairs</v>
          </cell>
          <cell r="D12320">
            <v>5197098.7179999994</v>
          </cell>
          <cell r="E12320">
            <v>-1317372.0419999999</v>
          </cell>
          <cell r="I12320">
            <v>-174170</v>
          </cell>
          <cell r="J12320">
            <v>11</v>
          </cell>
        </row>
        <row r="12321">
          <cell r="B12321" t="str">
            <v>Russia</v>
          </cell>
          <cell r="C12321" t="str">
            <v>Tables</v>
          </cell>
          <cell r="D12321">
            <v>2933630.4409999996</v>
          </cell>
          <cell r="E12321">
            <v>-294543.43099999998</v>
          </cell>
          <cell r="I12321">
            <v>-159500</v>
          </cell>
          <cell r="J12321">
            <v>11</v>
          </cell>
        </row>
        <row r="12322">
          <cell r="B12322" t="str">
            <v>Russia</v>
          </cell>
          <cell r="C12322" t="str">
            <v>Kitchen</v>
          </cell>
          <cell r="D12322">
            <v>357565.45299999998</v>
          </cell>
          <cell r="E12322">
            <v>-33464.416999999994</v>
          </cell>
          <cell r="I12322">
            <v>-218540</v>
          </cell>
          <cell r="J12322">
            <v>11</v>
          </cell>
        </row>
        <row r="12323">
          <cell r="B12323" t="str">
            <v>Russia</v>
          </cell>
          <cell r="C12323" t="str">
            <v>Chairs</v>
          </cell>
          <cell r="D12323">
            <v>272520.11499999999</v>
          </cell>
          <cell r="E12323">
            <v>-86723.692999999999</v>
          </cell>
          <cell r="I12323">
            <v>-137370</v>
          </cell>
          <cell r="J12323">
            <v>11</v>
          </cell>
        </row>
        <row r="12324">
          <cell r="B12324" t="str">
            <v>Russia</v>
          </cell>
          <cell r="C12324" t="str">
            <v>Tables</v>
          </cell>
          <cell r="D12324">
            <v>3560755.702</v>
          </cell>
          <cell r="E12324">
            <v>-1868377.9099999997</v>
          </cell>
          <cell r="I12324">
            <v>-163540</v>
          </cell>
          <cell r="J12324">
            <v>11</v>
          </cell>
        </row>
        <row r="12325">
          <cell r="B12325" t="str">
            <v>Russia</v>
          </cell>
          <cell r="C12325" t="str">
            <v>Kitchen</v>
          </cell>
          <cell r="D12325">
            <v>385449.05</v>
          </cell>
          <cell r="E12325">
            <v>-14095.543</v>
          </cell>
          <cell r="I12325">
            <v>-153870</v>
          </cell>
          <cell r="J12325">
            <v>11</v>
          </cell>
        </row>
        <row r="12326">
          <cell r="B12326" t="str">
            <v>Russia</v>
          </cell>
          <cell r="C12326" t="str">
            <v>Chairs</v>
          </cell>
          <cell r="D12326">
            <v>779080.81299999997</v>
          </cell>
          <cell r="E12326">
            <v>-25702.473999999998</v>
          </cell>
          <cell r="I12326">
            <v>-214300</v>
          </cell>
          <cell r="J12326">
            <v>11</v>
          </cell>
        </row>
        <row r="12327">
          <cell r="B12327" t="str">
            <v>Russia</v>
          </cell>
          <cell r="C12327" t="str">
            <v>Chairs</v>
          </cell>
          <cell r="D12327">
            <v>6595573.1939999992</v>
          </cell>
          <cell r="E12327">
            <v>-229050.55599999995</v>
          </cell>
          <cell r="I12327">
            <v>-195130</v>
          </cell>
          <cell r="J12327">
            <v>11</v>
          </cell>
        </row>
        <row r="12328">
          <cell r="B12328" t="str">
            <v>Russia</v>
          </cell>
          <cell r="C12328" t="str">
            <v>Chairs</v>
          </cell>
          <cell r="D12328">
            <v>5767469.0709999995</v>
          </cell>
          <cell r="E12328">
            <v>-542089.61099999992</v>
          </cell>
          <cell r="I12328">
            <v>-229740</v>
          </cell>
          <cell r="J12328">
            <v>11</v>
          </cell>
        </row>
        <row r="12329">
          <cell r="B12329" t="str">
            <v>Russia</v>
          </cell>
          <cell r="C12329" t="str">
            <v>Chairs</v>
          </cell>
          <cell r="D12329">
            <v>5433560.608</v>
          </cell>
          <cell r="E12329">
            <v>-501407.03899999999</v>
          </cell>
          <cell r="I12329">
            <v>-211940</v>
          </cell>
          <cell r="J12329">
            <v>11</v>
          </cell>
        </row>
        <row r="12330">
          <cell r="B12330" t="str">
            <v>Russia</v>
          </cell>
          <cell r="C12330" t="str">
            <v>Chairs</v>
          </cell>
          <cell r="D12330">
            <v>7819.0909999999985</v>
          </cell>
          <cell r="E12330">
            <v>-6369.222999999999</v>
          </cell>
          <cell r="I12330">
            <v>-159020</v>
          </cell>
          <cell r="J12330">
            <v>11</v>
          </cell>
        </row>
        <row r="12331">
          <cell r="B12331" t="str">
            <v>Russia</v>
          </cell>
          <cell r="C12331" t="str">
            <v>Chairs</v>
          </cell>
          <cell r="D12331">
            <v>52523.002</v>
          </cell>
          <cell r="E12331">
            <v>-20252.532999999999</v>
          </cell>
          <cell r="I12331">
            <v>-245100</v>
          </cell>
          <cell r="J12331">
            <v>11</v>
          </cell>
        </row>
        <row r="12332">
          <cell r="B12332" t="str">
            <v>Russia</v>
          </cell>
          <cell r="C12332" t="str">
            <v>Chairs</v>
          </cell>
          <cell r="D12332">
            <v>723833.99199999997</v>
          </cell>
          <cell r="E12332">
            <v>-410493.67099999991</v>
          </cell>
          <cell r="I12332">
            <v>-192030</v>
          </cell>
          <cell r="J12332">
            <v>11</v>
          </cell>
        </row>
        <row r="12333">
          <cell r="B12333" t="str">
            <v>Russia</v>
          </cell>
          <cell r="C12333" t="str">
            <v>Chairs</v>
          </cell>
          <cell r="D12333">
            <v>159463.61900000001</v>
          </cell>
          <cell r="E12333">
            <v>-99314.278000000006</v>
          </cell>
          <cell r="I12333">
            <v>-178540</v>
          </cell>
          <cell r="J12333">
            <v>11</v>
          </cell>
        </row>
        <row r="12334">
          <cell r="B12334" t="str">
            <v>Russia</v>
          </cell>
          <cell r="C12334" t="str">
            <v>Chairs</v>
          </cell>
          <cell r="D12334">
            <v>126677.52999999998</v>
          </cell>
          <cell r="E12334">
            <v>-70193.927999999985</v>
          </cell>
          <cell r="I12334">
            <v>-198370</v>
          </cell>
          <cell r="J12334">
            <v>11</v>
          </cell>
        </row>
        <row r="12335">
          <cell r="B12335" t="str">
            <v>Russia</v>
          </cell>
          <cell r="C12335" t="str">
            <v>Chairs</v>
          </cell>
          <cell r="D12335">
            <v>82846.322999999989</v>
          </cell>
          <cell r="E12335">
            <v>-64705.75299999999</v>
          </cell>
          <cell r="I12335">
            <v>-86340</v>
          </cell>
          <cell r="J12335">
            <v>11</v>
          </cell>
        </row>
        <row r="12336">
          <cell r="B12336" t="str">
            <v>Russia</v>
          </cell>
          <cell r="C12336" t="str">
            <v>Chairs</v>
          </cell>
          <cell r="D12336">
            <v>44957.492999999995</v>
          </cell>
          <cell r="E12336">
            <v>-10579.275</v>
          </cell>
          <cell r="I12336">
            <v>-214980</v>
          </cell>
          <cell r="J12336">
            <v>11</v>
          </cell>
        </row>
        <row r="12337">
          <cell r="B12337" t="str">
            <v>Russia</v>
          </cell>
          <cell r="C12337" t="str">
            <v>Chairs</v>
          </cell>
          <cell r="D12337">
            <v>27746.333999999999</v>
          </cell>
          <cell r="E12337">
            <v>-8447.9919999999984</v>
          </cell>
          <cell r="I12337">
            <v>-111700</v>
          </cell>
          <cell r="J12337">
            <v>11</v>
          </cell>
        </row>
        <row r="12338">
          <cell r="B12338" t="str">
            <v>Russia</v>
          </cell>
          <cell r="C12338" t="str">
            <v>Chairs</v>
          </cell>
          <cell r="D12338">
            <v>28319.837</v>
          </cell>
          <cell r="E12338">
            <v>-13187.160000000002</v>
          </cell>
          <cell r="I12338">
            <v>-191740</v>
          </cell>
          <cell r="J12338">
            <v>11</v>
          </cell>
        </row>
        <row r="12339">
          <cell r="B12339" t="str">
            <v>Russia</v>
          </cell>
          <cell r="C12339" t="str">
            <v>Chairs</v>
          </cell>
          <cell r="D12339">
            <v>67388.243999999992</v>
          </cell>
          <cell r="E12339">
            <v>-39654.922999999995</v>
          </cell>
          <cell r="I12339">
            <v>-217180</v>
          </cell>
          <cell r="J12339">
            <v>11</v>
          </cell>
        </row>
        <row r="12340">
          <cell r="B12340" t="str">
            <v>Russia</v>
          </cell>
          <cell r="C12340" t="str">
            <v>Chairs</v>
          </cell>
          <cell r="D12340">
            <v>33567.400999999998</v>
          </cell>
          <cell r="E12340">
            <v>-10646.083000000001</v>
          </cell>
          <cell r="I12340">
            <v>-141540</v>
          </cell>
          <cell r="J12340">
            <v>11</v>
          </cell>
        </row>
        <row r="12341">
          <cell r="B12341" t="str">
            <v>Russia</v>
          </cell>
          <cell r="C12341" t="str">
            <v>Chairs</v>
          </cell>
          <cell r="D12341">
            <v>214919.94299999997</v>
          </cell>
          <cell r="E12341">
            <v>-63532.356999999989</v>
          </cell>
          <cell r="I12341">
            <v>-215010</v>
          </cell>
          <cell r="J12341">
            <v>11</v>
          </cell>
        </row>
        <row r="12342">
          <cell r="B12342" t="str">
            <v>Russia</v>
          </cell>
          <cell r="C12342" t="str">
            <v>Chairs</v>
          </cell>
          <cell r="D12342">
            <v>1246103.621</v>
          </cell>
          <cell r="E12342">
            <v>-794749.35399999993</v>
          </cell>
          <cell r="I12342">
            <v>-294490</v>
          </cell>
          <cell r="J12342">
            <v>11</v>
          </cell>
        </row>
        <row r="12343">
          <cell r="B12343" t="str">
            <v>Russia</v>
          </cell>
          <cell r="C12343" t="str">
            <v>Chairs</v>
          </cell>
          <cell r="D12343">
            <v>39186.013999999996</v>
          </cell>
          <cell r="E12343">
            <v>-47967.149999999994</v>
          </cell>
          <cell r="I12343">
            <v>-170630</v>
          </cell>
          <cell r="J12343">
            <v>11</v>
          </cell>
        </row>
        <row r="12344">
          <cell r="B12344" t="str">
            <v>Russia</v>
          </cell>
          <cell r="C12344" t="str">
            <v>Chairs</v>
          </cell>
          <cell r="D12344">
            <v>32395.852999999999</v>
          </cell>
          <cell r="E12344">
            <v>-11484.647999999999</v>
          </cell>
          <cell r="I12344">
            <v>-147850</v>
          </cell>
          <cell r="J12344">
            <v>11</v>
          </cell>
        </row>
        <row r="12345">
          <cell r="B12345" t="str">
            <v>Russia</v>
          </cell>
          <cell r="C12345" t="str">
            <v>Chairs</v>
          </cell>
          <cell r="D12345">
            <v>53724.72</v>
          </cell>
          <cell r="E12345">
            <v>-4220.79</v>
          </cell>
          <cell r="I12345">
            <v>-109400</v>
          </cell>
          <cell r="J12345">
            <v>11</v>
          </cell>
        </row>
        <row r="12346">
          <cell r="B12346" t="str">
            <v>Russia</v>
          </cell>
          <cell r="C12346" t="str">
            <v>Chairs</v>
          </cell>
          <cell r="D12346">
            <v>65679.935999999987</v>
          </cell>
          <cell r="E12346">
            <v>-49377.635999999991</v>
          </cell>
          <cell r="I12346">
            <v>-180860</v>
          </cell>
          <cell r="J12346">
            <v>11</v>
          </cell>
        </row>
        <row r="12347">
          <cell r="B12347" t="str">
            <v>Russia</v>
          </cell>
          <cell r="C12347" t="str">
            <v>Chairs</v>
          </cell>
          <cell r="D12347">
            <v>56756.125999999989</v>
          </cell>
          <cell r="E12347">
            <v>-62333.614000000001</v>
          </cell>
          <cell r="I12347">
            <v>-227330</v>
          </cell>
          <cell r="J12347">
            <v>11</v>
          </cell>
        </row>
        <row r="12348">
          <cell r="B12348" t="str">
            <v>Russia</v>
          </cell>
          <cell r="C12348" t="str">
            <v>Chairs</v>
          </cell>
          <cell r="D12348">
            <v>91768.263999999981</v>
          </cell>
          <cell r="E12348">
            <v>-101372.257</v>
          </cell>
          <cell r="I12348">
            <v>-267680</v>
          </cell>
          <cell r="J12348">
            <v>11</v>
          </cell>
        </row>
        <row r="12349">
          <cell r="B12349" t="str">
            <v>Russia</v>
          </cell>
          <cell r="C12349" t="str">
            <v>Chairs</v>
          </cell>
          <cell r="D12349">
            <v>56931.811999999998</v>
          </cell>
          <cell r="E12349">
            <v>-55742.27399999999</v>
          </cell>
          <cell r="I12349">
            <v>-259770</v>
          </cell>
          <cell r="J12349">
            <v>11</v>
          </cell>
        </row>
        <row r="12350">
          <cell r="B12350" t="str">
            <v>Russia</v>
          </cell>
          <cell r="C12350" t="str">
            <v>Chairs</v>
          </cell>
          <cell r="D12350">
            <v>92193.611999999994</v>
          </cell>
          <cell r="E12350">
            <v>-93133.928999999989</v>
          </cell>
          <cell r="I12350">
            <v>-253150</v>
          </cell>
          <cell r="J12350">
            <v>11</v>
          </cell>
        </row>
        <row r="12351">
          <cell r="B12351" t="str">
            <v>Russia</v>
          </cell>
          <cell r="C12351" t="str">
            <v>Chairs</v>
          </cell>
          <cell r="D12351">
            <v>49154.797999999995</v>
          </cell>
          <cell r="E12351">
            <v>-49017.667999999991</v>
          </cell>
          <cell r="I12351">
            <v>-118470</v>
          </cell>
          <cell r="J12351">
            <v>11</v>
          </cell>
        </row>
        <row r="12352">
          <cell r="B12352" t="str">
            <v>Russia</v>
          </cell>
          <cell r="C12352" t="str">
            <v>Tables</v>
          </cell>
          <cell r="D12352">
            <v>329295.91099999996</v>
          </cell>
          <cell r="E12352">
            <v>-145303.606</v>
          </cell>
          <cell r="I12352">
            <v>-182180</v>
          </cell>
          <cell r="J12352">
            <v>11</v>
          </cell>
        </row>
        <row r="12353">
          <cell r="B12353" t="str">
            <v>Russia</v>
          </cell>
          <cell r="C12353" t="str">
            <v>Kitchen</v>
          </cell>
          <cell r="D12353">
            <v>528280.65500000003</v>
          </cell>
          <cell r="E12353">
            <v>-375303.12399999995</v>
          </cell>
          <cell r="I12353">
            <v>-248280</v>
          </cell>
          <cell r="J12353">
            <v>11</v>
          </cell>
        </row>
        <row r="12354">
          <cell r="B12354" t="str">
            <v>Russia</v>
          </cell>
          <cell r="C12354" t="str">
            <v>Chairs</v>
          </cell>
          <cell r="D12354">
            <v>2089661.098</v>
          </cell>
          <cell r="E12354">
            <v>-69972.930999999997</v>
          </cell>
          <cell r="I12354">
            <v>-252820</v>
          </cell>
          <cell r="J12354">
            <v>11</v>
          </cell>
        </row>
        <row r="12355">
          <cell r="B12355" t="str">
            <v>Russia</v>
          </cell>
          <cell r="C12355" t="str">
            <v>Chairs</v>
          </cell>
          <cell r="D12355">
            <v>245571.37499999997</v>
          </cell>
          <cell r="E12355">
            <v>-69514.423999999999</v>
          </cell>
          <cell r="I12355">
            <v>-210210</v>
          </cell>
          <cell r="J12355">
            <v>11</v>
          </cell>
        </row>
        <row r="12356">
          <cell r="B12356" t="str">
            <v>Russia</v>
          </cell>
          <cell r="C12356" t="str">
            <v>Chairs</v>
          </cell>
          <cell r="D12356">
            <v>149083.48699999999</v>
          </cell>
          <cell r="E12356">
            <v>-39124.707999999999</v>
          </cell>
          <cell r="I12356">
            <v>-150050</v>
          </cell>
          <cell r="J12356">
            <v>11</v>
          </cell>
        </row>
        <row r="12357">
          <cell r="B12357" t="str">
            <v>Russia</v>
          </cell>
          <cell r="C12357" t="str">
            <v>Chairs</v>
          </cell>
          <cell r="D12357">
            <v>43171.981999999996</v>
          </cell>
          <cell r="E12357">
            <v>-17742.053</v>
          </cell>
          <cell r="I12357">
            <v>-148990</v>
          </cell>
          <cell r="J12357">
            <v>11</v>
          </cell>
        </row>
        <row r="12358">
          <cell r="B12358" t="str">
            <v>Russia</v>
          </cell>
          <cell r="C12358" t="str">
            <v>Chairs</v>
          </cell>
          <cell r="D12358">
            <v>1394920.618</v>
          </cell>
          <cell r="E12358">
            <v>-347110.16199999995</v>
          </cell>
          <cell r="I12358">
            <v>-213050</v>
          </cell>
          <cell r="J12358">
            <v>11</v>
          </cell>
        </row>
        <row r="12359">
          <cell r="B12359" t="str">
            <v>Russia</v>
          </cell>
          <cell r="C12359" t="str">
            <v>Tables</v>
          </cell>
          <cell r="D12359">
            <v>612875.91399999999</v>
          </cell>
          <cell r="E12359">
            <v>-92468.046999999991</v>
          </cell>
          <cell r="I12359">
            <v>-188420</v>
          </cell>
          <cell r="J12359">
            <v>11</v>
          </cell>
        </row>
        <row r="12360">
          <cell r="B12360" t="str">
            <v>Russia</v>
          </cell>
          <cell r="C12360" t="str">
            <v>Kitchen</v>
          </cell>
          <cell r="D12360">
            <v>178850.182</v>
          </cell>
          <cell r="E12360">
            <v>-45151.161999999997</v>
          </cell>
          <cell r="I12360">
            <v>-223930</v>
          </cell>
          <cell r="J12360">
            <v>11</v>
          </cell>
        </row>
        <row r="12361">
          <cell r="B12361" t="str">
            <v>Russia</v>
          </cell>
          <cell r="C12361" t="str">
            <v>Chairs</v>
          </cell>
          <cell r="D12361">
            <v>19064.814999999999</v>
          </cell>
          <cell r="E12361">
            <v>-6555.15</v>
          </cell>
          <cell r="I12361">
            <v>-204380</v>
          </cell>
          <cell r="J12361">
            <v>11</v>
          </cell>
        </row>
        <row r="12362">
          <cell r="B12362" t="str">
            <v>Russia</v>
          </cell>
          <cell r="C12362" t="str">
            <v>Chairs</v>
          </cell>
          <cell r="D12362">
            <v>2494663.6889999998</v>
          </cell>
          <cell r="E12362">
            <v>-247487.00199999998</v>
          </cell>
          <cell r="I12362">
            <v>-150330</v>
          </cell>
          <cell r="J12362">
            <v>11</v>
          </cell>
        </row>
        <row r="12363">
          <cell r="B12363" t="str">
            <v>Russia</v>
          </cell>
          <cell r="C12363" t="str">
            <v>Chairs</v>
          </cell>
          <cell r="D12363">
            <v>415772.09099999996</v>
          </cell>
          <cell r="E12363">
            <v>-134334.66199999998</v>
          </cell>
          <cell r="I12363">
            <v>-125090</v>
          </cell>
          <cell r="J12363">
            <v>11</v>
          </cell>
        </row>
        <row r="12364">
          <cell r="B12364" t="str">
            <v>Russia</v>
          </cell>
          <cell r="C12364" t="str">
            <v>Tables</v>
          </cell>
          <cell r="D12364">
            <v>26208.287</v>
          </cell>
          <cell r="E12364">
            <v>-13231.833999999999</v>
          </cell>
          <cell r="I12364">
            <v>-269670</v>
          </cell>
          <cell r="J12364">
            <v>11</v>
          </cell>
        </row>
        <row r="12365">
          <cell r="B12365" t="str">
            <v>Russia</v>
          </cell>
          <cell r="C12365" t="str">
            <v>Kitchen</v>
          </cell>
          <cell r="D12365">
            <v>370162.1</v>
          </cell>
          <cell r="E12365">
            <v>-102493.25099999999</v>
          </cell>
          <cell r="I12365">
            <v>-124550</v>
          </cell>
          <cell r="J12365">
            <v>11</v>
          </cell>
        </row>
        <row r="12366">
          <cell r="B12366" t="str">
            <v>Russia</v>
          </cell>
          <cell r="C12366" t="str">
            <v>Chairs</v>
          </cell>
          <cell r="D12366">
            <v>607655.51</v>
          </cell>
          <cell r="E12366">
            <v>-649804.61699999997</v>
          </cell>
          <cell r="I12366">
            <v>-198890</v>
          </cell>
          <cell r="J12366">
            <v>11</v>
          </cell>
        </row>
        <row r="12367">
          <cell r="B12367" t="str">
            <v>Russia</v>
          </cell>
          <cell r="C12367" t="str">
            <v>Chairs</v>
          </cell>
          <cell r="D12367">
            <v>266474.54399999999</v>
          </cell>
          <cell r="E12367">
            <v>-1737.4490000000001</v>
          </cell>
          <cell r="I12367">
            <v>-250190</v>
          </cell>
          <cell r="J12367">
            <v>11</v>
          </cell>
        </row>
        <row r="12368">
          <cell r="B12368" t="str">
            <v>Singapore</v>
          </cell>
          <cell r="C12368" t="str">
            <v>Tables</v>
          </cell>
          <cell r="D12368">
            <v>171290.81200000001</v>
          </cell>
          <cell r="E12368">
            <v>-143318.04199999999</v>
          </cell>
          <cell r="I12368">
            <v>-170340</v>
          </cell>
          <cell r="J12368">
            <v>11</v>
          </cell>
        </row>
        <row r="12369">
          <cell r="B12369" t="str">
            <v>Singapore</v>
          </cell>
          <cell r="C12369" t="str">
            <v>Kitchen</v>
          </cell>
          <cell r="D12369">
            <v>123339.62199999999</v>
          </cell>
          <cell r="E12369">
            <v>-22841.923999999999</v>
          </cell>
          <cell r="I12369">
            <v>-133940</v>
          </cell>
          <cell r="J12369">
            <v>11</v>
          </cell>
        </row>
        <row r="12370">
          <cell r="B12370" t="str">
            <v>Singapore</v>
          </cell>
          <cell r="C12370" t="str">
            <v>Chairs</v>
          </cell>
          <cell r="D12370">
            <v>10099.725999999999</v>
          </cell>
          <cell r="E12370">
            <v>-1102.5839999999998</v>
          </cell>
          <cell r="I12370">
            <v>-250920</v>
          </cell>
          <cell r="J12370">
            <v>11</v>
          </cell>
        </row>
        <row r="12371">
          <cell r="B12371" t="str">
            <v>Singapore</v>
          </cell>
          <cell r="C12371" t="str">
            <v>Chairs</v>
          </cell>
          <cell r="D12371">
            <v>10099.725999999999</v>
          </cell>
          <cell r="E12371">
            <v>-1075.739</v>
          </cell>
          <cell r="I12371">
            <v>-253140</v>
          </cell>
          <cell r="J12371">
            <v>11</v>
          </cell>
        </row>
        <row r="12372">
          <cell r="B12372" t="str">
            <v>Singapore</v>
          </cell>
          <cell r="C12372" t="str">
            <v>Tables</v>
          </cell>
          <cell r="D12372">
            <v>-4462.079999999999</v>
          </cell>
          <cell r="E12372">
            <v>1823.9199999999998</v>
          </cell>
          <cell r="I12372">
            <v>-185460</v>
          </cell>
          <cell r="J12372">
            <v>11</v>
          </cell>
        </row>
        <row r="12373">
          <cell r="B12373" t="str">
            <v>Singapore</v>
          </cell>
          <cell r="C12373" t="str">
            <v>Chairs</v>
          </cell>
          <cell r="D12373">
            <v>68804.50499999999</v>
          </cell>
          <cell r="E12373">
            <v>-54305.152999999991</v>
          </cell>
          <cell r="I12373">
            <v>-221240</v>
          </cell>
          <cell r="J12373">
            <v>11</v>
          </cell>
        </row>
        <row r="12374">
          <cell r="B12374" t="str">
            <v>Singapore</v>
          </cell>
          <cell r="C12374" t="str">
            <v>Tables</v>
          </cell>
          <cell r="D12374">
            <v>43859.557000000001</v>
          </cell>
          <cell r="E12374">
            <v>-25539.507000000001</v>
          </cell>
          <cell r="I12374">
            <v>-183900</v>
          </cell>
          <cell r="J12374">
            <v>11</v>
          </cell>
        </row>
        <row r="12375">
          <cell r="B12375" t="str">
            <v>Singapore</v>
          </cell>
          <cell r="C12375" t="str">
            <v>Kitchen</v>
          </cell>
          <cell r="D12375">
            <v>40697986.923999995</v>
          </cell>
          <cell r="E12375">
            <v>-38969390.243000001</v>
          </cell>
          <cell r="I12375">
            <v>-187530</v>
          </cell>
          <cell r="J12375">
            <v>11</v>
          </cell>
        </row>
        <row r="12376">
          <cell r="B12376" t="str">
            <v>Singapore</v>
          </cell>
          <cell r="C12376" t="str">
            <v>Accessories</v>
          </cell>
          <cell r="D12376">
            <v>5766.32</v>
          </cell>
          <cell r="E12376">
            <v>-2795.3869999999997</v>
          </cell>
          <cell r="I12376">
            <v>-256350</v>
          </cell>
          <cell r="J12376">
            <v>11</v>
          </cell>
        </row>
        <row r="12377">
          <cell r="B12377" t="str">
            <v>Singapore</v>
          </cell>
          <cell r="C12377" t="str">
            <v>Chairs</v>
          </cell>
          <cell r="D12377">
            <v>13140.819999999998</v>
          </cell>
          <cell r="E12377">
            <v>-1070.818</v>
          </cell>
          <cell r="I12377">
            <v>-116940</v>
          </cell>
          <cell r="J12377">
            <v>11</v>
          </cell>
        </row>
        <row r="12378">
          <cell r="B12378" t="str">
            <v>Singapore</v>
          </cell>
          <cell r="C12378" t="str">
            <v>Tables</v>
          </cell>
          <cell r="D12378">
            <v>141190.55999999997</v>
          </cell>
          <cell r="E12378">
            <v>-10424.322999999999</v>
          </cell>
          <cell r="I12378">
            <v>-203710</v>
          </cell>
          <cell r="J12378">
            <v>11</v>
          </cell>
        </row>
        <row r="12379">
          <cell r="B12379" t="str">
            <v>Singapore</v>
          </cell>
          <cell r="C12379" t="str">
            <v>Kitchen</v>
          </cell>
          <cell r="D12379">
            <v>121462.88699999999</v>
          </cell>
          <cell r="E12379">
            <v>-8119.44</v>
          </cell>
          <cell r="I12379">
            <v>-265260</v>
          </cell>
          <cell r="J12379">
            <v>11</v>
          </cell>
        </row>
        <row r="12380">
          <cell r="B12380" t="str">
            <v>Singapore</v>
          </cell>
          <cell r="C12380" t="str">
            <v>Accessories</v>
          </cell>
          <cell r="D12380">
            <v>74469.100999999995</v>
          </cell>
          <cell r="E12380">
            <v>-4300.1979999999994</v>
          </cell>
          <cell r="I12380">
            <v>-122690</v>
          </cell>
          <cell r="J12380">
            <v>11</v>
          </cell>
        </row>
        <row r="12381">
          <cell r="B12381" t="str">
            <v>Singapore</v>
          </cell>
          <cell r="C12381" t="str">
            <v>Chairs</v>
          </cell>
          <cell r="D12381">
            <v>368.10199999999998</v>
          </cell>
          <cell r="E12381">
            <v>-443.87</v>
          </cell>
          <cell r="I12381">
            <v>-152620</v>
          </cell>
          <cell r="J12381">
            <v>11</v>
          </cell>
        </row>
        <row r="12382">
          <cell r="B12382" t="str">
            <v>Singapore</v>
          </cell>
          <cell r="C12382" t="str">
            <v>Tables</v>
          </cell>
          <cell r="D12382">
            <v>9984697.5409999993</v>
          </cell>
          <cell r="E12382">
            <v>-2838730.2019999996</v>
          </cell>
          <cell r="I12382">
            <v>-151440</v>
          </cell>
          <cell r="J12382">
            <v>11</v>
          </cell>
        </row>
        <row r="12383">
          <cell r="B12383" t="str">
            <v>Singapore</v>
          </cell>
          <cell r="C12383" t="str">
            <v>Kitchen</v>
          </cell>
          <cell r="D12383">
            <v>45879.224999999999</v>
          </cell>
          <cell r="E12383">
            <v>-29983.575999999997</v>
          </cell>
          <cell r="I12383">
            <v>-222070</v>
          </cell>
          <cell r="J12383">
            <v>11</v>
          </cell>
        </row>
        <row r="12384">
          <cell r="B12384" t="str">
            <v>Singapore</v>
          </cell>
          <cell r="C12384" t="str">
            <v>Accessories</v>
          </cell>
          <cell r="D12384">
            <v>74462.962</v>
          </cell>
          <cell r="E12384">
            <v>-29011.352999999999</v>
          </cell>
          <cell r="I12384">
            <v>-198970</v>
          </cell>
          <cell r="J12384">
            <v>11</v>
          </cell>
        </row>
        <row r="12385">
          <cell r="B12385" t="str">
            <v>Singapore</v>
          </cell>
          <cell r="C12385" t="str">
            <v>Chairs</v>
          </cell>
          <cell r="D12385">
            <v>4045.7129999999997</v>
          </cell>
          <cell r="E12385">
            <v>-1555.932</v>
          </cell>
          <cell r="I12385">
            <v>-133350</v>
          </cell>
          <cell r="J12385">
            <v>11</v>
          </cell>
        </row>
        <row r="12386">
          <cell r="B12386" t="str">
            <v>Singapore</v>
          </cell>
          <cell r="C12386" t="str">
            <v>Tables</v>
          </cell>
          <cell r="D12386">
            <v>2528.4769999999999</v>
          </cell>
          <cell r="E12386">
            <v>-544.84500000000003</v>
          </cell>
          <cell r="I12386">
            <v>-97900</v>
          </cell>
          <cell r="J12386">
            <v>11</v>
          </cell>
        </row>
        <row r="12387">
          <cell r="B12387" t="str">
            <v>Singapore</v>
          </cell>
          <cell r="C12387" t="str">
            <v>Kitchen</v>
          </cell>
          <cell r="D12387">
            <v>47352.563999999998</v>
          </cell>
          <cell r="E12387">
            <v>-24139.898999999998</v>
          </cell>
          <cell r="I12387">
            <v>-187620</v>
          </cell>
          <cell r="J12387">
            <v>11</v>
          </cell>
        </row>
        <row r="12388">
          <cell r="B12388" t="str">
            <v>Singapore</v>
          </cell>
          <cell r="C12388" t="str">
            <v>Accessories</v>
          </cell>
          <cell r="D12388">
            <v>26458.733</v>
          </cell>
          <cell r="E12388">
            <v>-15936.682999999997</v>
          </cell>
          <cell r="I12388">
            <v>-181230</v>
          </cell>
          <cell r="J12388">
            <v>11</v>
          </cell>
        </row>
        <row r="12389">
          <cell r="B12389" t="str">
            <v>Singapore</v>
          </cell>
          <cell r="C12389" t="str">
            <v>Chairs</v>
          </cell>
          <cell r="D12389">
            <v>-38165.364999999998</v>
          </cell>
          <cell r="E12389">
            <v>11555.964</v>
          </cell>
          <cell r="I12389">
            <v>-261390</v>
          </cell>
          <cell r="J12389">
            <v>11</v>
          </cell>
        </row>
        <row r="12390">
          <cell r="B12390" t="str">
            <v>Singapore</v>
          </cell>
          <cell r="C12390" t="str">
            <v>Chairs</v>
          </cell>
          <cell r="D12390">
            <v>43721635.579999998</v>
          </cell>
          <cell r="E12390">
            <v>-11350288.355</v>
          </cell>
          <cell r="I12390">
            <v>-190640</v>
          </cell>
          <cell r="J12390">
            <v>11</v>
          </cell>
        </row>
        <row r="12391">
          <cell r="B12391" t="str">
            <v>Singapore</v>
          </cell>
          <cell r="C12391" t="str">
            <v>Tables</v>
          </cell>
          <cell r="D12391">
            <v>161605.38799999998</v>
          </cell>
          <cell r="E12391">
            <v>-70963.199999999997</v>
          </cell>
          <cell r="I12391">
            <v>-106780</v>
          </cell>
          <cell r="J12391">
            <v>11</v>
          </cell>
        </row>
        <row r="12392">
          <cell r="B12392" t="str">
            <v>Singapore</v>
          </cell>
          <cell r="C12392" t="str">
            <v>Kitchen</v>
          </cell>
          <cell r="D12392">
            <v>6268.857</v>
          </cell>
          <cell r="E12392">
            <v>-5961.0809999999992</v>
          </cell>
          <cell r="I12392">
            <v>-127370</v>
          </cell>
          <cell r="J12392">
            <v>11</v>
          </cell>
        </row>
        <row r="12393">
          <cell r="B12393" t="str">
            <v>Singapore</v>
          </cell>
          <cell r="C12393" t="str">
            <v>Chairs</v>
          </cell>
          <cell r="D12393">
            <v>8911.3780000000006</v>
          </cell>
          <cell r="E12393">
            <v>-2243.6959999999999</v>
          </cell>
          <cell r="I12393">
            <v>-179240</v>
          </cell>
          <cell r="J12393">
            <v>11</v>
          </cell>
        </row>
        <row r="12394">
          <cell r="B12394" t="str">
            <v>Singapore</v>
          </cell>
          <cell r="C12394" t="str">
            <v>Tables</v>
          </cell>
          <cell r="D12394">
            <v>7665.1259999999993</v>
          </cell>
          <cell r="E12394">
            <v>-2311.085</v>
          </cell>
          <cell r="I12394">
            <v>-208320</v>
          </cell>
          <cell r="J12394">
            <v>11</v>
          </cell>
        </row>
        <row r="12395">
          <cell r="B12395" t="str">
            <v>Singapore</v>
          </cell>
          <cell r="C12395" t="str">
            <v>Kitchen</v>
          </cell>
          <cell r="D12395">
            <v>2588.9919999999997</v>
          </cell>
          <cell r="E12395">
            <v>-398.49599999999998</v>
          </cell>
          <cell r="I12395">
            <v>-172980</v>
          </cell>
          <cell r="J12395">
            <v>11</v>
          </cell>
        </row>
        <row r="12396">
          <cell r="B12396" t="str">
            <v>Singapore</v>
          </cell>
          <cell r="C12396" t="str">
            <v>Chairs</v>
          </cell>
          <cell r="D12396">
            <v>18129.145999999997</v>
          </cell>
          <cell r="E12396">
            <v>-2351.5659999999998</v>
          </cell>
          <cell r="I12396">
            <v>-122820</v>
          </cell>
          <cell r="J12396">
            <v>11</v>
          </cell>
        </row>
        <row r="12397">
          <cell r="B12397" t="str">
            <v>Singapore</v>
          </cell>
          <cell r="C12397" t="str">
            <v>Tables</v>
          </cell>
          <cell r="D12397">
            <v>63982.86299999999</v>
          </cell>
          <cell r="E12397">
            <v>-9110.759</v>
          </cell>
          <cell r="I12397">
            <v>-204160</v>
          </cell>
          <cell r="J12397">
            <v>11</v>
          </cell>
        </row>
        <row r="12398">
          <cell r="B12398" t="str">
            <v>Singapore</v>
          </cell>
          <cell r="C12398" t="str">
            <v>Kitchen</v>
          </cell>
          <cell r="D12398">
            <v>38332.314999999995</v>
          </cell>
          <cell r="E12398">
            <v>-3898.3559999999998</v>
          </cell>
          <cell r="I12398">
            <v>-130820</v>
          </cell>
          <cell r="J12398">
            <v>11</v>
          </cell>
        </row>
        <row r="12399">
          <cell r="B12399" t="str">
            <v>Singapore</v>
          </cell>
          <cell r="C12399" t="str">
            <v>Chairs</v>
          </cell>
          <cell r="D12399">
            <v>54386.562999999995</v>
          </cell>
          <cell r="E12399">
            <v>-7758.5059999999994</v>
          </cell>
          <cell r="I12399">
            <v>-184410</v>
          </cell>
          <cell r="J12399">
            <v>11</v>
          </cell>
        </row>
        <row r="12400">
          <cell r="B12400" t="str">
            <v>Singapore</v>
          </cell>
          <cell r="C12400" t="str">
            <v>Chairs</v>
          </cell>
          <cell r="D12400">
            <v>11735.052</v>
          </cell>
          <cell r="E12400">
            <v>-3671.0729999999999</v>
          </cell>
          <cell r="I12400">
            <v>-197680</v>
          </cell>
          <cell r="J12400">
            <v>11</v>
          </cell>
        </row>
        <row r="12401">
          <cell r="B12401" t="str">
            <v>Singapore</v>
          </cell>
          <cell r="C12401" t="str">
            <v>Chairs</v>
          </cell>
          <cell r="D12401">
            <v>795.76699999999994</v>
          </cell>
          <cell r="E12401">
            <v>-801.05900000000008</v>
          </cell>
          <cell r="I12401">
            <v>-119790</v>
          </cell>
          <cell r="J12401">
            <v>11</v>
          </cell>
        </row>
        <row r="12402">
          <cell r="B12402" t="str">
            <v>Singapore</v>
          </cell>
          <cell r="C12402" t="str">
            <v>Chairs</v>
          </cell>
          <cell r="D12402">
            <v>44983.756999999998</v>
          </cell>
          <cell r="E12402">
            <v>-8786.7919999999995</v>
          </cell>
          <cell r="I12402">
            <v>-229670</v>
          </cell>
          <cell r="J12402">
            <v>11</v>
          </cell>
        </row>
        <row r="12403">
          <cell r="B12403" t="str">
            <v>Singapore</v>
          </cell>
          <cell r="C12403" t="str">
            <v>Chairs</v>
          </cell>
          <cell r="D12403">
            <v>136579.76500000001</v>
          </cell>
          <cell r="E12403">
            <v>-56095.983999999997</v>
          </cell>
          <cell r="I12403">
            <v>-200920</v>
          </cell>
          <cell r="J12403">
            <v>11</v>
          </cell>
        </row>
        <row r="12404">
          <cell r="B12404" t="str">
            <v>Singapore</v>
          </cell>
          <cell r="C12404" t="str">
            <v>Chairs</v>
          </cell>
          <cell r="D12404">
            <v>23246252.630999997</v>
          </cell>
          <cell r="E12404">
            <v>-18891270.642999999</v>
          </cell>
          <cell r="I12404">
            <v>-255890</v>
          </cell>
          <cell r="J12404">
            <v>11</v>
          </cell>
        </row>
        <row r="12405">
          <cell r="B12405" t="str">
            <v>Turkey</v>
          </cell>
          <cell r="C12405" t="str">
            <v>Chairs</v>
          </cell>
          <cell r="D12405">
            <v>24810.456999999999</v>
          </cell>
          <cell r="E12405">
            <v>-83836.172000000006</v>
          </cell>
          <cell r="I12405">
            <v>-187570</v>
          </cell>
          <cell r="J12405">
            <v>11</v>
          </cell>
        </row>
        <row r="12406">
          <cell r="B12406" t="str">
            <v>Turkey</v>
          </cell>
          <cell r="C12406" t="str">
            <v>Chairs</v>
          </cell>
          <cell r="D12406">
            <v>602526.73599999992</v>
          </cell>
          <cell r="E12406">
            <v>-3540726</v>
          </cell>
          <cell r="I12406">
            <v>-120230</v>
          </cell>
          <cell r="J12406">
            <v>11</v>
          </cell>
        </row>
        <row r="12407">
          <cell r="B12407" t="str">
            <v>Turkey</v>
          </cell>
          <cell r="C12407" t="str">
            <v>Chairs</v>
          </cell>
          <cell r="D12407">
            <v>82883.569999999992</v>
          </cell>
          <cell r="E12407">
            <v>-338146.73199999996</v>
          </cell>
          <cell r="I12407">
            <v>-173800</v>
          </cell>
          <cell r="J12407">
            <v>11</v>
          </cell>
        </row>
        <row r="12408">
          <cell r="B12408" t="str">
            <v>Turkey</v>
          </cell>
          <cell r="C12408" t="str">
            <v>Chairs</v>
          </cell>
          <cell r="D12408">
            <v>279426.95899999997</v>
          </cell>
          <cell r="E12408">
            <v>-1099792.3999999999</v>
          </cell>
          <cell r="I12408">
            <v>-238070</v>
          </cell>
          <cell r="J12408">
            <v>11</v>
          </cell>
        </row>
        <row r="12409">
          <cell r="B12409" t="str">
            <v>Turkey</v>
          </cell>
          <cell r="C12409" t="str">
            <v>Chairs</v>
          </cell>
          <cell r="D12409">
            <v>457090.79499999998</v>
          </cell>
          <cell r="E12409">
            <v>-1696089.3529999999</v>
          </cell>
          <cell r="I12409">
            <v>-114600</v>
          </cell>
          <cell r="J12409">
            <v>11</v>
          </cell>
        </row>
        <row r="12410">
          <cell r="B12410" t="str">
            <v>Turkey</v>
          </cell>
          <cell r="C12410" t="str">
            <v>Chairs</v>
          </cell>
          <cell r="D12410">
            <v>87900.266999999993</v>
          </cell>
          <cell r="E12410">
            <v>-21703.142999999996</v>
          </cell>
          <cell r="I12410">
            <v>-267720</v>
          </cell>
          <cell r="J12410">
            <v>11</v>
          </cell>
        </row>
        <row r="12411">
          <cell r="B12411" t="str">
            <v>Turkey</v>
          </cell>
          <cell r="C12411" t="str">
            <v>Chairs</v>
          </cell>
          <cell r="D12411">
            <v>823291.74899999995</v>
          </cell>
          <cell r="E12411">
            <v>-174681.04499999998</v>
          </cell>
          <cell r="I12411">
            <v>-270540</v>
          </cell>
          <cell r="J12411">
            <v>11</v>
          </cell>
        </row>
        <row r="12412">
          <cell r="B12412" t="str">
            <v>Turkey</v>
          </cell>
          <cell r="C12412" t="str">
            <v>Chairs</v>
          </cell>
          <cell r="D12412">
            <v>11912.228999999999</v>
          </cell>
          <cell r="E12412">
            <v>-7364.0419999999995</v>
          </cell>
          <cell r="I12412">
            <v>-212910</v>
          </cell>
          <cell r="J12412">
            <v>11</v>
          </cell>
        </row>
        <row r="12413">
          <cell r="B12413" t="str">
            <v>Turkey</v>
          </cell>
          <cell r="C12413" t="str">
            <v>Chairs</v>
          </cell>
          <cell r="D12413">
            <v>1129861.3130000001</v>
          </cell>
          <cell r="E12413">
            <v>-241079.44</v>
          </cell>
          <cell r="I12413">
            <v>-127070</v>
          </cell>
          <cell r="J12413">
            <v>11</v>
          </cell>
        </row>
        <row r="12414">
          <cell r="B12414" t="str">
            <v>Turkey</v>
          </cell>
          <cell r="C12414" t="str">
            <v>Chairs</v>
          </cell>
          <cell r="D12414">
            <v>59081.385999999991</v>
          </cell>
          <cell r="E12414">
            <v>-12370.596000000001</v>
          </cell>
          <cell r="I12414">
            <v>-147030</v>
          </cell>
          <cell r="J12414">
            <v>11</v>
          </cell>
        </row>
        <row r="12415">
          <cell r="B12415" t="str">
            <v>Turkey</v>
          </cell>
          <cell r="C12415" t="str">
            <v>Chairs</v>
          </cell>
          <cell r="D12415">
            <v>371772.86299999995</v>
          </cell>
          <cell r="E12415">
            <v>-73570.762999999992</v>
          </cell>
          <cell r="I12415">
            <v>-241870</v>
          </cell>
          <cell r="J12415">
            <v>11</v>
          </cell>
        </row>
        <row r="12416">
          <cell r="B12416" t="str">
            <v>Turkey</v>
          </cell>
          <cell r="C12416" t="str">
            <v>Chairs</v>
          </cell>
          <cell r="D12416">
            <v>470242.22699999996</v>
          </cell>
          <cell r="E12416">
            <v>-56841.603000000003</v>
          </cell>
          <cell r="I12416">
            <v>-255760</v>
          </cell>
          <cell r="J12416">
            <v>11</v>
          </cell>
        </row>
        <row r="12417">
          <cell r="B12417" t="str">
            <v>Turkey</v>
          </cell>
          <cell r="C12417" t="str">
            <v>Chairs</v>
          </cell>
          <cell r="D12417">
            <v>81424.041999999987</v>
          </cell>
          <cell r="E12417">
            <v>-131276.50199999998</v>
          </cell>
          <cell r="I12417">
            <v>-119190</v>
          </cell>
          <cell r="J12417">
            <v>11</v>
          </cell>
        </row>
        <row r="12418">
          <cell r="B12418" t="str">
            <v>Turkey</v>
          </cell>
          <cell r="C12418" t="str">
            <v>Chairs</v>
          </cell>
          <cell r="D12418">
            <v>73666.963999999993</v>
          </cell>
          <cell r="E12418">
            <v>-118708.19099999999</v>
          </cell>
          <cell r="I12418">
            <v>-169030</v>
          </cell>
          <cell r="J12418">
            <v>11</v>
          </cell>
        </row>
        <row r="12419">
          <cell r="B12419" t="str">
            <v>Turkey</v>
          </cell>
          <cell r="C12419" t="str">
            <v>Chairs</v>
          </cell>
          <cell r="D12419">
            <v>23963.463999999996</v>
          </cell>
          <cell r="E12419">
            <v>-42621.341</v>
          </cell>
          <cell r="I12419">
            <v>-124090</v>
          </cell>
          <cell r="J12419">
            <v>11</v>
          </cell>
        </row>
        <row r="12420">
          <cell r="B12420" t="str">
            <v>Turkey</v>
          </cell>
          <cell r="C12420" t="str">
            <v>Chairs</v>
          </cell>
          <cell r="D12420">
            <v>147503.29299999998</v>
          </cell>
          <cell r="E12420">
            <v>-101474.09999999999</v>
          </cell>
          <cell r="I12420">
            <v>-158770</v>
          </cell>
          <cell r="J12420">
            <v>11</v>
          </cell>
        </row>
        <row r="12421">
          <cell r="B12421" t="str">
            <v>Turkey</v>
          </cell>
          <cell r="C12421" t="str">
            <v>Chairs</v>
          </cell>
          <cell r="D12421">
            <v>34811.336000000003</v>
          </cell>
          <cell r="E12421">
            <v>-17561.270999999997</v>
          </cell>
          <cell r="I12421">
            <v>-233230</v>
          </cell>
          <cell r="J12421">
            <v>11</v>
          </cell>
        </row>
        <row r="12422">
          <cell r="B12422" t="str">
            <v>Turkey</v>
          </cell>
          <cell r="C12422" t="str">
            <v>Chairs</v>
          </cell>
          <cell r="D12422">
            <v>-102368.315</v>
          </cell>
          <cell r="E12422">
            <v>51555</v>
          </cell>
          <cell r="I12422">
            <v>-241260</v>
          </cell>
          <cell r="J12422">
            <v>11</v>
          </cell>
        </row>
        <row r="12423">
          <cell r="B12423" t="str">
            <v>Turkey</v>
          </cell>
          <cell r="C12423" t="str">
            <v>Chairs</v>
          </cell>
          <cell r="D12423">
            <v>649397.75599999994</v>
          </cell>
          <cell r="E12423">
            <v>-469969.77999999997</v>
          </cell>
          <cell r="I12423">
            <v>-268330</v>
          </cell>
          <cell r="J12423">
            <v>11</v>
          </cell>
        </row>
        <row r="12424">
          <cell r="B12424" t="str">
            <v>Turkey</v>
          </cell>
          <cell r="C12424" t="str">
            <v>Chairs</v>
          </cell>
          <cell r="D12424">
            <v>-85739.34599999999</v>
          </cell>
          <cell r="E12424">
            <v>256617.95600000001</v>
          </cell>
          <cell r="I12424">
            <v>-225890</v>
          </cell>
          <cell r="J12424">
            <v>11</v>
          </cell>
        </row>
        <row r="12425">
          <cell r="B12425" t="str">
            <v>Turkey</v>
          </cell>
          <cell r="C12425" t="str">
            <v>Tables</v>
          </cell>
          <cell r="D12425">
            <v>21973.566999999999</v>
          </cell>
          <cell r="E12425">
            <v>-8392.902</v>
          </cell>
          <cell r="I12425">
            <v>-94310</v>
          </cell>
          <cell r="J12425">
            <v>11</v>
          </cell>
        </row>
        <row r="12426">
          <cell r="B12426" t="str">
            <v>Turkey</v>
          </cell>
          <cell r="C12426" t="str">
            <v>Kitchen</v>
          </cell>
          <cell r="D12426">
            <v>522392.98999999993</v>
          </cell>
          <cell r="E12426">
            <v>-453419.071</v>
          </cell>
          <cell r="I12426">
            <v>-183680</v>
          </cell>
          <cell r="J12426">
            <v>11</v>
          </cell>
        </row>
        <row r="12427">
          <cell r="B12427" t="str">
            <v>Turkey</v>
          </cell>
          <cell r="C12427" t="str">
            <v>Chairs</v>
          </cell>
          <cell r="D12427">
            <v>34484.828000000001</v>
          </cell>
          <cell r="E12427">
            <v>-157725.37199999997</v>
          </cell>
          <cell r="I12427">
            <v>-175240</v>
          </cell>
          <cell r="J12427">
            <v>11</v>
          </cell>
        </row>
        <row r="12428">
          <cell r="B12428" t="str">
            <v>Turkey</v>
          </cell>
          <cell r="C12428" t="str">
            <v>Chairs</v>
          </cell>
          <cell r="D12428">
            <v>33720.623999999996</v>
          </cell>
          <cell r="E12428">
            <v>-85895.432000000001</v>
          </cell>
          <cell r="I12428">
            <v>-206160</v>
          </cell>
          <cell r="J12428">
            <v>11</v>
          </cell>
        </row>
        <row r="12429">
          <cell r="B12429" t="str">
            <v>Turkey</v>
          </cell>
          <cell r="C12429" t="str">
            <v>Chairs</v>
          </cell>
          <cell r="D12429">
            <v>150311.73499999999</v>
          </cell>
          <cell r="E12429">
            <v>-405303.54200000002</v>
          </cell>
          <cell r="I12429">
            <v>-202630</v>
          </cell>
          <cell r="J12429">
            <v>11</v>
          </cell>
        </row>
        <row r="12430">
          <cell r="B12430" t="str">
            <v>Turkey</v>
          </cell>
          <cell r="C12430" t="str">
            <v>Chairs</v>
          </cell>
          <cell r="D12430">
            <v>65460.625999999989</v>
          </cell>
          <cell r="E12430">
            <v>-223232.56899999999</v>
          </cell>
          <cell r="I12430">
            <v>-236710</v>
          </cell>
          <cell r="J12430">
            <v>11</v>
          </cell>
        </row>
        <row r="12431">
          <cell r="B12431" t="str">
            <v>Turkey</v>
          </cell>
          <cell r="C12431" t="str">
            <v>Chairs</v>
          </cell>
          <cell r="D12431">
            <v>90359.912999999986</v>
          </cell>
          <cell r="E12431">
            <v>-111262.27</v>
          </cell>
          <cell r="I12431">
            <v>-150970</v>
          </cell>
          <cell r="J12431">
            <v>11</v>
          </cell>
        </row>
        <row r="12432">
          <cell r="B12432" t="str">
            <v>Turkey</v>
          </cell>
          <cell r="C12432" t="str">
            <v>Tables</v>
          </cell>
          <cell r="D12432">
            <v>1510489.9669999999</v>
          </cell>
          <cell r="E12432">
            <v>-1348527.054</v>
          </cell>
          <cell r="I12432">
            <v>-151540</v>
          </cell>
          <cell r="J12432">
            <v>11</v>
          </cell>
        </row>
        <row r="12433">
          <cell r="B12433" t="str">
            <v>Turkey</v>
          </cell>
          <cell r="C12433" t="str">
            <v>Kitchen</v>
          </cell>
          <cell r="D12433">
            <v>351863.55399999995</v>
          </cell>
          <cell r="E12433">
            <v>-473800.14499999996</v>
          </cell>
          <cell r="I12433">
            <v>-190450</v>
          </cell>
          <cell r="J12433">
            <v>11</v>
          </cell>
        </row>
        <row r="12434">
          <cell r="B12434" t="str">
            <v>Turkey</v>
          </cell>
          <cell r="C12434" t="str">
            <v>Chairs</v>
          </cell>
          <cell r="D12434">
            <v>71600.59199999999</v>
          </cell>
          <cell r="E12434">
            <v>-191828.364</v>
          </cell>
          <cell r="I12434">
            <v>-248140</v>
          </cell>
          <cell r="J12434">
            <v>11</v>
          </cell>
        </row>
        <row r="12435">
          <cell r="B12435" t="str">
            <v>Turkey</v>
          </cell>
          <cell r="C12435" t="str">
            <v>Chairs</v>
          </cell>
          <cell r="D12435">
            <v>211416.79299999998</v>
          </cell>
          <cell r="E12435">
            <v>-662015.24899999995</v>
          </cell>
          <cell r="I12435">
            <v>-130680</v>
          </cell>
          <cell r="J12435">
            <v>11</v>
          </cell>
        </row>
        <row r="12436">
          <cell r="B12436" t="str">
            <v>Turkey</v>
          </cell>
          <cell r="C12436" t="str">
            <v>Chairs</v>
          </cell>
          <cell r="D12436">
            <v>144259.65399999998</v>
          </cell>
          <cell r="E12436">
            <v>-464800.37799999997</v>
          </cell>
          <cell r="I12436">
            <v>-161090</v>
          </cell>
          <cell r="J12436">
            <v>11</v>
          </cell>
        </row>
        <row r="12437">
          <cell r="B12437" t="str">
            <v>Turkey</v>
          </cell>
          <cell r="C12437" t="str">
            <v>Tables</v>
          </cell>
          <cell r="D12437">
            <v>161508.03200000001</v>
          </cell>
          <cell r="E12437">
            <v>-103819.33799999999</v>
          </cell>
          <cell r="I12437">
            <v>-237930</v>
          </cell>
          <cell r="J12437">
            <v>11</v>
          </cell>
        </row>
        <row r="12438">
          <cell r="B12438" t="str">
            <v>Turkey</v>
          </cell>
          <cell r="C12438" t="str">
            <v>Kitchen</v>
          </cell>
          <cell r="D12438">
            <v>121031.624</v>
          </cell>
          <cell r="E12438">
            <v>-61553.015999999996</v>
          </cell>
          <cell r="I12438">
            <v>-105980</v>
          </cell>
          <cell r="J12438">
            <v>11</v>
          </cell>
        </row>
        <row r="12439">
          <cell r="B12439" t="str">
            <v>Turkey</v>
          </cell>
          <cell r="C12439" t="str">
            <v>Chairs</v>
          </cell>
          <cell r="D12439">
            <v>108999.88399999999</v>
          </cell>
          <cell r="E12439">
            <v>-47404.231</v>
          </cell>
          <cell r="I12439">
            <v>-111720</v>
          </cell>
          <cell r="J12439">
            <v>11</v>
          </cell>
        </row>
        <row r="12440">
          <cell r="B12440" t="str">
            <v>Turkey</v>
          </cell>
          <cell r="C12440" t="str">
            <v>Chairs</v>
          </cell>
          <cell r="D12440">
            <v>58090.472999999998</v>
          </cell>
          <cell r="E12440">
            <v>-87025.350999999995</v>
          </cell>
          <cell r="I12440">
            <v>-77790</v>
          </cell>
          <cell r="J12440">
            <v>11</v>
          </cell>
        </row>
        <row r="12441">
          <cell r="B12441" t="str">
            <v>Turkey</v>
          </cell>
          <cell r="C12441" t="str">
            <v>Tables</v>
          </cell>
          <cell r="D12441">
            <v>42328.271999999997</v>
          </cell>
          <cell r="E12441">
            <v>-29926.644999999997</v>
          </cell>
          <cell r="I12441">
            <v>-210540</v>
          </cell>
          <cell r="J12441">
            <v>11</v>
          </cell>
        </row>
        <row r="12442">
          <cell r="B12442" t="str">
            <v>Turkey</v>
          </cell>
          <cell r="C12442" t="str">
            <v>Kitchen</v>
          </cell>
          <cell r="D12442">
            <v>54380.654999999992</v>
          </cell>
          <cell r="E12442">
            <v>-55977.214999999997</v>
          </cell>
          <cell r="I12442">
            <v>-128170</v>
          </cell>
          <cell r="J12442">
            <v>11</v>
          </cell>
        </row>
        <row r="12443">
          <cell r="B12443" t="str">
            <v>Turkey</v>
          </cell>
          <cell r="C12443" t="str">
            <v>Chairs</v>
          </cell>
          <cell r="D12443">
            <v>131768.77699999997</v>
          </cell>
          <cell r="E12443">
            <v>-90701.70199999999</v>
          </cell>
          <cell r="I12443">
            <v>-178060</v>
          </cell>
          <cell r="J12443">
            <v>11</v>
          </cell>
        </row>
        <row r="12444">
          <cell r="B12444" t="str">
            <v>Turkey</v>
          </cell>
          <cell r="C12444" t="str">
            <v>Chairs</v>
          </cell>
          <cell r="D12444">
            <v>3154378.36</v>
          </cell>
          <cell r="E12444">
            <v>-2785827.0719999997</v>
          </cell>
          <cell r="I12444">
            <v>-130540</v>
          </cell>
          <cell r="J12444">
            <v>11</v>
          </cell>
        </row>
        <row r="12445">
          <cell r="B12445" t="str">
            <v>Turkey</v>
          </cell>
          <cell r="C12445" t="str">
            <v>Chairs</v>
          </cell>
          <cell r="D12445">
            <v>66060.602999999988</v>
          </cell>
          <cell r="E12445">
            <v>-185126.11599999998</v>
          </cell>
          <cell r="I12445">
            <v>-239370</v>
          </cell>
          <cell r="J12445">
            <v>11</v>
          </cell>
        </row>
        <row r="12446">
          <cell r="B12446" t="str">
            <v>Turkey</v>
          </cell>
          <cell r="C12446" t="str">
            <v>Tables</v>
          </cell>
          <cell r="D12446">
            <v>180207.68499999997</v>
          </cell>
          <cell r="E12446">
            <v>-787632.68499999994</v>
          </cell>
          <cell r="I12446">
            <v>-192630</v>
          </cell>
          <cell r="J12446">
            <v>11</v>
          </cell>
        </row>
        <row r="12447">
          <cell r="B12447" t="str">
            <v>Turkey</v>
          </cell>
          <cell r="C12447" t="str">
            <v>Kitchen</v>
          </cell>
          <cell r="D12447">
            <v>1439813.6969999999</v>
          </cell>
          <cell r="E12447">
            <v>-7271.6629999999996</v>
          </cell>
          <cell r="I12447">
            <v>-192360</v>
          </cell>
          <cell r="J12447">
            <v>11</v>
          </cell>
        </row>
        <row r="12448">
          <cell r="B12448" t="str">
            <v>Turkey</v>
          </cell>
          <cell r="C12448" t="str">
            <v>Accessories</v>
          </cell>
          <cell r="D12448">
            <v>1618861.4189999998</v>
          </cell>
          <cell r="E12448">
            <v>-73473.168999999994</v>
          </cell>
          <cell r="I12448">
            <v>-206260</v>
          </cell>
          <cell r="J12448">
            <v>11</v>
          </cell>
        </row>
        <row r="12449">
          <cell r="B12449" t="str">
            <v>Turkey</v>
          </cell>
          <cell r="C12449" t="str">
            <v>Chairs</v>
          </cell>
          <cell r="D12449">
            <v>648651.75899999996</v>
          </cell>
          <cell r="E12449">
            <v>-282565.27599999995</v>
          </cell>
          <cell r="I12449">
            <v>-226970</v>
          </cell>
          <cell r="J12449">
            <v>11</v>
          </cell>
        </row>
        <row r="12450">
          <cell r="B12450" t="str">
            <v>Turkey</v>
          </cell>
          <cell r="C12450" t="str">
            <v>Tables</v>
          </cell>
          <cell r="D12450">
            <v>28310.233</v>
          </cell>
          <cell r="E12450">
            <v>-58411.037999999993</v>
          </cell>
          <cell r="I12450">
            <v>-142320</v>
          </cell>
          <cell r="J12450">
            <v>11</v>
          </cell>
        </row>
        <row r="12451">
          <cell r="B12451" t="str">
            <v>USA</v>
          </cell>
          <cell r="C12451" t="str">
            <v>Kitchen</v>
          </cell>
          <cell r="D12451">
            <v>-485679.40399999992</v>
          </cell>
          <cell r="E12451">
            <v>101823.351</v>
          </cell>
          <cell r="I12451">
            <v>-171110</v>
          </cell>
          <cell r="J12451">
            <v>11</v>
          </cell>
        </row>
        <row r="12452">
          <cell r="B12452" t="str">
            <v>USA</v>
          </cell>
          <cell r="C12452" t="str">
            <v>Accessories</v>
          </cell>
          <cell r="D12452">
            <v>-268246.38399999996</v>
          </cell>
          <cell r="E12452">
            <v>51730.462</v>
          </cell>
          <cell r="I12452">
            <v>-226500</v>
          </cell>
          <cell r="J12452">
            <v>11</v>
          </cell>
        </row>
        <row r="12453">
          <cell r="B12453" t="str">
            <v>USA</v>
          </cell>
          <cell r="C12453" t="str">
            <v>Chairs</v>
          </cell>
          <cell r="D12453">
            <v>5608254.8830000004</v>
          </cell>
          <cell r="E12453">
            <v>-2173906.7419999996</v>
          </cell>
          <cell r="I12453">
            <v>-166810</v>
          </cell>
          <cell r="J12453">
            <v>11</v>
          </cell>
        </row>
        <row r="12454">
          <cell r="B12454" t="str">
            <v>USA</v>
          </cell>
          <cell r="C12454" t="str">
            <v>Tables</v>
          </cell>
          <cell r="D12454">
            <v>11867107.608999999</v>
          </cell>
          <cell r="E12454">
            <v>-4384629.62</v>
          </cell>
          <cell r="I12454">
            <v>-175350</v>
          </cell>
          <cell r="J12454">
            <v>11</v>
          </cell>
        </row>
        <row r="12455">
          <cell r="B12455" t="str">
            <v>USA</v>
          </cell>
          <cell r="C12455" t="str">
            <v>Kitchen</v>
          </cell>
          <cell r="D12455">
            <v>2185204.9099999997</v>
          </cell>
          <cell r="E12455">
            <v>-275596.66399999999</v>
          </cell>
          <cell r="I12455">
            <v>-196850</v>
          </cell>
          <cell r="J12455">
            <v>11</v>
          </cell>
        </row>
        <row r="12456">
          <cell r="B12456" t="str">
            <v>USA</v>
          </cell>
          <cell r="C12456" t="str">
            <v>Accessories</v>
          </cell>
          <cell r="D12456">
            <v>1208953.8369999998</v>
          </cell>
          <cell r="E12456">
            <v>-135096.65399999998</v>
          </cell>
          <cell r="I12456">
            <v>-165850</v>
          </cell>
          <cell r="J12456">
            <v>11</v>
          </cell>
        </row>
        <row r="12457">
          <cell r="B12457" t="str">
            <v>USA</v>
          </cell>
          <cell r="C12457" t="str">
            <v>Chairs</v>
          </cell>
          <cell r="D12457">
            <v>-35793.197999999997</v>
          </cell>
          <cell r="E12457">
            <v>14297.723999999998</v>
          </cell>
          <cell r="I12457">
            <v>-146440</v>
          </cell>
          <cell r="J12457">
            <v>11</v>
          </cell>
        </row>
        <row r="12458">
          <cell r="B12458" t="str">
            <v>USA</v>
          </cell>
          <cell r="C12458" t="str">
            <v>Tables</v>
          </cell>
          <cell r="D12458">
            <v>24729826.050999999</v>
          </cell>
          <cell r="E12458">
            <v>-2448792.6959999995</v>
          </cell>
          <cell r="I12458">
            <v>-198110</v>
          </cell>
          <cell r="J12458">
            <v>11</v>
          </cell>
        </row>
        <row r="12459">
          <cell r="B12459" t="str">
            <v>USA</v>
          </cell>
          <cell r="C12459" t="str">
            <v>Kitchen</v>
          </cell>
          <cell r="D12459">
            <v>6254077.6689999998</v>
          </cell>
          <cell r="E12459">
            <v>-117913.59999999999</v>
          </cell>
          <cell r="I12459">
            <v>-164250</v>
          </cell>
          <cell r="J12459">
            <v>11</v>
          </cell>
        </row>
        <row r="12460">
          <cell r="B12460" t="str">
            <v>USA</v>
          </cell>
          <cell r="C12460" t="str">
            <v>Accessories</v>
          </cell>
          <cell r="D12460">
            <v>13352853.954999998</v>
          </cell>
          <cell r="E12460">
            <v>-5776269.6669999994</v>
          </cell>
          <cell r="I12460">
            <v>-185570</v>
          </cell>
          <cell r="J12460">
            <v>11</v>
          </cell>
        </row>
        <row r="12461">
          <cell r="B12461" t="str">
            <v>USA</v>
          </cell>
          <cell r="C12461" t="str">
            <v>Chairs</v>
          </cell>
          <cell r="D12461">
            <v>2766267.4269999997</v>
          </cell>
          <cell r="E12461">
            <v>-1090540.1709999999</v>
          </cell>
          <cell r="I12461">
            <v>-158540</v>
          </cell>
          <cell r="J12461">
            <v>11</v>
          </cell>
        </row>
        <row r="12462">
          <cell r="B12462" t="str">
            <v>USA</v>
          </cell>
          <cell r="C12462" t="str">
            <v>Chairs</v>
          </cell>
          <cell r="D12462">
            <v>16194279.555999998</v>
          </cell>
          <cell r="E12462">
            <v>-108648.63099999998</v>
          </cell>
          <cell r="I12462">
            <v>-229290</v>
          </cell>
          <cell r="J12462">
            <v>11</v>
          </cell>
        </row>
        <row r="12463">
          <cell r="B12463" t="str">
            <v>USA</v>
          </cell>
          <cell r="C12463" t="str">
            <v>Tables</v>
          </cell>
          <cell r="D12463">
            <v>73089.512999999992</v>
          </cell>
          <cell r="E12463">
            <v>-19488.566999999999</v>
          </cell>
          <cell r="I12463">
            <v>-187430</v>
          </cell>
          <cell r="J12463">
            <v>11</v>
          </cell>
        </row>
        <row r="12464">
          <cell r="B12464" t="str">
            <v>USA</v>
          </cell>
          <cell r="C12464" t="str">
            <v>Kitchen</v>
          </cell>
          <cell r="D12464">
            <v>23465238.355999999</v>
          </cell>
          <cell r="E12464">
            <v>-318349.05199999997</v>
          </cell>
          <cell r="I12464">
            <v>-128670</v>
          </cell>
          <cell r="J12464">
            <v>11</v>
          </cell>
        </row>
        <row r="12465">
          <cell r="B12465" t="str">
            <v>USA</v>
          </cell>
          <cell r="C12465" t="str">
            <v>Chairs</v>
          </cell>
          <cell r="D12465">
            <v>14586784.995999999</v>
          </cell>
          <cell r="E12465">
            <v>-52906.804999999993</v>
          </cell>
          <cell r="I12465">
            <v>-229530</v>
          </cell>
          <cell r="J12465">
            <v>11</v>
          </cell>
        </row>
        <row r="12466">
          <cell r="B12466" t="str">
            <v>USA</v>
          </cell>
          <cell r="C12466" t="str">
            <v>Tables</v>
          </cell>
          <cell r="D12466">
            <v>38963445.359999992</v>
          </cell>
          <cell r="E12466">
            <v>-674281.54499999993</v>
          </cell>
          <cell r="I12466">
            <v>-248310</v>
          </cell>
          <cell r="J12466">
            <v>11</v>
          </cell>
        </row>
        <row r="12467">
          <cell r="B12467" t="str">
            <v>USA</v>
          </cell>
          <cell r="C12467" t="str">
            <v>Kitchen</v>
          </cell>
          <cell r="D12467">
            <v>1519377.118</v>
          </cell>
          <cell r="E12467">
            <v>-79859.443999999989</v>
          </cell>
          <cell r="I12467">
            <v>-220290</v>
          </cell>
          <cell r="J12467">
            <v>11</v>
          </cell>
        </row>
        <row r="12468">
          <cell r="B12468" t="str">
            <v>USA</v>
          </cell>
          <cell r="C12468" t="str">
            <v>Chairs</v>
          </cell>
          <cell r="D12468">
            <v>858661.22299999988</v>
          </cell>
          <cell r="E12468">
            <v>-85594.11</v>
          </cell>
          <cell r="I12468">
            <v>-265750</v>
          </cell>
          <cell r="J12468">
            <v>11</v>
          </cell>
        </row>
        <row r="12469">
          <cell r="B12469" t="str">
            <v>USA</v>
          </cell>
          <cell r="C12469" t="str">
            <v>Tables</v>
          </cell>
          <cell r="D12469">
            <v>2349904.179</v>
          </cell>
          <cell r="E12469">
            <v>-231601.15999999997</v>
          </cell>
          <cell r="I12469">
            <v>-94120</v>
          </cell>
          <cell r="J12469">
            <v>11</v>
          </cell>
        </row>
        <row r="12470">
          <cell r="B12470" t="str">
            <v>USA</v>
          </cell>
          <cell r="C12470" t="str">
            <v>Kitchen</v>
          </cell>
          <cell r="D12470">
            <v>19942570.144000001</v>
          </cell>
          <cell r="E12470">
            <v>-1847452.9079999998</v>
          </cell>
          <cell r="I12470">
            <v>-212590</v>
          </cell>
          <cell r="J12470">
            <v>11</v>
          </cell>
        </row>
        <row r="12471">
          <cell r="B12471" t="str">
            <v>USA</v>
          </cell>
          <cell r="C12471" t="str">
            <v>Chairs</v>
          </cell>
          <cell r="D12471">
            <v>124731.033</v>
          </cell>
          <cell r="E12471">
            <v>-605978.34499999997</v>
          </cell>
          <cell r="I12471">
            <v>-190190</v>
          </cell>
          <cell r="J12471">
            <v>11</v>
          </cell>
        </row>
        <row r="12472">
          <cell r="B12472" t="str">
            <v>USA</v>
          </cell>
          <cell r="C12472" t="str">
            <v>Chairs</v>
          </cell>
          <cell r="D12472">
            <v>391492.24099999998</v>
          </cell>
          <cell r="E12472">
            <v>-165832.08600000001</v>
          </cell>
          <cell r="I12472">
            <v>-256580</v>
          </cell>
          <cell r="J12472">
            <v>11</v>
          </cell>
        </row>
        <row r="12473">
          <cell r="B12473" t="str">
            <v>USA</v>
          </cell>
          <cell r="C12473" t="str">
            <v>Chairs</v>
          </cell>
          <cell r="D12473">
            <v>94488.820999999996</v>
          </cell>
          <cell r="E12473">
            <v>-30077.039999999997</v>
          </cell>
          <cell r="I12473">
            <v>-287250</v>
          </cell>
          <cell r="J12473">
            <v>11</v>
          </cell>
        </row>
        <row r="12474">
          <cell r="B12474" t="str">
            <v>USA</v>
          </cell>
          <cell r="C12474" t="str">
            <v>Chairs</v>
          </cell>
          <cell r="D12474">
            <v>42912.197999999997</v>
          </cell>
          <cell r="E12474">
            <v>-25716.081999999995</v>
          </cell>
          <cell r="I12474">
            <v>-222590</v>
          </cell>
          <cell r="J12474">
            <v>11</v>
          </cell>
        </row>
        <row r="12475">
          <cell r="B12475" t="str">
            <v>USA</v>
          </cell>
          <cell r="C12475" t="str">
            <v>Chairs</v>
          </cell>
          <cell r="D12475">
            <v>139158.02599999998</v>
          </cell>
          <cell r="E12475">
            <v>-33709.360999999997</v>
          </cell>
          <cell r="I12475">
            <v>-123200</v>
          </cell>
          <cell r="J12475">
            <v>11</v>
          </cell>
        </row>
        <row r="12476">
          <cell r="B12476" t="str">
            <v>USA</v>
          </cell>
          <cell r="C12476" t="str">
            <v>Chairs</v>
          </cell>
          <cell r="D12476">
            <v>848137.25499999989</v>
          </cell>
          <cell r="E12476">
            <v>-193465.965</v>
          </cell>
          <cell r="I12476">
            <v>-197250</v>
          </cell>
          <cell r="J12476">
            <v>11</v>
          </cell>
        </row>
        <row r="12477">
          <cell r="B12477" t="str">
            <v>USA</v>
          </cell>
          <cell r="C12477" t="str">
            <v>Chairs</v>
          </cell>
          <cell r="D12477">
            <v>149420.46699999998</v>
          </cell>
          <cell r="E12477">
            <v>-27326.193999999996</v>
          </cell>
          <cell r="I12477">
            <v>-211930</v>
          </cell>
          <cell r="J12477">
            <v>11</v>
          </cell>
        </row>
        <row r="12478">
          <cell r="B12478" t="str">
            <v>USA</v>
          </cell>
          <cell r="C12478" t="str">
            <v>Chairs</v>
          </cell>
          <cell r="D12478">
            <v>484287.35599999991</v>
          </cell>
          <cell r="E12478">
            <v>-87676.75</v>
          </cell>
          <cell r="I12478">
            <v>-137140</v>
          </cell>
          <cell r="J12478">
            <v>11</v>
          </cell>
        </row>
        <row r="12479">
          <cell r="B12479" t="str">
            <v>USA</v>
          </cell>
          <cell r="C12479" t="str">
            <v>Chairs</v>
          </cell>
          <cell r="D12479">
            <v>3793594.693</v>
          </cell>
          <cell r="E12479">
            <v>-659904</v>
          </cell>
          <cell r="I12479">
            <v>-174090</v>
          </cell>
          <cell r="J12479">
            <v>11</v>
          </cell>
        </row>
        <row r="12480">
          <cell r="B12480" t="str">
            <v>USA</v>
          </cell>
          <cell r="C12480" t="str">
            <v>Chairs</v>
          </cell>
          <cell r="D12480">
            <v>1718958.3389999999</v>
          </cell>
          <cell r="E12480">
            <v>-292069.95999999996</v>
          </cell>
          <cell r="I12480">
            <v>-161750</v>
          </cell>
          <cell r="J12480">
            <v>11</v>
          </cell>
        </row>
        <row r="12481">
          <cell r="B12481" t="str">
            <v>USA</v>
          </cell>
          <cell r="C12481" t="str">
            <v>Chairs</v>
          </cell>
          <cell r="D12481">
            <v>6622173.46</v>
          </cell>
          <cell r="E12481">
            <v>-895358.94699999993</v>
          </cell>
          <cell r="I12481">
            <v>-282490</v>
          </cell>
          <cell r="J12481">
            <v>11</v>
          </cell>
        </row>
        <row r="12482">
          <cell r="B12482" t="str">
            <v>USA</v>
          </cell>
          <cell r="C12482" t="str">
            <v>Chairs</v>
          </cell>
          <cell r="D12482">
            <v>3634335.6699999995</v>
          </cell>
          <cell r="E12482">
            <v>-40617.765999999996</v>
          </cell>
          <cell r="I12482">
            <v>-237270</v>
          </cell>
          <cell r="J12482">
            <v>11</v>
          </cell>
        </row>
        <row r="12483">
          <cell r="B12483" t="str">
            <v>USA</v>
          </cell>
          <cell r="C12483" t="str">
            <v>Chairs</v>
          </cell>
          <cell r="D12483">
            <v>368621.56799999997</v>
          </cell>
          <cell r="E12483">
            <v>-4856.25</v>
          </cell>
          <cell r="I12483">
            <v>-186070</v>
          </cell>
          <cell r="J12483">
            <v>11</v>
          </cell>
        </row>
        <row r="12484">
          <cell r="B12484" t="str">
            <v>USA</v>
          </cell>
          <cell r="C12484" t="str">
            <v>Chairs</v>
          </cell>
          <cell r="D12484">
            <v>194138.448</v>
          </cell>
          <cell r="E12484">
            <v>-48831.524000000005</v>
          </cell>
          <cell r="I12484">
            <v>-220890</v>
          </cell>
          <cell r="J12484">
            <v>11</v>
          </cell>
        </row>
        <row r="12485">
          <cell r="B12485" t="str">
            <v>USA</v>
          </cell>
          <cell r="C12485" t="str">
            <v>Chairs</v>
          </cell>
          <cell r="D12485">
            <v>27878243.224999998</v>
          </cell>
          <cell r="E12485">
            <v>-2955106.4759999998</v>
          </cell>
          <cell r="I12485">
            <v>-188610</v>
          </cell>
          <cell r="J12485">
            <v>11</v>
          </cell>
        </row>
        <row r="12486">
          <cell r="B12486" t="str">
            <v>USA</v>
          </cell>
          <cell r="C12486" t="str">
            <v>Chairs</v>
          </cell>
          <cell r="D12486">
            <v>3054519.111</v>
          </cell>
          <cell r="E12486">
            <v>-325947.80399999995</v>
          </cell>
          <cell r="I12486">
            <v>-108630</v>
          </cell>
          <cell r="J12486">
            <v>11</v>
          </cell>
        </row>
        <row r="12487">
          <cell r="B12487" t="str">
            <v>USA</v>
          </cell>
          <cell r="C12487" t="str">
            <v>Chairs</v>
          </cell>
          <cell r="D12487">
            <v>32846153.969999999</v>
          </cell>
          <cell r="E12487">
            <v>-1506280.3069999998</v>
          </cell>
          <cell r="I12487">
            <v>-175100</v>
          </cell>
          <cell r="J12487">
            <v>11</v>
          </cell>
        </row>
        <row r="12488">
          <cell r="B12488" t="str">
            <v>USA</v>
          </cell>
          <cell r="C12488" t="str">
            <v>Chairs</v>
          </cell>
          <cell r="D12488">
            <v>5420339.4069999997</v>
          </cell>
          <cell r="E12488">
            <v>-249017.80399999997</v>
          </cell>
          <cell r="I12488">
            <v>-185920</v>
          </cell>
          <cell r="J12488">
            <v>11</v>
          </cell>
        </row>
        <row r="12489">
          <cell r="B12489" t="str">
            <v>USA</v>
          </cell>
          <cell r="C12489" t="str">
            <v>Chairs</v>
          </cell>
          <cell r="D12489">
            <v>27101410.895999998</v>
          </cell>
          <cell r="E12489">
            <v>-11255559.714</v>
          </cell>
          <cell r="I12489">
            <v>-131950</v>
          </cell>
          <cell r="J12489">
            <v>11</v>
          </cell>
        </row>
        <row r="12490">
          <cell r="B12490" t="str">
            <v>USA</v>
          </cell>
          <cell r="C12490" t="str">
            <v>Chairs</v>
          </cell>
          <cell r="D12490">
            <v>15784356.119000001</v>
          </cell>
          <cell r="E12490">
            <v>-13839433.530999998</v>
          </cell>
          <cell r="I12490">
            <v>-202080</v>
          </cell>
          <cell r="J12490">
            <v>11</v>
          </cell>
        </row>
        <row r="12491">
          <cell r="B12491" t="str">
            <v>USA</v>
          </cell>
          <cell r="C12491" t="str">
            <v>Chairs</v>
          </cell>
          <cell r="D12491">
            <v>27186370.063999999</v>
          </cell>
          <cell r="E12491">
            <v>-6251817.3059999999</v>
          </cell>
          <cell r="I12491">
            <v>-153090</v>
          </cell>
          <cell r="J12491">
            <v>11</v>
          </cell>
        </row>
        <row r="12492">
          <cell r="B12492" t="str">
            <v>USA</v>
          </cell>
          <cell r="C12492" t="str">
            <v>Chairs</v>
          </cell>
          <cell r="D12492">
            <v>602909.09</v>
          </cell>
          <cell r="E12492">
            <v>-586864.4879999999</v>
          </cell>
          <cell r="I12492">
            <v>-266400</v>
          </cell>
          <cell r="J12492">
            <v>11</v>
          </cell>
        </row>
        <row r="12493">
          <cell r="B12493" t="str">
            <v>Australia</v>
          </cell>
          <cell r="C12493" t="str">
            <v>Chairs</v>
          </cell>
          <cell r="D12493">
            <v>1901422.5789999999</v>
          </cell>
          <cell r="E12493">
            <v>-230191.10099999997</v>
          </cell>
          <cell r="I12493">
            <v>-206890</v>
          </cell>
          <cell r="J12493">
            <v>12</v>
          </cell>
        </row>
        <row r="12494">
          <cell r="B12494" t="str">
            <v>Australia</v>
          </cell>
          <cell r="C12494" t="str">
            <v>Chairs</v>
          </cell>
          <cell r="D12494">
            <v>242395.90899999999</v>
          </cell>
          <cell r="E12494">
            <v>-182202.31399999998</v>
          </cell>
          <cell r="I12494">
            <v>-158970</v>
          </cell>
          <cell r="J12494">
            <v>12</v>
          </cell>
        </row>
        <row r="12495">
          <cell r="B12495" t="str">
            <v>Australia</v>
          </cell>
          <cell r="C12495" t="str">
            <v>Chairs</v>
          </cell>
          <cell r="D12495">
            <v>571062.87699999998</v>
          </cell>
          <cell r="E12495">
            <v>-560208.76099999994</v>
          </cell>
          <cell r="I12495">
            <v>-152720</v>
          </cell>
          <cell r="J12495">
            <v>12</v>
          </cell>
        </row>
        <row r="12496">
          <cell r="B12496" t="str">
            <v>Australia</v>
          </cell>
          <cell r="C12496" t="str">
            <v>Chairs</v>
          </cell>
          <cell r="D12496">
            <v>13983.193000000001</v>
          </cell>
          <cell r="E12496">
            <v>-9862.6009999999987</v>
          </cell>
          <cell r="I12496">
            <v>-188900</v>
          </cell>
          <cell r="J12496">
            <v>12</v>
          </cell>
        </row>
        <row r="12497">
          <cell r="B12497" t="str">
            <v>Australia</v>
          </cell>
          <cell r="C12497" t="str">
            <v>Tables</v>
          </cell>
          <cell r="D12497">
            <v>-690.55</v>
          </cell>
          <cell r="E12497">
            <v>1888.8590000000002</v>
          </cell>
          <cell r="I12497">
            <v>-213130</v>
          </cell>
          <cell r="J12497">
            <v>12</v>
          </cell>
        </row>
        <row r="12498">
          <cell r="B12498" t="str">
            <v>Australia</v>
          </cell>
          <cell r="C12498" t="str">
            <v>Kitchen</v>
          </cell>
          <cell r="D12498">
            <v>17640.875</v>
          </cell>
          <cell r="E12498">
            <v>-8900.3319999999985</v>
          </cell>
          <cell r="I12498">
            <v>-227960</v>
          </cell>
          <cell r="J12498">
            <v>12</v>
          </cell>
        </row>
        <row r="12499">
          <cell r="B12499" t="str">
            <v>Australia</v>
          </cell>
          <cell r="C12499" t="str">
            <v>Chairs</v>
          </cell>
          <cell r="D12499">
            <v>-5821.7039999999988</v>
          </cell>
          <cell r="E12499">
            <v>1003.0859999999999</v>
          </cell>
          <cell r="I12499">
            <v>-206090</v>
          </cell>
          <cell r="J12499">
            <v>12</v>
          </cell>
        </row>
        <row r="12500">
          <cell r="B12500" t="str">
            <v>Australia</v>
          </cell>
          <cell r="C12500" t="str">
            <v>Chairs</v>
          </cell>
          <cell r="D12500">
            <v>29570.757999999998</v>
          </cell>
          <cell r="E12500">
            <v>-2402.4139999999998</v>
          </cell>
          <cell r="I12500">
            <v>-146560</v>
          </cell>
          <cell r="J12500">
            <v>12</v>
          </cell>
        </row>
        <row r="12501">
          <cell r="B12501" t="str">
            <v>Australia</v>
          </cell>
          <cell r="C12501" t="str">
            <v>Chairs</v>
          </cell>
          <cell r="D12501">
            <v>160623.82</v>
          </cell>
          <cell r="E12501">
            <v>-206700.14399999997</v>
          </cell>
          <cell r="I12501">
            <v>-193710</v>
          </cell>
          <cell r="J12501">
            <v>12</v>
          </cell>
        </row>
        <row r="12502">
          <cell r="B12502" t="str">
            <v>Australia</v>
          </cell>
          <cell r="C12502" t="str">
            <v>Chairs</v>
          </cell>
          <cell r="D12502">
            <v>161114.09999999998</v>
          </cell>
          <cell r="E12502">
            <v>-206734.35299999997</v>
          </cell>
          <cell r="I12502">
            <v>-195600</v>
          </cell>
          <cell r="J12502">
            <v>12</v>
          </cell>
        </row>
        <row r="12503">
          <cell r="B12503" t="str">
            <v>Australia</v>
          </cell>
          <cell r="C12503" t="str">
            <v>Chairs</v>
          </cell>
          <cell r="D12503">
            <v>161421.12</v>
          </cell>
          <cell r="E12503">
            <v>-206700.14399999997</v>
          </cell>
          <cell r="I12503">
            <v>-245080</v>
          </cell>
          <cell r="J12503">
            <v>12</v>
          </cell>
        </row>
        <row r="12504">
          <cell r="B12504" t="str">
            <v>Australia</v>
          </cell>
          <cell r="C12504" t="str">
            <v>Tables</v>
          </cell>
          <cell r="D12504">
            <v>158995.73199999999</v>
          </cell>
          <cell r="E12504">
            <v>-124975.41699999999</v>
          </cell>
          <cell r="I12504">
            <v>-167700</v>
          </cell>
          <cell r="J12504">
            <v>12</v>
          </cell>
        </row>
        <row r="12505">
          <cell r="B12505" t="str">
            <v>Australia</v>
          </cell>
          <cell r="C12505" t="str">
            <v>Kitchen</v>
          </cell>
          <cell r="D12505">
            <v>22520.693999999996</v>
          </cell>
          <cell r="E12505">
            <v>-35740.502</v>
          </cell>
          <cell r="I12505">
            <v>-191110</v>
          </cell>
          <cell r="J12505">
            <v>12</v>
          </cell>
        </row>
        <row r="12506">
          <cell r="B12506" t="str">
            <v>Australia</v>
          </cell>
          <cell r="C12506" t="str">
            <v>Chairs</v>
          </cell>
          <cell r="D12506">
            <v>42138.635000000002</v>
          </cell>
          <cell r="E12506">
            <v>-120204.70699999999</v>
          </cell>
          <cell r="I12506">
            <v>-221700</v>
          </cell>
          <cell r="J12506">
            <v>12</v>
          </cell>
        </row>
        <row r="12507">
          <cell r="B12507" t="str">
            <v>Australia</v>
          </cell>
          <cell r="C12507" t="str">
            <v>Chairs</v>
          </cell>
          <cell r="D12507">
            <v>5151.5029999999997</v>
          </cell>
          <cell r="E12507">
            <v>-7069.125</v>
          </cell>
          <cell r="I12507">
            <v>-222680</v>
          </cell>
          <cell r="J12507">
            <v>12</v>
          </cell>
        </row>
        <row r="12508">
          <cell r="B12508" t="str">
            <v>Australia</v>
          </cell>
          <cell r="C12508" t="str">
            <v>Chairs</v>
          </cell>
          <cell r="D12508">
            <v>65343.921999999999</v>
          </cell>
          <cell r="E12508">
            <v>-89503.077999999994</v>
          </cell>
          <cell r="I12508">
            <v>-147410</v>
          </cell>
          <cell r="J12508">
            <v>12</v>
          </cell>
        </row>
        <row r="12509">
          <cell r="B12509" t="str">
            <v>Australia</v>
          </cell>
          <cell r="C12509" t="str">
            <v>Tables</v>
          </cell>
          <cell r="D12509">
            <v>34246.695</v>
          </cell>
          <cell r="E12509">
            <v>-67135.383000000002</v>
          </cell>
          <cell r="I12509">
            <v>-169400</v>
          </cell>
          <cell r="J12509">
            <v>12</v>
          </cell>
        </row>
        <row r="12510">
          <cell r="B12510" t="str">
            <v>Australia</v>
          </cell>
          <cell r="C12510" t="str">
            <v>Kitchen</v>
          </cell>
          <cell r="D12510">
            <v>21121.456999999999</v>
          </cell>
          <cell r="E12510">
            <v>-14864.094000000001</v>
          </cell>
          <cell r="I12510">
            <v>-181930</v>
          </cell>
          <cell r="J12510">
            <v>12</v>
          </cell>
        </row>
        <row r="12511">
          <cell r="B12511" t="str">
            <v>Australia</v>
          </cell>
          <cell r="C12511" t="str">
            <v>Chairs</v>
          </cell>
          <cell r="D12511">
            <v>117330.52099999999</v>
          </cell>
          <cell r="E12511">
            <v>-92149.210999999996</v>
          </cell>
          <cell r="I12511">
            <v>-103840</v>
          </cell>
          <cell r="J12511">
            <v>12</v>
          </cell>
        </row>
        <row r="12512">
          <cell r="B12512" t="str">
            <v>Australia</v>
          </cell>
          <cell r="C12512" t="str">
            <v>Chairs</v>
          </cell>
          <cell r="D12512">
            <v>6092.17</v>
          </cell>
          <cell r="E12512">
            <v>-12302.737999999999</v>
          </cell>
          <cell r="I12512">
            <v>-121510</v>
          </cell>
          <cell r="J12512">
            <v>12</v>
          </cell>
        </row>
        <row r="12513">
          <cell r="B12513" t="str">
            <v>Australia</v>
          </cell>
          <cell r="C12513" t="str">
            <v>Tables</v>
          </cell>
          <cell r="D12513">
            <v>20117.418999999998</v>
          </cell>
          <cell r="E12513">
            <v>-34686.798999999999</v>
          </cell>
          <cell r="I12513">
            <v>-218970</v>
          </cell>
          <cell r="J12513">
            <v>12</v>
          </cell>
        </row>
        <row r="12514">
          <cell r="B12514" t="str">
            <v>Australia</v>
          </cell>
          <cell r="C12514" t="str">
            <v>Kitchen</v>
          </cell>
          <cell r="D12514">
            <v>24359.909</v>
          </cell>
          <cell r="E12514">
            <v>-2330.2999999999997</v>
          </cell>
          <cell r="I12514">
            <v>-187280</v>
          </cell>
          <cell r="J12514">
            <v>12</v>
          </cell>
        </row>
        <row r="12515">
          <cell r="B12515" t="str">
            <v>Australia</v>
          </cell>
          <cell r="C12515" t="str">
            <v>Chairs</v>
          </cell>
          <cell r="D12515">
            <v>39551.106</v>
          </cell>
          <cell r="E12515">
            <v>-23615.620000000003</v>
          </cell>
          <cell r="I12515">
            <v>-169370</v>
          </cell>
          <cell r="J12515">
            <v>12</v>
          </cell>
        </row>
        <row r="12516">
          <cell r="B12516" t="str">
            <v>Australia</v>
          </cell>
          <cell r="C12516" t="str">
            <v>Chairs</v>
          </cell>
          <cell r="D12516">
            <v>74269.887999999992</v>
          </cell>
          <cell r="E12516">
            <v>-50516.220999999998</v>
          </cell>
          <cell r="I12516">
            <v>-155260</v>
          </cell>
          <cell r="J12516">
            <v>12</v>
          </cell>
        </row>
        <row r="12517">
          <cell r="B12517" t="str">
            <v>Australia</v>
          </cell>
          <cell r="C12517" t="str">
            <v>Chairs</v>
          </cell>
          <cell r="D12517">
            <v>49484.294999999998</v>
          </cell>
          <cell r="E12517">
            <v>-85577.625</v>
          </cell>
          <cell r="I12517">
            <v>-182480</v>
          </cell>
          <cell r="J12517">
            <v>12</v>
          </cell>
        </row>
        <row r="12518">
          <cell r="B12518" t="str">
            <v>Australia</v>
          </cell>
          <cell r="C12518" t="str">
            <v>Tables</v>
          </cell>
          <cell r="D12518">
            <v>52559.212999999996</v>
          </cell>
          <cell r="E12518">
            <v>-84954.960999999996</v>
          </cell>
          <cell r="I12518">
            <v>-167940</v>
          </cell>
          <cell r="J12518">
            <v>12</v>
          </cell>
        </row>
        <row r="12519">
          <cell r="B12519" t="str">
            <v>Australia</v>
          </cell>
          <cell r="C12519" t="str">
            <v>Kitchen</v>
          </cell>
          <cell r="D12519">
            <v>104286.95899999999</v>
          </cell>
          <cell r="E12519">
            <v>-132109.93599999999</v>
          </cell>
          <cell r="I12519">
            <v>-172190</v>
          </cell>
          <cell r="J12519">
            <v>12</v>
          </cell>
        </row>
        <row r="12520">
          <cell r="B12520" t="str">
            <v>Australia</v>
          </cell>
          <cell r="C12520" t="str">
            <v>Accessories</v>
          </cell>
          <cell r="D12520">
            <v>64714.061999999998</v>
          </cell>
          <cell r="E12520">
            <v>-30590.573999999997</v>
          </cell>
          <cell r="I12520">
            <v>-105970</v>
          </cell>
          <cell r="J12520">
            <v>12</v>
          </cell>
        </row>
        <row r="12521">
          <cell r="B12521" t="str">
            <v>Australia</v>
          </cell>
          <cell r="C12521" t="str">
            <v>Chairs</v>
          </cell>
          <cell r="D12521">
            <v>149622.97699999998</v>
          </cell>
          <cell r="E12521">
            <v>-52874.541999999994</v>
          </cell>
          <cell r="I12521">
            <v>-127470</v>
          </cell>
          <cell r="J12521">
            <v>12</v>
          </cell>
        </row>
        <row r="12522">
          <cell r="B12522" t="str">
            <v>Australia</v>
          </cell>
          <cell r="C12522" t="str">
            <v>Tables</v>
          </cell>
          <cell r="D12522">
            <v>100145.92699999998</v>
          </cell>
          <cell r="E12522">
            <v>-160011.83800000002</v>
          </cell>
          <cell r="I12522">
            <v>-155700</v>
          </cell>
          <cell r="J12522">
            <v>12</v>
          </cell>
        </row>
        <row r="12523">
          <cell r="B12523" t="str">
            <v>Australia</v>
          </cell>
          <cell r="C12523" t="str">
            <v>Kitchen</v>
          </cell>
          <cell r="D12523">
            <v>3759.5809999999997</v>
          </cell>
          <cell r="E12523">
            <v>-7233.6809999999996</v>
          </cell>
          <cell r="I12523">
            <v>-89280</v>
          </cell>
          <cell r="J12523">
            <v>12</v>
          </cell>
        </row>
        <row r="12524">
          <cell r="B12524" t="str">
            <v>Australia</v>
          </cell>
          <cell r="C12524" t="str">
            <v>Accessories</v>
          </cell>
          <cell r="D12524">
            <v>5095.8179999999993</v>
          </cell>
          <cell r="E12524">
            <v>-9949.6460000000006</v>
          </cell>
          <cell r="I12524">
            <v>-111160</v>
          </cell>
          <cell r="J12524">
            <v>12</v>
          </cell>
        </row>
        <row r="12525">
          <cell r="B12525" t="str">
            <v>Australia</v>
          </cell>
          <cell r="C12525" t="str">
            <v>Chairs</v>
          </cell>
          <cell r="D12525">
            <v>40482.616999999998</v>
          </cell>
          <cell r="E12525">
            <v>-62464.058999999994</v>
          </cell>
          <cell r="I12525">
            <v>-155760</v>
          </cell>
          <cell r="J12525">
            <v>12</v>
          </cell>
        </row>
        <row r="12526">
          <cell r="B12526" t="str">
            <v>Australia</v>
          </cell>
          <cell r="C12526" t="str">
            <v>Tables</v>
          </cell>
          <cell r="D12526">
            <v>115495.97499999999</v>
          </cell>
          <cell r="E12526">
            <v>-104166.19499999999</v>
          </cell>
          <cell r="I12526">
            <v>-112180</v>
          </cell>
          <cell r="J12526">
            <v>12</v>
          </cell>
        </row>
        <row r="12527">
          <cell r="B12527" t="str">
            <v>Australia</v>
          </cell>
          <cell r="C12527" t="str">
            <v>Kitchen</v>
          </cell>
          <cell r="D12527">
            <v>2368105.04</v>
          </cell>
          <cell r="E12527">
            <v>-266010.08699999994</v>
          </cell>
          <cell r="I12527">
            <v>-109810</v>
          </cell>
          <cell r="J12527">
            <v>12</v>
          </cell>
        </row>
        <row r="12528">
          <cell r="B12528" t="str">
            <v>Australia</v>
          </cell>
          <cell r="C12528" t="str">
            <v>Accessories</v>
          </cell>
          <cell r="D12528">
            <v>195300.12599999999</v>
          </cell>
          <cell r="E12528">
            <v>-10595.34</v>
          </cell>
          <cell r="I12528">
            <v>-272090</v>
          </cell>
          <cell r="J12528">
            <v>12</v>
          </cell>
        </row>
        <row r="12529">
          <cell r="B12529" t="str">
            <v>Australia</v>
          </cell>
          <cell r="C12529" t="str">
            <v>Chairs</v>
          </cell>
          <cell r="D12529">
            <v>404331.49400000001</v>
          </cell>
          <cell r="E12529">
            <v>-38829.084000000003</v>
          </cell>
          <cell r="I12529">
            <v>-220470</v>
          </cell>
          <cell r="J12529">
            <v>12</v>
          </cell>
        </row>
        <row r="12530">
          <cell r="B12530" t="str">
            <v>Australia</v>
          </cell>
          <cell r="C12530" t="str">
            <v>Tables</v>
          </cell>
          <cell r="D12530">
            <v>254505.66399999999</v>
          </cell>
          <cell r="E12530">
            <v>-85578.618999999992</v>
          </cell>
          <cell r="I12530">
            <v>-209200</v>
          </cell>
          <cell r="J12530">
            <v>12</v>
          </cell>
        </row>
        <row r="12531">
          <cell r="B12531" t="str">
            <v>Australia</v>
          </cell>
          <cell r="C12531" t="str">
            <v>Kitchen</v>
          </cell>
          <cell r="D12531">
            <v>232781.26899999997</v>
          </cell>
          <cell r="E12531">
            <v>-33992.35</v>
          </cell>
          <cell r="I12531">
            <v>-237840</v>
          </cell>
          <cell r="J12531">
            <v>12</v>
          </cell>
        </row>
        <row r="12532">
          <cell r="B12532" t="str">
            <v>Australia</v>
          </cell>
          <cell r="C12532" t="str">
            <v>Accessories</v>
          </cell>
          <cell r="D12532">
            <v>100229.55599999998</v>
          </cell>
          <cell r="E12532">
            <v>-23369.422999999999</v>
          </cell>
          <cell r="I12532">
            <v>-167120</v>
          </cell>
          <cell r="J12532">
            <v>12</v>
          </cell>
        </row>
        <row r="12533">
          <cell r="B12533" t="str">
            <v>Australia</v>
          </cell>
          <cell r="C12533" t="str">
            <v>Chairs</v>
          </cell>
          <cell r="D12533">
            <v>1349345.9069999999</v>
          </cell>
          <cell r="E12533">
            <v>-169332.25399999996</v>
          </cell>
          <cell r="I12533">
            <v>-156360</v>
          </cell>
          <cell r="J12533">
            <v>12</v>
          </cell>
        </row>
        <row r="12534">
          <cell r="B12534" t="str">
            <v>Australia</v>
          </cell>
          <cell r="C12534" t="str">
            <v>Chairs</v>
          </cell>
          <cell r="D12534">
            <v>7970.7669999999989</v>
          </cell>
          <cell r="E12534">
            <v>-6147.0919999999996</v>
          </cell>
          <cell r="I12534">
            <v>-223700</v>
          </cell>
          <cell r="J12534">
            <v>12</v>
          </cell>
        </row>
        <row r="12535">
          <cell r="B12535" t="str">
            <v>Australia</v>
          </cell>
          <cell r="C12535" t="str">
            <v>Tables</v>
          </cell>
          <cell r="D12535">
            <v>454423.641</v>
          </cell>
          <cell r="E12535">
            <v>-197195.55799999999</v>
          </cell>
          <cell r="I12535">
            <v>-267160</v>
          </cell>
          <cell r="J12535">
            <v>12</v>
          </cell>
        </row>
        <row r="12536">
          <cell r="B12536" t="str">
            <v>Belgium</v>
          </cell>
          <cell r="C12536" t="str">
            <v>Kitchen</v>
          </cell>
          <cell r="D12536">
            <v>14210.825999999999</v>
          </cell>
          <cell r="E12536">
            <v>-30069.192999999996</v>
          </cell>
          <cell r="I12536">
            <v>-116860</v>
          </cell>
          <cell r="J12536">
            <v>12</v>
          </cell>
        </row>
        <row r="12537">
          <cell r="B12537" t="str">
            <v>Belgium</v>
          </cell>
          <cell r="C12537" t="str">
            <v>Chairs</v>
          </cell>
          <cell r="D12537">
            <v>503101.50099999999</v>
          </cell>
          <cell r="E12537">
            <v>-102936.274</v>
          </cell>
          <cell r="I12537">
            <v>-246530</v>
          </cell>
          <cell r="J12537">
            <v>12</v>
          </cell>
        </row>
        <row r="12538">
          <cell r="B12538" t="str">
            <v>Belgium</v>
          </cell>
          <cell r="C12538" t="str">
            <v>Tables</v>
          </cell>
          <cell r="D12538">
            <v>860711.53699999989</v>
          </cell>
          <cell r="E12538">
            <v>-994346.80099999986</v>
          </cell>
          <cell r="I12538">
            <v>-153340</v>
          </cell>
          <cell r="J12538">
            <v>12</v>
          </cell>
        </row>
        <row r="12539">
          <cell r="B12539" t="str">
            <v>Belgium</v>
          </cell>
          <cell r="C12539" t="str">
            <v>Kitchen</v>
          </cell>
          <cell r="D12539">
            <v>1050294.1679999998</v>
          </cell>
          <cell r="E12539">
            <v>-983107.08999999985</v>
          </cell>
          <cell r="I12539">
            <v>-138800</v>
          </cell>
          <cell r="J12539">
            <v>12</v>
          </cell>
        </row>
        <row r="12540">
          <cell r="B12540" t="str">
            <v>Belgium</v>
          </cell>
          <cell r="C12540" t="str">
            <v>Chairs</v>
          </cell>
          <cell r="D12540">
            <v>584638.03999999992</v>
          </cell>
          <cell r="E12540">
            <v>-50800.645000000004</v>
          </cell>
          <cell r="I12540">
            <v>-114130</v>
          </cell>
          <cell r="J12540">
            <v>12</v>
          </cell>
        </row>
        <row r="12541">
          <cell r="B12541" t="str">
            <v>Belgium</v>
          </cell>
          <cell r="C12541" t="str">
            <v>Tables</v>
          </cell>
          <cell r="D12541">
            <v>275697.14899999998</v>
          </cell>
          <cell r="E12541">
            <v>-157129.65099999998</v>
          </cell>
          <cell r="I12541">
            <v>-170170</v>
          </cell>
          <cell r="J12541">
            <v>12</v>
          </cell>
        </row>
        <row r="12542">
          <cell r="B12542" t="str">
            <v>Belgium</v>
          </cell>
          <cell r="C12542" t="str">
            <v>Kitchen</v>
          </cell>
          <cell r="D12542">
            <v>-53766.551999999996</v>
          </cell>
          <cell r="E12542">
            <v>30192.721999999998</v>
          </cell>
          <cell r="I12542">
            <v>-138280</v>
          </cell>
          <cell r="J12542">
            <v>12</v>
          </cell>
        </row>
        <row r="12543">
          <cell r="B12543" t="str">
            <v>Belgium</v>
          </cell>
          <cell r="C12543" t="str">
            <v>Chairs</v>
          </cell>
          <cell r="D12543">
            <v>93827.320999999996</v>
          </cell>
          <cell r="E12543">
            <v>-10595.535999999998</v>
          </cell>
          <cell r="I12543">
            <v>-158860</v>
          </cell>
          <cell r="J12543">
            <v>12</v>
          </cell>
        </row>
        <row r="12544">
          <cell r="B12544" t="str">
            <v>Belgium</v>
          </cell>
          <cell r="C12544" t="str">
            <v>Chairs</v>
          </cell>
          <cell r="D12544">
            <v>1103064.8929999999</v>
          </cell>
          <cell r="E12544">
            <v>-47366.606</v>
          </cell>
          <cell r="I12544">
            <v>-200980</v>
          </cell>
          <cell r="J12544">
            <v>12</v>
          </cell>
        </row>
        <row r="12545">
          <cell r="B12545" t="str">
            <v>Belgium</v>
          </cell>
          <cell r="C12545" t="str">
            <v>Chairs</v>
          </cell>
          <cell r="D12545">
            <v>-91406.510999999999</v>
          </cell>
          <cell r="E12545">
            <v>7461.1529999999984</v>
          </cell>
          <cell r="I12545">
            <v>-121450</v>
          </cell>
          <cell r="J12545">
            <v>12</v>
          </cell>
        </row>
        <row r="12546">
          <cell r="B12546" t="str">
            <v>Belgium</v>
          </cell>
          <cell r="C12546" t="str">
            <v>Chairs</v>
          </cell>
          <cell r="D12546">
            <v>186371.766</v>
          </cell>
          <cell r="E12546">
            <v>-10802.938999999998</v>
          </cell>
          <cell r="I12546">
            <v>-192820</v>
          </cell>
          <cell r="J12546">
            <v>12</v>
          </cell>
        </row>
        <row r="12547">
          <cell r="B12547" t="str">
            <v>Belgium</v>
          </cell>
          <cell r="C12547" t="str">
            <v>Chairs</v>
          </cell>
          <cell r="D12547">
            <v>120645.30799999999</v>
          </cell>
          <cell r="E12547">
            <v>-207957.42799999999</v>
          </cell>
          <cell r="I12547">
            <v>-128800</v>
          </cell>
          <cell r="J12547">
            <v>12</v>
          </cell>
        </row>
        <row r="12548">
          <cell r="B12548" t="str">
            <v>Belgium</v>
          </cell>
          <cell r="C12548" t="str">
            <v>Chairs</v>
          </cell>
          <cell r="D12548">
            <v>1331.393</v>
          </cell>
          <cell r="E12548">
            <v>-825.07600000000002</v>
          </cell>
          <cell r="I12548">
            <v>-153470</v>
          </cell>
          <cell r="J12548">
            <v>12</v>
          </cell>
        </row>
        <row r="12549">
          <cell r="B12549" t="str">
            <v>Belgium</v>
          </cell>
          <cell r="C12549" t="str">
            <v>Chairs</v>
          </cell>
          <cell r="D12549">
            <v>154067.32599999997</v>
          </cell>
          <cell r="E12549">
            <v>-165681.45299999998</v>
          </cell>
          <cell r="I12549">
            <v>-248760</v>
          </cell>
          <cell r="J12549">
            <v>12</v>
          </cell>
        </row>
        <row r="12550">
          <cell r="B12550" t="str">
            <v>Belgium</v>
          </cell>
          <cell r="C12550" t="str">
            <v>Chairs</v>
          </cell>
          <cell r="D12550">
            <v>12511.618</v>
          </cell>
          <cell r="E12550">
            <v>-15991.472000000002</v>
          </cell>
          <cell r="I12550">
            <v>-177370</v>
          </cell>
          <cell r="J12550">
            <v>12</v>
          </cell>
        </row>
        <row r="12551">
          <cell r="B12551" t="str">
            <v>Belgium</v>
          </cell>
          <cell r="C12551" t="str">
            <v>Chairs</v>
          </cell>
          <cell r="D12551">
            <v>158687.71100000001</v>
          </cell>
          <cell r="E12551">
            <v>-65219.307999999997</v>
          </cell>
          <cell r="I12551">
            <v>-245440</v>
          </cell>
          <cell r="J12551">
            <v>12</v>
          </cell>
        </row>
        <row r="12552">
          <cell r="B12552" t="str">
            <v>Belgium</v>
          </cell>
          <cell r="C12552" t="str">
            <v>Chairs</v>
          </cell>
          <cell r="D12552">
            <v>46955.054999999993</v>
          </cell>
          <cell r="E12552">
            <v>-86981.615000000005</v>
          </cell>
          <cell r="I12552">
            <v>-181650</v>
          </cell>
          <cell r="J12552">
            <v>12</v>
          </cell>
        </row>
        <row r="12553">
          <cell r="B12553" t="str">
            <v>Belgium</v>
          </cell>
          <cell r="C12553" t="str">
            <v>Chairs</v>
          </cell>
          <cell r="D12553">
            <v>43602.957999999999</v>
          </cell>
          <cell r="E12553">
            <v>-79060.862999999998</v>
          </cell>
          <cell r="I12553">
            <v>-233470</v>
          </cell>
          <cell r="J12553">
            <v>12</v>
          </cell>
        </row>
        <row r="12554">
          <cell r="B12554" t="str">
            <v>Belgium</v>
          </cell>
          <cell r="C12554" t="str">
            <v>Chairs</v>
          </cell>
          <cell r="D12554">
            <v>68612.081999999995</v>
          </cell>
          <cell r="E12554">
            <v>-35793.03</v>
          </cell>
          <cell r="I12554">
            <v>-102110</v>
          </cell>
          <cell r="J12554">
            <v>12</v>
          </cell>
        </row>
        <row r="12555">
          <cell r="B12555" t="str">
            <v>Belgium</v>
          </cell>
          <cell r="C12555" t="str">
            <v>Chairs</v>
          </cell>
          <cell r="D12555">
            <v>171772.02699999997</v>
          </cell>
          <cell r="E12555">
            <v>-109997.68500000001</v>
          </cell>
          <cell r="I12555">
            <v>-161670</v>
          </cell>
          <cell r="J12555">
            <v>12</v>
          </cell>
        </row>
        <row r="12556">
          <cell r="B12556" t="str">
            <v>Belgium</v>
          </cell>
          <cell r="C12556" t="str">
            <v>Chairs</v>
          </cell>
          <cell r="D12556">
            <v>57196.313999999998</v>
          </cell>
          <cell r="E12556">
            <v>-65555.265999999989</v>
          </cell>
          <cell r="I12556">
            <v>-171760</v>
          </cell>
          <cell r="J12556">
            <v>12</v>
          </cell>
        </row>
        <row r="12557">
          <cell r="B12557" t="str">
            <v>Belgium</v>
          </cell>
          <cell r="C12557" t="str">
            <v>Chairs</v>
          </cell>
          <cell r="D12557">
            <v>18291.623</v>
          </cell>
          <cell r="E12557">
            <v>-8881.382999999998</v>
          </cell>
          <cell r="I12557">
            <v>-160820</v>
          </cell>
          <cell r="J12557">
            <v>12</v>
          </cell>
        </row>
        <row r="12558">
          <cell r="B12558" t="str">
            <v>Belgium</v>
          </cell>
          <cell r="C12558" t="str">
            <v>Chairs</v>
          </cell>
          <cell r="D12558">
            <v>7735.2309999999998</v>
          </cell>
          <cell r="E12558">
            <v>-922.327</v>
          </cell>
          <cell r="I12558">
            <v>-209420</v>
          </cell>
          <cell r="J12558">
            <v>12</v>
          </cell>
        </row>
        <row r="12559">
          <cell r="B12559" t="str">
            <v>Belgium</v>
          </cell>
          <cell r="C12559" t="str">
            <v>Chairs</v>
          </cell>
          <cell r="D12559">
            <v>25684.763999999996</v>
          </cell>
          <cell r="E12559">
            <v>-10659.760999999999</v>
          </cell>
          <cell r="I12559">
            <v>-106000</v>
          </cell>
          <cell r="J12559">
            <v>12</v>
          </cell>
        </row>
        <row r="12560">
          <cell r="B12560" t="str">
            <v>Belgium</v>
          </cell>
          <cell r="C12560" t="str">
            <v>Chairs</v>
          </cell>
          <cell r="D12560">
            <v>126801.12899999999</v>
          </cell>
          <cell r="E12560">
            <v>-154013.35599999997</v>
          </cell>
          <cell r="I12560">
            <v>-214190</v>
          </cell>
          <cell r="J12560">
            <v>12</v>
          </cell>
        </row>
        <row r="12561">
          <cell r="B12561" t="str">
            <v>Belgium</v>
          </cell>
          <cell r="C12561" t="str">
            <v>Chairs</v>
          </cell>
          <cell r="D12561">
            <v>220061.94</v>
          </cell>
          <cell r="E12561">
            <v>-79430.483999999997</v>
          </cell>
          <cell r="I12561">
            <v>-113090</v>
          </cell>
          <cell r="J12561">
            <v>12</v>
          </cell>
        </row>
        <row r="12562">
          <cell r="B12562" t="str">
            <v>Belgium</v>
          </cell>
          <cell r="C12562" t="str">
            <v>Chairs</v>
          </cell>
          <cell r="D12562">
            <v>144511.899</v>
          </cell>
          <cell r="E12562">
            <v>-70954.799999999988</v>
          </cell>
          <cell r="I12562">
            <v>-230440</v>
          </cell>
          <cell r="J12562">
            <v>12</v>
          </cell>
        </row>
        <row r="12563">
          <cell r="B12563" t="str">
            <v>Belgium</v>
          </cell>
          <cell r="C12563" t="str">
            <v>Chairs</v>
          </cell>
          <cell r="D12563">
            <v>192121.67799999999</v>
          </cell>
          <cell r="E12563">
            <v>-51309.587</v>
          </cell>
          <cell r="I12563">
            <v>-186100</v>
          </cell>
          <cell r="J12563">
            <v>12</v>
          </cell>
        </row>
        <row r="12564">
          <cell r="B12564" t="str">
            <v>Belgium</v>
          </cell>
          <cell r="C12564" t="str">
            <v>Chairs</v>
          </cell>
          <cell r="D12564">
            <v>128868.32699999998</v>
          </cell>
          <cell r="E12564">
            <v>-344169.64399999997</v>
          </cell>
          <cell r="I12564">
            <v>-201470</v>
          </cell>
          <cell r="J12564">
            <v>12</v>
          </cell>
        </row>
        <row r="12565">
          <cell r="B12565" t="str">
            <v>Belgium</v>
          </cell>
          <cell r="C12565" t="str">
            <v>Chairs</v>
          </cell>
          <cell r="D12565">
            <v>77763.370999999999</v>
          </cell>
          <cell r="E12565">
            <v>-39482.778999999995</v>
          </cell>
          <cell r="I12565">
            <v>-123090</v>
          </cell>
          <cell r="J12565">
            <v>12</v>
          </cell>
        </row>
        <row r="12566">
          <cell r="B12566" t="str">
            <v>Belgium</v>
          </cell>
          <cell r="C12566" t="str">
            <v>Chairs</v>
          </cell>
          <cell r="D12566">
            <v>153474.33499999999</v>
          </cell>
          <cell r="E12566">
            <v>-70932.588999999993</v>
          </cell>
          <cell r="I12566">
            <v>-259160</v>
          </cell>
          <cell r="J12566">
            <v>12</v>
          </cell>
        </row>
        <row r="12567">
          <cell r="B12567" t="str">
            <v>Belgium</v>
          </cell>
          <cell r="C12567" t="str">
            <v>Chairs</v>
          </cell>
          <cell r="D12567">
            <v>5925777.9139999989</v>
          </cell>
          <cell r="E12567">
            <v>-5638596.068</v>
          </cell>
          <cell r="I12567">
            <v>-176790</v>
          </cell>
          <cell r="J12567">
            <v>12</v>
          </cell>
        </row>
        <row r="12568">
          <cell r="B12568" t="str">
            <v>Belgium</v>
          </cell>
          <cell r="C12568" t="str">
            <v>Chairs</v>
          </cell>
          <cell r="D12568">
            <v>32979.092999999993</v>
          </cell>
          <cell r="E12568">
            <v>-7707.0419999999995</v>
          </cell>
          <cell r="I12568">
            <v>-230960</v>
          </cell>
          <cell r="J12568">
            <v>12</v>
          </cell>
        </row>
        <row r="12569">
          <cell r="B12569" t="str">
            <v>Belgium</v>
          </cell>
          <cell r="C12569" t="str">
            <v>Tables</v>
          </cell>
          <cell r="D12569">
            <v>33883.541999999994</v>
          </cell>
          <cell r="E12569">
            <v>-9343.9709999999995</v>
          </cell>
          <cell r="I12569">
            <v>-213730</v>
          </cell>
          <cell r="J12569">
            <v>12</v>
          </cell>
        </row>
        <row r="12570">
          <cell r="B12570" t="str">
            <v>Belgium</v>
          </cell>
          <cell r="C12570" t="str">
            <v>Kitchen</v>
          </cell>
          <cell r="D12570">
            <v>198836.74299999999</v>
          </cell>
          <cell r="E12570">
            <v>-55180.559000000001</v>
          </cell>
          <cell r="I12570">
            <v>-229680</v>
          </cell>
          <cell r="J12570">
            <v>12</v>
          </cell>
        </row>
        <row r="12571">
          <cell r="B12571" t="str">
            <v>Belgium</v>
          </cell>
          <cell r="C12571" t="str">
            <v>Chairs</v>
          </cell>
          <cell r="D12571">
            <v>66566.5</v>
          </cell>
          <cell r="E12571">
            <v>-14886.752999999999</v>
          </cell>
          <cell r="I12571">
            <v>-206410</v>
          </cell>
          <cell r="J12571">
            <v>12</v>
          </cell>
        </row>
        <row r="12572">
          <cell r="B12572" t="str">
            <v>Belgium</v>
          </cell>
          <cell r="C12572" t="str">
            <v>Chairs</v>
          </cell>
          <cell r="D12572">
            <v>47478.508000000002</v>
          </cell>
          <cell r="E12572">
            <v>-17105.234999999997</v>
          </cell>
          <cell r="I12572">
            <v>-171900</v>
          </cell>
          <cell r="J12572">
            <v>12</v>
          </cell>
        </row>
        <row r="12573">
          <cell r="B12573" t="str">
            <v>Belgium</v>
          </cell>
          <cell r="C12573" t="str">
            <v>Chairs</v>
          </cell>
          <cell r="D12573">
            <v>4179.1399999999994</v>
          </cell>
          <cell r="E12573">
            <v>-1849.3999999999999</v>
          </cell>
          <cell r="I12573">
            <v>-139640</v>
          </cell>
          <cell r="J12573">
            <v>12</v>
          </cell>
        </row>
        <row r="12574">
          <cell r="B12574" t="str">
            <v>Belgium</v>
          </cell>
          <cell r="C12574" t="str">
            <v>Chairs</v>
          </cell>
          <cell r="D12574">
            <v>2296.0909999999999</v>
          </cell>
          <cell r="E12574">
            <v>-2547.636</v>
          </cell>
          <cell r="I12574">
            <v>-201020</v>
          </cell>
          <cell r="J12574">
            <v>12</v>
          </cell>
        </row>
        <row r="12575">
          <cell r="B12575" t="str">
            <v>Belgium</v>
          </cell>
          <cell r="C12575" t="str">
            <v>Chairs</v>
          </cell>
          <cell r="D12575">
            <v>368147.21299999993</v>
          </cell>
          <cell r="E12575">
            <v>-378228.72499999998</v>
          </cell>
          <cell r="I12575">
            <v>-126700</v>
          </cell>
          <cell r="J12575">
            <v>12</v>
          </cell>
        </row>
        <row r="12576">
          <cell r="B12576" t="str">
            <v>Belgium</v>
          </cell>
          <cell r="C12576" t="str">
            <v>Tables</v>
          </cell>
          <cell r="D12576">
            <v>559570.79499999993</v>
          </cell>
          <cell r="E12576">
            <v>-45731.385000000002</v>
          </cell>
          <cell r="I12576">
            <v>-210820</v>
          </cell>
          <cell r="J12576">
            <v>12</v>
          </cell>
        </row>
        <row r="12577">
          <cell r="B12577" t="str">
            <v>Belgium</v>
          </cell>
          <cell r="C12577" t="str">
            <v>Kitchen</v>
          </cell>
          <cell r="D12577">
            <v>2593755.8989999997</v>
          </cell>
          <cell r="E12577">
            <v>-216197.821</v>
          </cell>
          <cell r="I12577">
            <v>-221530</v>
          </cell>
          <cell r="J12577">
            <v>12</v>
          </cell>
        </row>
        <row r="12578">
          <cell r="B12578" t="str">
            <v>Belgium</v>
          </cell>
          <cell r="C12578" t="str">
            <v>Chairs</v>
          </cell>
          <cell r="D12578">
            <v>61712.580999999998</v>
          </cell>
          <cell r="E12578">
            <v>-7913.9759999999997</v>
          </cell>
          <cell r="I12578">
            <v>-233480</v>
          </cell>
          <cell r="J12578">
            <v>12</v>
          </cell>
        </row>
        <row r="12579">
          <cell r="B12579" t="str">
            <v>Belgium</v>
          </cell>
          <cell r="C12579" t="str">
            <v>Chairs</v>
          </cell>
          <cell r="D12579">
            <v>89259.512999999992</v>
          </cell>
          <cell r="E12579">
            <v>-69552.013999999996</v>
          </cell>
          <cell r="I12579">
            <v>-74630</v>
          </cell>
          <cell r="J12579">
            <v>12</v>
          </cell>
        </row>
        <row r="12580">
          <cell r="B12580" t="str">
            <v>Belgium</v>
          </cell>
          <cell r="C12580" t="str">
            <v>Chairs</v>
          </cell>
          <cell r="D12580">
            <v>118066.81599999999</v>
          </cell>
          <cell r="E12580">
            <v>-47780.907999999996</v>
          </cell>
          <cell r="I12580">
            <v>-177960</v>
          </cell>
          <cell r="J12580">
            <v>12</v>
          </cell>
        </row>
        <row r="12581">
          <cell r="B12581" t="str">
            <v>Belgium</v>
          </cell>
          <cell r="C12581" t="str">
            <v>Tables</v>
          </cell>
          <cell r="D12581">
            <v>-602126.52499999991</v>
          </cell>
          <cell r="E12581">
            <v>223284.60699999999</v>
          </cell>
          <cell r="I12581">
            <v>-166040</v>
          </cell>
          <cell r="J12581">
            <v>12</v>
          </cell>
        </row>
        <row r="12582">
          <cell r="B12582" t="str">
            <v>Belgium</v>
          </cell>
          <cell r="C12582" t="str">
            <v>Kitchen</v>
          </cell>
          <cell r="D12582">
            <v>-633817.40099999995</v>
          </cell>
          <cell r="E12582">
            <v>248862.07499999998</v>
          </cell>
          <cell r="I12582">
            <v>-196020</v>
          </cell>
          <cell r="J12582">
            <v>12</v>
          </cell>
        </row>
        <row r="12583">
          <cell r="B12583" t="str">
            <v>Belgium</v>
          </cell>
          <cell r="C12583" t="str">
            <v>Chairs</v>
          </cell>
          <cell r="D12583">
            <v>215141.24099999998</v>
          </cell>
          <cell r="E12583">
            <v>-119773.27599999998</v>
          </cell>
          <cell r="I12583">
            <v>-221920</v>
          </cell>
          <cell r="J12583">
            <v>12</v>
          </cell>
        </row>
        <row r="12584">
          <cell r="B12584" t="str">
            <v>Brazil</v>
          </cell>
          <cell r="C12584" t="str">
            <v>Chairs</v>
          </cell>
          <cell r="D12584">
            <v>346858.55399999995</v>
          </cell>
          <cell r="E12584">
            <v>-11127.221</v>
          </cell>
          <cell r="I12584">
            <v>-188590</v>
          </cell>
          <cell r="J12584">
            <v>12</v>
          </cell>
        </row>
        <row r="12585">
          <cell r="B12585" t="str">
            <v>Brazil</v>
          </cell>
          <cell r="C12585" t="str">
            <v>Tables</v>
          </cell>
          <cell r="D12585">
            <v>1760963.2040000001</v>
          </cell>
          <cell r="E12585">
            <v>-576129.96</v>
          </cell>
          <cell r="I12585">
            <v>-171020</v>
          </cell>
          <cell r="J12585">
            <v>12</v>
          </cell>
        </row>
        <row r="12586">
          <cell r="B12586" t="str">
            <v>Brazil</v>
          </cell>
          <cell r="C12586" t="str">
            <v>Kitchen</v>
          </cell>
          <cell r="D12586">
            <v>590438.81400000001</v>
          </cell>
          <cell r="E12586">
            <v>-107111.571</v>
          </cell>
          <cell r="I12586">
            <v>-159790</v>
          </cell>
          <cell r="J12586">
            <v>12</v>
          </cell>
        </row>
        <row r="12587">
          <cell r="B12587" t="str">
            <v>Brazil</v>
          </cell>
          <cell r="C12587" t="str">
            <v>Chairs</v>
          </cell>
          <cell r="D12587">
            <v>94412.324999999997</v>
          </cell>
          <cell r="E12587">
            <v>-41492.023999999998</v>
          </cell>
          <cell r="I12587">
            <v>-219710</v>
          </cell>
          <cell r="J12587">
            <v>12</v>
          </cell>
        </row>
        <row r="12588">
          <cell r="B12588" t="str">
            <v>Brazil</v>
          </cell>
          <cell r="C12588" t="str">
            <v>Chairs</v>
          </cell>
          <cell r="D12588">
            <v>778109.84299999999</v>
          </cell>
          <cell r="E12588">
            <v>-79573.514999999999</v>
          </cell>
          <cell r="I12588">
            <v>-95880</v>
          </cell>
          <cell r="J12588">
            <v>12</v>
          </cell>
        </row>
        <row r="12589">
          <cell r="B12589" t="str">
            <v>Brazil</v>
          </cell>
          <cell r="C12589" t="str">
            <v>Chairs</v>
          </cell>
          <cell r="D12589">
            <v>-1294.3489999999999</v>
          </cell>
          <cell r="E12589">
            <v>1964.1789999999996</v>
          </cell>
          <cell r="I12589">
            <v>-199420</v>
          </cell>
          <cell r="J12589">
            <v>12</v>
          </cell>
        </row>
        <row r="12590">
          <cell r="B12590" t="str">
            <v>Brazil</v>
          </cell>
          <cell r="C12590" t="str">
            <v>Tables</v>
          </cell>
          <cell r="D12590">
            <v>-85551.031999999992</v>
          </cell>
          <cell r="E12590">
            <v>142706.24899999998</v>
          </cell>
          <cell r="I12590">
            <v>-219130</v>
          </cell>
          <cell r="J12590">
            <v>12</v>
          </cell>
        </row>
        <row r="12591">
          <cell r="B12591" t="str">
            <v>Brazil</v>
          </cell>
          <cell r="C12591" t="str">
            <v>Kitchen</v>
          </cell>
          <cell r="D12591">
            <v>1022038.7239999999</v>
          </cell>
          <cell r="E12591">
            <v>-309369.13699999999</v>
          </cell>
          <cell r="I12591">
            <v>-199400</v>
          </cell>
          <cell r="J12591">
            <v>12</v>
          </cell>
        </row>
        <row r="12592">
          <cell r="B12592" t="str">
            <v>Brazil</v>
          </cell>
          <cell r="C12592" t="str">
            <v>Accessories</v>
          </cell>
          <cell r="D12592">
            <v>36586.353999999999</v>
          </cell>
          <cell r="E12592">
            <v>-13073.794999999998</v>
          </cell>
          <cell r="I12592">
            <v>-152030</v>
          </cell>
          <cell r="J12592">
            <v>12</v>
          </cell>
        </row>
        <row r="12593">
          <cell r="B12593" t="str">
            <v>Brazil</v>
          </cell>
          <cell r="C12593" t="str">
            <v>Chairs</v>
          </cell>
          <cell r="D12593">
            <v>14232.056999999999</v>
          </cell>
          <cell r="E12593">
            <v>-2308.1379999999999</v>
          </cell>
          <cell r="I12593">
            <v>-221730</v>
          </cell>
          <cell r="J12593">
            <v>12</v>
          </cell>
        </row>
        <row r="12594">
          <cell r="B12594" t="str">
            <v>Brazil</v>
          </cell>
          <cell r="C12594" t="str">
            <v>Tables</v>
          </cell>
          <cell r="D12594">
            <v>437813.79599999997</v>
          </cell>
          <cell r="E12594">
            <v>-183914.63999999998</v>
          </cell>
          <cell r="I12594">
            <v>-238120</v>
          </cell>
          <cell r="J12594">
            <v>12</v>
          </cell>
        </row>
        <row r="12595">
          <cell r="B12595" t="str">
            <v>Brazil</v>
          </cell>
          <cell r="C12595" t="str">
            <v>Kitchen</v>
          </cell>
          <cell r="D12595">
            <v>-3222.9749999999999</v>
          </cell>
          <cell r="E12595">
            <v>1147.2019999999998</v>
          </cell>
          <cell r="I12595">
            <v>-204150</v>
          </cell>
          <cell r="J12595">
            <v>12</v>
          </cell>
        </row>
        <row r="12596">
          <cell r="B12596" t="str">
            <v>Brazil</v>
          </cell>
          <cell r="C12596" t="str">
            <v>Accessories</v>
          </cell>
          <cell r="D12596">
            <v>-66433.591</v>
          </cell>
          <cell r="E12596">
            <v>28698.291999999998</v>
          </cell>
          <cell r="I12596">
            <v>-179320</v>
          </cell>
          <cell r="J12596">
            <v>12</v>
          </cell>
        </row>
        <row r="12597">
          <cell r="B12597" t="str">
            <v>Brazil</v>
          </cell>
          <cell r="C12597" t="str">
            <v>Chairs</v>
          </cell>
          <cell r="D12597">
            <v>-123986.317</v>
          </cell>
          <cell r="E12597">
            <v>70352.625</v>
          </cell>
          <cell r="I12597">
            <v>-254150</v>
          </cell>
          <cell r="J12597">
            <v>12</v>
          </cell>
        </row>
        <row r="12598">
          <cell r="B12598" t="str">
            <v>Brazil</v>
          </cell>
          <cell r="C12598" t="str">
            <v>Tables</v>
          </cell>
          <cell r="D12598">
            <v>383889.576</v>
          </cell>
          <cell r="E12598">
            <v>-724188.70299999986</v>
          </cell>
          <cell r="I12598">
            <v>-235700</v>
          </cell>
          <cell r="J12598">
            <v>12</v>
          </cell>
        </row>
        <row r="12599">
          <cell r="B12599" t="str">
            <v>Brazil</v>
          </cell>
          <cell r="C12599" t="str">
            <v>Kitchen</v>
          </cell>
          <cell r="D12599">
            <v>46664.1</v>
          </cell>
          <cell r="E12599">
            <v>-87208.029999999984</v>
          </cell>
          <cell r="I12599">
            <v>-156030</v>
          </cell>
          <cell r="J12599">
            <v>12</v>
          </cell>
        </row>
        <row r="12600">
          <cell r="B12600" t="str">
            <v>Brazil</v>
          </cell>
          <cell r="C12600" t="str">
            <v>Accessories</v>
          </cell>
          <cell r="D12600">
            <v>31519.319999999996</v>
          </cell>
          <cell r="E12600">
            <v>-12580.532999999998</v>
          </cell>
          <cell r="I12600">
            <v>-150630</v>
          </cell>
          <cell r="J12600">
            <v>12</v>
          </cell>
        </row>
        <row r="12601">
          <cell r="B12601" t="str">
            <v>Brazil</v>
          </cell>
          <cell r="C12601" t="str">
            <v>Chairs</v>
          </cell>
          <cell r="D12601">
            <v>380765.77699999994</v>
          </cell>
          <cell r="E12601">
            <v>-52304.028000000006</v>
          </cell>
          <cell r="I12601">
            <v>-106390</v>
          </cell>
          <cell r="J12601">
            <v>12</v>
          </cell>
        </row>
        <row r="12602">
          <cell r="B12602" t="str">
            <v>Brazil</v>
          </cell>
          <cell r="C12602" t="str">
            <v>Tables</v>
          </cell>
          <cell r="D12602">
            <v>1165429.888</v>
          </cell>
          <cell r="E12602">
            <v>-91831.809999999983</v>
          </cell>
          <cell r="I12602">
            <v>-141380</v>
          </cell>
          <cell r="J12602">
            <v>12</v>
          </cell>
        </row>
        <row r="12603">
          <cell r="B12603" t="str">
            <v>Brazil</v>
          </cell>
          <cell r="C12603" t="str">
            <v>Kitchen</v>
          </cell>
          <cell r="D12603">
            <v>-10098.528999999999</v>
          </cell>
          <cell r="E12603">
            <v>721.61599999999999</v>
          </cell>
          <cell r="I12603">
            <v>-144900</v>
          </cell>
          <cell r="J12603">
            <v>12</v>
          </cell>
        </row>
        <row r="12604">
          <cell r="B12604" t="str">
            <v>Brazil</v>
          </cell>
          <cell r="C12604" t="str">
            <v>Accessories</v>
          </cell>
          <cell r="D12604">
            <v>134876.266</v>
          </cell>
          <cell r="E12604">
            <v>-129837.28099999999</v>
          </cell>
          <cell r="I12604">
            <v>-157500</v>
          </cell>
          <cell r="J12604">
            <v>12</v>
          </cell>
        </row>
        <row r="12605">
          <cell r="B12605" t="str">
            <v>Brazil</v>
          </cell>
          <cell r="C12605" t="str">
            <v>Chairs</v>
          </cell>
          <cell r="D12605">
            <v>361138.897</v>
          </cell>
          <cell r="E12605">
            <v>-324447.48699999996</v>
          </cell>
          <cell r="I12605">
            <v>-209320</v>
          </cell>
          <cell r="J12605">
            <v>12</v>
          </cell>
        </row>
        <row r="12606">
          <cell r="B12606" t="str">
            <v>Brazil</v>
          </cell>
          <cell r="C12606" t="str">
            <v>Chairs</v>
          </cell>
          <cell r="D12606">
            <v>345301.82399999996</v>
          </cell>
          <cell r="E12606">
            <v>-348919.94199999998</v>
          </cell>
          <cell r="I12606">
            <v>-166470</v>
          </cell>
          <cell r="J12606">
            <v>12</v>
          </cell>
        </row>
        <row r="12607">
          <cell r="B12607" t="str">
            <v>Brazil</v>
          </cell>
          <cell r="C12607" t="str">
            <v>Tables</v>
          </cell>
          <cell r="D12607">
            <v>147300.35599999997</v>
          </cell>
          <cell r="E12607">
            <v>-50748.572</v>
          </cell>
          <cell r="I12607">
            <v>-116300</v>
          </cell>
          <cell r="J12607">
            <v>12</v>
          </cell>
        </row>
        <row r="12608">
          <cell r="B12608" t="str">
            <v>Brazil</v>
          </cell>
          <cell r="C12608" t="str">
            <v>Kitchen</v>
          </cell>
          <cell r="D12608">
            <v>81997.649999999994</v>
          </cell>
          <cell r="E12608">
            <v>-48051.695999999996</v>
          </cell>
          <cell r="I12608">
            <v>-252080</v>
          </cell>
          <cell r="J12608">
            <v>12</v>
          </cell>
        </row>
        <row r="12609">
          <cell r="B12609" t="str">
            <v>Brazil</v>
          </cell>
          <cell r="C12609" t="str">
            <v>Chairs</v>
          </cell>
          <cell r="D12609">
            <v>339143.11899999995</v>
          </cell>
          <cell r="E12609">
            <v>-329067.15099999995</v>
          </cell>
          <cell r="I12609">
            <v>-285830</v>
          </cell>
          <cell r="J12609">
            <v>12</v>
          </cell>
        </row>
        <row r="12610">
          <cell r="B12610" t="str">
            <v>Brazil</v>
          </cell>
          <cell r="C12610" t="str">
            <v>Tables</v>
          </cell>
          <cell r="D12610">
            <v>2386.3629999999998</v>
          </cell>
          <cell r="E12610">
            <v>-2221.3869999999997</v>
          </cell>
          <cell r="I12610">
            <v>-152630</v>
          </cell>
          <cell r="J12610">
            <v>12</v>
          </cell>
        </row>
        <row r="12611">
          <cell r="B12611" t="str">
            <v>Brazil</v>
          </cell>
          <cell r="C12611" t="str">
            <v>Kitchen</v>
          </cell>
          <cell r="D12611">
            <v>111596.149</v>
          </cell>
          <cell r="E12611">
            <v>-86151.596999999994</v>
          </cell>
          <cell r="I12611">
            <v>-139970</v>
          </cell>
          <cell r="J12611">
            <v>12</v>
          </cell>
        </row>
        <row r="12612">
          <cell r="B12612" t="str">
            <v>Brazil</v>
          </cell>
          <cell r="C12612" t="str">
            <v>Chairs</v>
          </cell>
          <cell r="D12612">
            <v>1031439.8009999999</v>
          </cell>
          <cell r="E12612">
            <v>-423160.82899999997</v>
          </cell>
          <cell r="I12612">
            <v>-112310</v>
          </cell>
          <cell r="J12612">
            <v>12</v>
          </cell>
        </row>
        <row r="12613">
          <cell r="B12613" t="str">
            <v>Brazil</v>
          </cell>
          <cell r="C12613" t="str">
            <v>Tables</v>
          </cell>
          <cell r="D12613">
            <v>204571.45799999998</v>
          </cell>
          <cell r="E12613">
            <v>-88641.097999999998</v>
          </cell>
          <cell r="I12613">
            <v>-236990</v>
          </cell>
          <cell r="J12613">
            <v>12</v>
          </cell>
        </row>
        <row r="12614">
          <cell r="B12614" t="str">
            <v>Brazil</v>
          </cell>
          <cell r="C12614" t="str">
            <v>Kitchen</v>
          </cell>
          <cell r="D12614">
            <v>38954.258000000002</v>
          </cell>
          <cell r="E12614">
            <v>-8223.74</v>
          </cell>
          <cell r="I12614">
            <v>-203460</v>
          </cell>
          <cell r="J12614">
            <v>12</v>
          </cell>
        </row>
        <row r="12615">
          <cell r="B12615" t="str">
            <v>Brazil</v>
          </cell>
          <cell r="C12615" t="str">
            <v>Chairs</v>
          </cell>
          <cell r="D12615">
            <v>15883.146999999999</v>
          </cell>
          <cell r="E12615">
            <v>-9833.9849999999988</v>
          </cell>
          <cell r="I12615">
            <v>-159990</v>
          </cell>
          <cell r="J12615">
            <v>12</v>
          </cell>
        </row>
        <row r="12616">
          <cell r="B12616" t="str">
            <v>Brazil</v>
          </cell>
          <cell r="C12616" t="str">
            <v>Chairs</v>
          </cell>
          <cell r="D12616">
            <v>166609.212</v>
          </cell>
          <cell r="E12616">
            <v>-100491.81099999999</v>
          </cell>
          <cell r="I12616">
            <v>-167200</v>
          </cell>
          <cell r="J12616">
            <v>12</v>
          </cell>
        </row>
        <row r="12617">
          <cell r="B12617" t="str">
            <v>Brazil</v>
          </cell>
          <cell r="C12617" t="str">
            <v>Chairs</v>
          </cell>
          <cell r="D12617">
            <v>26178.165999999997</v>
          </cell>
          <cell r="E12617">
            <v>-42943.201000000001</v>
          </cell>
          <cell r="I12617">
            <v>-254820</v>
          </cell>
          <cell r="J12617">
            <v>12</v>
          </cell>
        </row>
        <row r="12618">
          <cell r="B12618" t="str">
            <v>Brazil</v>
          </cell>
          <cell r="C12618" t="str">
            <v>Chairs</v>
          </cell>
          <cell r="D12618">
            <v>49662.913999999997</v>
          </cell>
          <cell r="E12618">
            <v>-102997.88799999999</v>
          </cell>
          <cell r="I12618">
            <v>-154750</v>
          </cell>
          <cell r="J12618">
            <v>12</v>
          </cell>
        </row>
        <row r="12619">
          <cell r="B12619" t="str">
            <v>Brazil</v>
          </cell>
          <cell r="C12619" t="str">
            <v>Chairs</v>
          </cell>
          <cell r="D12619">
            <v>-711.06</v>
          </cell>
          <cell r="E12619">
            <v>1338.5539999999999</v>
          </cell>
          <cell r="I12619">
            <v>-234560</v>
          </cell>
          <cell r="J12619">
            <v>12</v>
          </cell>
        </row>
        <row r="12620">
          <cell r="B12620" t="str">
            <v>Brazil</v>
          </cell>
          <cell r="C12620" t="str">
            <v>Chairs</v>
          </cell>
          <cell r="D12620">
            <v>-412.916</v>
          </cell>
          <cell r="E12620">
            <v>705.02599999999995</v>
          </cell>
          <cell r="I12620">
            <v>-184330</v>
          </cell>
          <cell r="J12620">
            <v>12</v>
          </cell>
        </row>
        <row r="12621">
          <cell r="B12621" t="str">
            <v>Brazil</v>
          </cell>
          <cell r="C12621" t="str">
            <v>Chairs</v>
          </cell>
          <cell r="D12621">
            <v>46441.493000000002</v>
          </cell>
          <cell r="E12621">
            <v>-127727.85899999998</v>
          </cell>
          <cell r="I12621">
            <v>-190530</v>
          </cell>
          <cell r="J12621">
            <v>12</v>
          </cell>
        </row>
        <row r="12622">
          <cell r="B12622" t="str">
            <v>Brazil</v>
          </cell>
          <cell r="C12622" t="str">
            <v>Chairs</v>
          </cell>
          <cell r="D12622">
            <v>35863.799999999996</v>
          </cell>
          <cell r="E12622">
            <v>-52907.077999999994</v>
          </cell>
          <cell r="I12622">
            <v>-174660</v>
          </cell>
          <cell r="J12622">
            <v>12</v>
          </cell>
        </row>
        <row r="12623">
          <cell r="B12623" t="str">
            <v>Brazil</v>
          </cell>
          <cell r="C12623" t="str">
            <v>Chairs</v>
          </cell>
          <cell r="D12623">
            <v>202641.76799999998</v>
          </cell>
          <cell r="E12623">
            <v>-233009.07</v>
          </cell>
          <cell r="I12623">
            <v>-210300</v>
          </cell>
          <cell r="J12623">
            <v>12</v>
          </cell>
        </row>
        <row r="12624">
          <cell r="B12624" t="str">
            <v>Brazil</v>
          </cell>
          <cell r="C12624" t="str">
            <v>Chairs</v>
          </cell>
          <cell r="D12624">
            <v>339182.38199999998</v>
          </cell>
          <cell r="E12624">
            <v>-440932.39400000003</v>
          </cell>
          <cell r="I12624">
            <v>-156890</v>
          </cell>
          <cell r="J12624">
            <v>12</v>
          </cell>
        </row>
        <row r="12625">
          <cell r="B12625" t="str">
            <v>Brazil</v>
          </cell>
          <cell r="C12625" t="str">
            <v>Chairs</v>
          </cell>
          <cell r="D12625">
            <v>256580.36599999998</v>
          </cell>
          <cell r="E12625">
            <v>-270118.46399999998</v>
          </cell>
          <cell r="I12625">
            <v>-117540</v>
          </cell>
          <cell r="J12625">
            <v>12</v>
          </cell>
        </row>
        <row r="12626">
          <cell r="B12626" t="str">
            <v>Brazil</v>
          </cell>
          <cell r="C12626" t="str">
            <v>Chairs</v>
          </cell>
          <cell r="D12626">
            <v>210454.56599999999</v>
          </cell>
          <cell r="E12626">
            <v>-117768.78399999999</v>
          </cell>
          <cell r="I12626">
            <v>-202930</v>
          </cell>
          <cell r="J12626">
            <v>12</v>
          </cell>
        </row>
        <row r="12627">
          <cell r="B12627" t="str">
            <v>Brazil</v>
          </cell>
          <cell r="C12627" t="str">
            <v>Chairs</v>
          </cell>
          <cell r="D12627">
            <v>175184.345</v>
          </cell>
          <cell r="E12627">
            <v>-151755.33799999999</v>
          </cell>
          <cell r="I12627">
            <v>-178760</v>
          </cell>
          <cell r="J12627">
            <v>12</v>
          </cell>
        </row>
        <row r="12628">
          <cell r="B12628" t="str">
            <v>Brazil</v>
          </cell>
          <cell r="C12628" t="str">
            <v>Chairs</v>
          </cell>
          <cell r="D12628">
            <v>420793.67399999994</v>
          </cell>
          <cell r="E12628">
            <v>-442627.77999999997</v>
          </cell>
          <cell r="I12628">
            <v>-176930</v>
          </cell>
          <cell r="J12628">
            <v>12</v>
          </cell>
        </row>
        <row r="12629">
          <cell r="B12629" t="str">
            <v>Brazil</v>
          </cell>
          <cell r="C12629" t="str">
            <v>Chairs</v>
          </cell>
          <cell r="D12629">
            <v>258732.31999999998</v>
          </cell>
          <cell r="E12629">
            <v>-263108.027</v>
          </cell>
          <cell r="I12629">
            <v>-118620</v>
          </cell>
          <cell r="J12629">
            <v>12</v>
          </cell>
        </row>
        <row r="12630">
          <cell r="B12630" t="str">
            <v>Brazil</v>
          </cell>
          <cell r="C12630" t="str">
            <v>Chairs</v>
          </cell>
          <cell r="D12630">
            <v>370854.05699999997</v>
          </cell>
          <cell r="E12630">
            <v>-341327.85399999993</v>
          </cell>
          <cell r="I12630">
            <v>-196810</v>
          </cell>
          <cell r="J12630">
            <v>12</v>
          </cell>
        </row>
        <row r="12631">
          <cell r="B12631" t="str">
            <v>Brazil</v>
          </cell>
          <cell r="C12631" t="str">
            <v>Chairs</v>
          </cell>
          <cell r="D12631">
            <v>120407.098</v>
          </cell>
          <cell r="E12631">
            <v>-178451.84699999998</v>
          </cell>
          <cell r="I12631">
            <v>-164700</v>
          </cell>
          <cell r="J12631">
            <v>12</v>
          </cell>
        </row>
        <row r="12632">
          <cell r="B12632" t="str">
            <v>Brazil</v>
          </cell>
          <cell r="C12632" t="str">
            <v>Chairs</v>
          </cell>
          <cell r="D12632">
            <v>525900.29099999997</v>
          </cell>
          <cell r="E12632">
            <v>-208264.53899999999</v>
          </cell>
          <cell r="I12632">
            <v>-182860</v>
          </cell>
          <cell r="J12632">
            <v>12</v>
          </cell>
        </row>
        <row r="12633">
          <cell r="B12633" t="str">
            <v>Brazil</v>
          </cell>
          <cell r="C12633" t="str">
            <v>Chairs</v>
          </cell>
          <cell r="D12633">
            <v>16789.206000000002</v>
          </cell>
          <cell r="E12633">
            <v>-8253.5879999999997</v>
          </cell>
          <cell r="I12633">
            <v>-244890</v>
          </cell>
          <cell r="J12633">
            <v>12</v>
          </cell>
        </row>
        <row r="12634">
          <cell r="B12634" t="str">
            <v>Brazil</v>
          </cell>
          <cell r="C12634" t="str">
            <v>Chairs</v>
          </cell>
          <cell r="D12634">
            <v>301441.10499999998</v>
          </cell>
          <cell r="E12634">
            <v>-156155.81099999999</v>
          </cell>
          <cell r="I12634">
            <v>-156970</v>
          </cell>
          <cell r="J12634">
            <v>12</v>
          </cell>
        </row>
        <row r="12635">
          <cell r="B12635" t="str">
            <v>Brazil</v>
          </cell>
          <cell r="C12635" t="str">
            <v>Chairs</v>
          </cell>
          <cell r="D12635">
            <v>-1771.9449999999999</v>
          </cell>
          <cell r="E12635">
            <v>171.03100000000001</v>
          </cell>
          <cell r="I12635">
            <v>-178930</v>
          </cell>
          <cell r="J12635">
            <v>12</v>
          </cell>
        </row>
        <row r="12636">
          <cell r="B12636" t="str">
            <v>Brazil</v>
          </cell>
          <cell r="C12636" t="str">
            <v>Chairs</v>
          </cell>
          <cell r="D12636">
            <v>43642.864999999998</v>
          </cell>
          <cell r="E12636">
            <v>-32125.904999999999</v>
          </cell>
          <cell r="I12636">
            <v>-244480</v>
          </cell>
          <cell r="J12636">
            <v>12</v>
          </cell>
        </row>
        <row r="12637">
          <cell r="B12637" t="str">
            <v>Brazil</v>
          </cell>
          <cell r="C12637" t="str">
            <v>Chairs</v>
          </cell>
          <cell r="D12637">
            <v>216126.59600000002</v>
          </cell>
          <cell r="E12637">
            <v>-148402.42199999999</v>
          </cell>
          <cell r="I12637">
            <v>-177080</v>
          </cell>
          <cell r="J12637">
            <v>12</v>
          </cell>
        </row>
        <row r="12638">
          <cell r="B12638" t="str">
            <v>Brazil</v>
          </cell>
          <cell r="C12638" t="str">
            <v>Chairs</v>
          </cell>
          <cell r="D12638">
            <v>27031.928</v>
          </cell>
          <cell r="E12638">
            <v>-39780.523999999998</v>
          </cell>
          <cell r="I12638">
            <v>-167520</v>
          </cell>
          <cell r="J12638">
            <v>12</v>
          </cell>
        </row>
        <row r="12639">
          <cell r="B12639" t="str">
            <v>Brazil</v>
          </cell>
          <cell r="C12639" t="str">
            <v>Chairs</v>
          </cell>
          <cell r="D12639">
            <v>-87.86399999999999</v>
          </cell>
          <cell r="E12639">
            <v>116.04599999999998</v>
          </cell>
          <cell r="I12639">
            <v>-190810</v>
          </cell>
          <cell r="J12639">
            <v>12</v>
          </cell>
        </row>
        <row r="12640">
          <cell r="B12640" t="str">
            <v>Brazil</v>
          </cell>
          <cell r="C12640" t="str">
            <v>Chairs</v>
          </cell>
          <cell r="D12640">
            <v>64748.396999999997</v>
          </cell>
          <cell r="E12640">
            <v>-84869.301999999996</v>
          </cell>
          <cell r="I12640">
            <v>-131530</v>
          </cell>
          <cell r="J12640">
            <v>12</v>
          </cell>
        </row>
        <row r="12641">
          <cell r="B12641" t="str">
            <v>Brazil</v>
          </cell>
          <cell r="C12641" t="str">
            <v>Tables</v>
          </cell>
          <cell r="D12641">
            <v>8168.2159999999985</v>
          </cell>
          <cell r="E12641">
            <v>-20934.745999999999</v>
          </cell>
          <cell r="I12641">
            <v>-192820</v>
          </cell>
          <cell r="J12641">
            <v>12</v>
          </cell>
        </row>
        <row r="12642">
          <cell r="B12642" t="str">
            <v>Brazil</v>
          </cell>
          <cell r="C12642" t="str">
            <v>Kitchen</v>
          </cell>
          <cell r="D12642">
            <v>-611.89099999999996</v>
          </cell>
          <cell r="E12642">
            <v>1459.0519999999999</v>
          </cell>
          <cell r="I12642">
            <v>-201310</v>
          </cell>
          <cell r="J12642">
            <v>12</v>
          </cell>
        </row>
        <row r="12643">
          <cell r="B12643" t="str">
            <v>Brazil</v>
          </cell>
          <cell r="C12643" t="str">
            <v>Chairs</v>
          </cell>
          <cell r="D12643">
            <v>12785.471999999998</v>
          </cell>
          <cell r="E12643">
            <v>-38442.151999999995</v>
          </cell>
          <cell r="I12643">
            <v>-80480</v>
          </cell>
          <cell r="J12643">
            <v>12</v>
          </cell>
        </row>
        <row r="12644">
          <cell r="B12644" t="str">
            <v>Brazil</v>
          </cell>
          <cell r="C12644" t="str">
            <v>Chairs</v>
          </cell>
          <cell r="D12644">
            <v>-545.88099999999997</v>
          </cell>
          <cell r="E12644">
            <v>2056.0609999999997</v>
          </cell>
          <cell r="I12644">
            <v>-125200</v>
          </cell>
          <cell r="J12644">
            <v>12</v>
          </cell>
        </row>
        <row r="12645">
          <cell r="B12645" t="str">
            <v>Brazil</v>
          </cell>
          <cell r="C12645" t="str">
            <v>Chairs</v>
          </cell>
          <cell r="D12645">
            <v>204246.84</v>
          </cell>
          <cell r="E12645">
            <v>-747921.67099999997</v>
          </cell>
          <cell r="I12645">
            <v>-242140</v>
          </cell>
          <cell r="J12645">
            <v>12</v>
          </cell>
        </row>
        <row r="12646">
          <cell r="B12646" t="str">
            <v>Canada</v>
          </cell>
          <cell r="C12646" t="str">
            <v>Chairs</v>
          </cell>
          <cell r="D12646">
            <v>1480579.3379999998</v>
          </cell>
          <cell r="E12646">
            <v>-704864.13899999997</v>
          </cell>
          <cell r="I12646">
            <v>-246820</v>
          </cell>
          <cell r="J12646">
            <v>12</v>
          </cell>
        </row>
        <row r="12647">
          <cell r="B12647" t="str">
            <v>Canada</v>
          </cell>
          <cell r="C12647" t="str">
            <v>Chairs</v>
          </cell>
          <cell r="D12647">
            <v>2860865.9449999998</v>
          </cell>
          <cell r="E12647">
            <v>-1535178.0359999998</v>
          </cell>
          <cell r="I12647">
            <v>-145510</v>
          </cell>
          <cell r="J12647">
            <v>12</v>
          </cell>
        </row>
        <row r="12648">
          <cell r="B12648" t="str">
            <v>Canada</v>
          </cell>
          <cell r="C12648" t="str">
            <v>Tables</v>
          </cell>
          <cell r="D12648">
            <v>139732.19399999999</v>
          </cell>
          <cell r="E12648">
            <v>-24744.734</v>
          </cell>
          <cell r="I12648">
            <v>-172500</v>
          </cell>
          <cell r="J12648">
            <v>12</v>
          </cell>
        </row>
        <row r="12649">
          <cell r="B12649" t="str">
            <v>Canada</v>
          </cell>
          <cell r="C12649" t="str">
            <v>Kitchen</v>
          </cell>
          <cell r="D12649">
            <v>5793.7460000000001</v>
          </cell>
          <cell r="E12649">
            <v>-1536.9199999999998</v>
          </cell>
          <cell r="I12649">
            <v>-146120</v>
          </cell>
          <cell r="J12649">
            <v>12</v>
          </cell>
        </row>
        <row r="12650">
          <cell r="B12650" t="str">
            <v>Canada</v>
          </cell>
          <cell r="C12650" t="str">
            <v>Chairs</v>
          </cell>
          <cell r="D12650">
            <v>835260.60799999989</v>
          </cell>
          <cell r="E12650">
            <v>-618854.90799999994</v>
          </cell>
          <cell r="I12650">
            <v>-200640</v>
          </cell>
          <cell r="J12650">
            <v>12</v>
          </cell>
        </row>
        <row r="12651">
          <cell r="B12651" t="str">
            <v>Canada</v>
          </cell>
          <cell r="C12651" t="str">
            <v>Chairs</v>
          </cell>
          <cell r="D12651">
            <v>122915.33799999999</v>
          </cell>
          <cell r="E12651">
            <v>-21350.217000000001</v>
          </cell>
          <cell r="I12651">
            <v>-181120</v>
          </cell>
          <cell r="J12651">
            <v>12</v>
          </cell>
        </row>
        <row r="12652">
          <cell r="B12652" t="str">
            <v>Canada</v>
          </cell>
          <cell r="C12652" t="str">
            <v>Chairs</v>
          </cell>
          <cell r="D12652">
            <v>1085184.6599999999</v>
          </cell>
          <cell r="E12652">
            <v>-2491057.352</v>
          </cell>
          <cell r="I12652">
            <v>-247940</v>
          </cell>
          <cell r="J12652">
            <v>12</v>
          </cell>
        </row>
        <row r="12653">
          <cell r="B12653" t="str">
            <v>Canada</v>
          </cell>
          <cell r="C12653" t="str">
            <v>Tables</v>
          </cell>
          <cell r="D12653">
            <v>3271315.0189999999</v>
          </cell>
          <cell r="E12653">
            <v>-7537777.0439999998</v>
          </cell>
          <cell r="I12653">
            <v>-135360</v>
          </cell>
          <cell r="J12653">
            <v>12</v>
          </cell>
        </row>
        <row r="12654">
          <cell r="B12654" t="str">
            <v>Canada</v>
          </cell>
          <cell r="C12654" t="str">
            <v>Kitchen</v>
          </cell>
          <cell r="D12654">
            <v>81284.349999999991</v>
          </cell>
          <cell r="E12654">
            <v>-4329.8079999999991</v>
          </cell>
          <cell r="I12654">
            <v>-146100</v>
          </cell>
          <cell r="J12654">
            <v>12</v>
          </cell>
        </row>
        <row r="12655">
          <cell r="B12655" t="str">
            <v>Canada</v>
          </cell>
          <cell r="C12655" t="str">
            <v>Chairs</v>
          </cell>
          <cell r="D12655">
            <v>163816.163</v>
          </cell>
          <cell r="E12655">
            <v>-7556.857</v>
          </cell>
          <cell r="I12655">
            <v>-102940</v>
          </cell>
          <cell r="J12655">
            <v>12</v>
          </cell>
        </row>
        <row r="12656">
          <cell r="B12656" t="str">
            <v>Canada</v>
          </cell>
          <cell r="C12656" t="str">
            <v>Chairs</v>
          </cell>
          <cell r="D12656">
            <v>557384.68099999998</v>
          </cell>
          <cell r="E12656">
            <v>-25175.534999999996</v>
          </cell>
          <cell r="I12656">
            <v>-229110</v>
          </cell>
          <cell r="J12656">
            <v>12</v>
          </cell>
        </row>
        <row r="12657">
          <cell r="B12657" t="str">
            <v>Canada</v>
          </cell>
          <cell r="C12657" t="str">
            <v>Tables</v>
          </cell>
          <cell r="D12657">
            <v>103220.194</v>
          </cell>
          <cell r="E12657">
            <v>-205822.68699999998</v>
          </cell>
          <cell r="I12657">
            <v>-204340</v>
          </cell>
          <cell r="J12657">
            <v>12</v>
          </cell>
        </row>
        <row r="12658">
          <cell r="B12658" t="str">
            <v>Canada</v>
          </cell>
          <cell r="C12658" t="str">
            <v>Kitchen</v>
          </cell>
          <cell r="D12658">
            <v>309635.66899999999</v>
          </cell>
          <cell r="E12658">
            <v>-617570.68799999997</v>
          </cell>
          <cell r="I12658">
            <v>-158320</v>
          </cell>
          <cell r="J12658">
            <v>12</v>
          </cell>
        </row>
        <row r="12659">
          <cell r="B12659" t="str">
            <v>Canada</v>
          </cell>
          <cell r="C12659" t="str">
            <v>Chairs</v>
          </cell>
          <cell r="D12659">
            <v>17238.920999999998</v>
          </cell>
          <cell r="E12659">
            <v>-3908.4709999999995</v>
          </cell>
          <cell r="I12659">
            <v>-153150</v>
          </cell>
          <cell r="J12659">
            <v>12</v>
          </cell>
        </row>
        <row r="12660">
          <cell r="B12660" t="str">
            <v>Canada</v>
          </cell>
          <cell r="C12660" t="str">
            <v>Chairs</v>
          </cell>
          <cell r="D12660">
            <v>22953.923999999999</v>
          </cell>
          <cell r="E12660">
            <v>-3571.9109999999996</v>
          </cell>
          <cell r="I12660">
            <v>-127180</v>
          </cell>
          <cell r="J12660">
            <v>12</v>
          </cell>
        </row>
        <row r="12661">
          <cell r="B12661" t="str">
            <v>Canada</v>
          </cell>
          <cell r="C12661" t="str">
            <v>Chairs</v>
          </cell>
          <cell r="D12661">
            <v>94022.236000000004</v>
          </cell>
          <cell r="E12661">
            <v>-17431.855</v>
          </cell>
          <cell r="I12661">
            <v>-155440</v>
          </cell>
          <cell r="J12661">
            <v>12</v>
          </cell>
        </row>
        <row r="12662">
          <cell r="B12662" t="str">
            <v>Canada</v>
          </cell>
          <cell r="C12662" t="str">
            <v>Tables</v>
          </cell>
          <cell r="D12662">
            <v>138044.32599999997</v>
          </cell>
          <cell r="E12662">
            <v>-19487.026999999998</v>
          </cell>
          <cell r="I12662">
            <v>-218140</v>
          </cell>
          <cell r="J12662">
            <v>12</v>
          </cell>
        </row>
        <row r="12663">
          <cell r="B12663" t="str">
            <v>Canada</v>
          </cell>
          <cell r="C12663" t="str">
            <v>Kitchen</v>
          </cell>
          <cell r="D12663">
            <v>950122.03299999994</v>
          </cell>
          <cell r="E12663">
            <v>-241182.83699999997</v>
          </cell>
          <cell r="I12663">
            <v>-170740</v>
          </cell>
          <cell r="J12663">
            <v>12</v>
          </cell>
        </row>
        <row r="12664">
          <cell r="B12664" t="str">
            <v>Canada</v>
          </cell>
          <cell r="C12664" t="str">
            <v>Accessories</v>
          </cell>
          <cell r="D12664">
            <v>8795.64</v>
          </cell>
          <cell r="E12664">
            <v>-472.93399999999997</v>
          </cell>
          <cell r="I12664">
            <v>-168760</v>
          </cell>
          <cell r="J12664">
            <v>12</v>
          </cell>
        </row>
        <row r="12665">
          <cell r="B12665" t="str">
            <v>Canada</v>
          </cell>
          <cell r="C12665" t="str">
            <v>Chairs</v>
          </cell>
          <cell r="D12665">
            <v>419574.435</v>
          </cell>
          <cell r="E12665">
            <v>-77836.436999999991</v>
          </cell>
          <cell r="I12665">
            <v>-167960</v>
          </cell>
          <cell r="J12665">
            <v>12</v>
          </cell>
        </row>
        <row r="12666">
          <cell r="B12666" t="str">
            <v>Canada</v>
          </cell>
          <cell r="C12666" t="str">
            <v>Tables</v>
          </cell>
          <cell r="D12666">
            <v>219320.68900000001</v>
          </cell>
          <cell r="E12666">
            <v>-58736.306999999993</v>
          </cell>
          <cell r="I12666">
            <v>-183270</v>
          </cell>
          <cell r="J12666">
            <v>12</v>
          </cell>
        </row>
        <row r="12667">
          <cell r="B12667" t="str">
            <v>Canada</v>
          </cell>
          <cell r="C12667" t="str">
            <v>Kitchen</v>
          </cell>
          <cell r="D12667">
            <v>130369.08499999998</v>
          </cell>
          <cell r="E12667">
            <v>-30274.482</v>
          </cell>
          <cell r="I12667">
            <v>-185740</v>
          </cell>
          <cell r="J12667">
            <v>12</v>
          </cell>
        </row>
        <row r="12668">
          <cell r="B12668" t="str">
            <v>Canada</v>
          </cell>
          <cell r="C12668" t="str">
            <v>Accessories</v>
          </cell>
          <cell r="D12668">
            <v>183180.43099999998</v>
          </cell>
          <cell r="E12668">
            <v>-87438.519</v>
          </cell>
          <cell r="I12668">
            <v>-126990</v>
          </cell>
          <cell r="J12668">
            <v>12</v>
          </cell>
        </row>
        <row r="12669">
          <cell r="B12669" t="str">
            <v>Canada</v>
          </cell>
          <cell r="C12669" t="str">
            <v>Chairs</v>
          </cell>
          <cell r="D12669">
            <v>41218.890999999996</v>
          </cell>
          <cell r="E12669">
            <v>-6701.9960000000001</v>
          </cell>
          <cell r="I12669">
            <v>-238200</v>
          </cell>
          <cell r="J12669">
            <v>12</v>
          </cell>
        </row>
        <row r="12670">
          <cell r="B12670" t="str">
            <v>Canada</v>
          </cell>
          <cell r="C12670" t="str">
            <v>Tables</v>
          </cell>
          <cell r="D12670">
            <v>172660.42499999999</v>
          </cell>
          <cell r="E12670">
            <v>-68656.146999999997</v>
          </cell>
          <cell r="I12670">
            <v>-147590</v>
          </cell>
          <cell r="J12670">
            <v>12</v>
          </cell>
        </row>
        <row r="12671">
          <cell r="B12671" t="str">
            <v>Canada</v>
          </cell>
          <cell r="C12671" t="str">
            <v>Kitchen</v>
          </cell>
          <cell r="D12671">
            <v>179556.15299999999</v>
          </cell>
          <cell r="E12671">
            <v>-70091.006999999998</v>
          </cell>
          <cell r="I12671">
            <v>-141820</v>
          </cell>
          <cell r="J12671">
            <v>12</v>
          </cell>
        </row>
        <row r="12672">
          <cell r="B12672" t="str">
            <v>Canada</v>
          </cell>
          <cell r="C12672" t="str">
            <v>Accessories</v>
          </cell>
          <cell r="D12672">
            <v>11049072.944</v>
          </cell>
          <cell r="E12672">
            <v>-515578.81199999998</v>
          </cell>
          <cell r="I12672">
            <v>-308060</v>
          </cell>
          <cell r="J12672">
            <v>12</v>
          </cell>
        </row>
        <row r="12673">
          <cell r="B12673" t="str">
            <v>Canada</v>
          </cell>
          <cell r="C12673" t="str">
            <v>Chairs</v>
          </cell>
          <cell r="D12673">
            <v>41424.004999999997</v>
          </cell>
          <cell r="E12673">
            <v>-5981.8009999999995</v>
          </cell>
          <cell r="I12673">
            <v>-95130</v>
          </cell>
          <cell r="J12673">
            <v>12</v>
          </cell>
        </row>
        <row r="12674">
          <cell r="B12674" t="str">
            <v>Canada</v>
          </cell>
          <cell r="C12674" t="str">
            <v>Tables</v>
          </cell>
          <cell r="D12674">
            <v>244978.72699999998</v>
          </cell>
          <cell r="E12674">
            <v>-30829.511999999999</v>
          </cell>
          <cell r="I12674">
            <v>-212170</v>
          </cell>
          <cell r="J12674">
            <v>12</v>
          </cell>
        </row>
        <row r="12675">
          <cell r="B12675" t="str">
            <v>Canada</v>
          </cell>
          <cell r="C12675" t="str">
            <v>Kitchen</v>
          </cell>
          <cell r="D12675">
            <v>1485164.051</v>
          </cell>
          <cell r="E12675">
            <v>-63145.089</v>
          </cell>
          <cell r="I12675">
            <v>-213490</v>
          </cell>
          <cell r="J12675">
            <v>12</v>
          </cell>
        </row>
        <row r="12676">
          <cell r="B12676" t="str">
            <v>Canada</v>
          </cell>
          <cell r="C12676" t="str">
            <v>Accessories</v>
          </cell>
          <cell r="D12676">
            <v>56344.218000000001</v>
          </cell>
          <cell r="E12676">
            <v>-13833.700999999999</v>
          </cell>
          <cell r="I12676">
            <v>-169430</v>
          </cell>
          <cell r="J12676">
            <v>12</v>
          </cell>
        </row>
        <row r="12677">
          <cell r="B12677" t="str">
            <v>Canada</v>
          </cell>
          <cell r="C12677" t="str">
            <v>Chairs</v>
          </cell>
          <cell r="D12677">
            <v>10465.244999999999</v>
          </cell>
          <cell r="E12677">
            <v>-9314.8649999999998</v>
          </cell>
          <cell r="I12677">
            <v>-191590</v>
          </cell>
          <cell r="J12677">
            <v>12</v>
          </cell>
        </row>
        <row r="12678">
          <cell r="B12678" t="str">
            <v>Canada</v>
          </cell>
          <cell r="C12678" t="str">
            <v>Chairs</v>
          </cell>
          <cell r="D12678">
            <v>37634.393999999993</v>
          </cell>
          <cell r="E12678">
            <v>-8943.3539999999994</v>
          </cell>
          <cell r="I12678">
            <v>-135040</v>
          </cell>
          <cell r="J12678">
            <v>12</v>
          </cell>
        </row>
        <row r="12679">
          <cell r="B12679" t="str">
            <v>Canada</v>
          </cell>
          <cell r="C12679" t="str">
            <v>Tables</v>
          </cell>
          <cell r="D12679">
            <v>734122.08100000001</v>
          </cell>
          <cell r="E12679">
            <v>-21568.959999999999</v>
          </cell>
          <cell r="I12679">
            <v>-189430</v>
          </cell>
          <cell r="J12679">
            <v>12</v>
          </cell>
        </row>
        <row r="12680">
          <cell r="B12680" t="str">
            <v>Canada</v>
          </cell>
          <cell r="C12680" t="str">
            <v>Kitchen</v>
          </cell>
          <cell r="D12680">
            <v>166721.47099999999</v>
          </cell>
          <cell r="E12680">
            <v>-18456.584999999999</v>
          </cell>
          <cell r="I12680">
            <v>-181970</v>
          </cell>
          <cell r="J12680">
            <v>12</v>
          </cell>
        </row>
        <row r="12681">
          <cell r="B12681" t="str">
            <v>Canada</v>
          </cell>
          <cell r="C12681" t="str">
            <v>Chairs</v>
          </cell>
          <cell r="D12681">
            <v>435169.88899999997</v>
          </cell>
          <cell r="E12681">
            <v>-39685.387000000002</v>
          </cell>
          <cell r="I12681">
            <v>-198770</v>
          </cell>
          <cell r="J12681">
            <v>12</v>
          </cell>
        </row>
        <row r="12682">
          <cell r="B12682" t="str">
            <v>Canada</v>
          </cell>
          <cell r="C12682" t="str">
            <v>Tables</v>
          </cell>
          <cell r="D12682">
            <v>136530.56200000001</v>
          </cell>
          <cell r="E12682">
            <v>-9789.0379999999986</v>
          </cell>
          <cell r="I12682">
            <v>-224470</v>
          </cell>
          <cell r="J12682">
            <v>12</v>
          </cell>
        </row>
        <row r="12683">
          <cell r="B12683" t="str">
            <v>Canada</v>
          </cell>
          <cell r="C12683" t="str">
            <v>Kitchen</v>
          </cell>
          <cell r="D12683">
            <v>84255.751999999993</v>
          </cell>
          <cell r="E12683">
            <v>-9273.1659999999993</v>
          </cell>
          <cell r="I12683">
            <v>-100760</v>
          </cell>
          <cell r="J12683">
            <v>12</v>
          </cell>
        </row>
        <row r="12684">
          <cell r="B12684" t="str">
            <v>Canada</v>
          </cell>
          <cell r="C12684" t="str">
            <v>Chairs</v>
          </cell>
          <cell r="D12684">
            <v>3590133.5889999997</v>
          </cell>
          <cell r="E12684">
            <v>-373111.10199999996</v>
          </cell>
          <cell r="I12684">
            <v>-116430</v>
          </cell>
          <cell r="J12684">
            <v>12</v>
          </cell>
        </row>
        <row r="12685">
          <cell r="B12685" t="str">
            <v>Canada</v>
          </cell>
          <cell r="C12685" t="str">
            <v>Tables</v>
          </cell>
          <cell r="D12685">
            <v>182540.63799999998</v>
          </cell>
          <cell r="E12685">
            <v>-23620.128000000001</v>
          </cell>
          <cell r="I12685">
            <v>-147110</v>
          </cell>
          <cell r="J12685">
            <v>12</v>
          </cell>
        </row>
        <row r="12686">
          <cell r="B12686" t="str">
            <v>Canada</v>
          </cell>
          <cell r="C12686" t="str">
            <v>Kitchen</v>
          </cell>
          <cell r="D12686">
            <v>1359584.9749999999</v>
          </cell>
          <cell r="E12686">
            <v>-140483.245</v>
          </cell>
          <cell r="I12686">
            <v>-161810</v>
          </cell>
          <cell r="J12686">
            <v>12</v>
          </cell>
        </row>
        <row r="12687">
          <cell r="B12687" t="str">
            <v>China</v>
          </cell>
          <cell r="C12687" t="str">
            <v>Chairs</v>
          </cell>
          <cell r="D12687">
            <v>257841.71699999998</v>
          </cell>
          <cell r="E12687">
            <v>-244060.62100000001</v>
          </cell>
          <cell r="I12687">
            <v>-225470</v>
          </cell>
          <cell r="J12687">
            <v>12</v>
          </cell>
        </row>
        <row r="12688">
          <cell r="B12688" t="str">
            <v>China</v>
          </cell>
          <cell r="C12688" t="str">
            <v>Chairs</v>
          </cell>
          <cell r="D12688">
            <v>902887.67099999997</v>
          </cell>
          <cell r="E12688">
            <v>-76136.781000000003</v>
          </cell>
          <cell r="I12688">
            <v>-210150</v>
          </cell>
          <cell r="J12688">
            <v>12</v>
          </cell>
        </row>
        <row r="12689">
          <cell r="B12689" t="str">
            <v>China</v>
          </cell>
          <cell r="C12689" t="str">
            <v>Chairs</v>
          </cell>
          <cell r="D12689">
            <v>1851305.659</v>
          </cell>
          <cell r="E12689">
            <v>-2371778.122</v>
          </cell>
          <cell r="I12689">
            <v>-173040</v>
          </cell>
          <cell r="J12689">
            <v>12</v>
          </cell>
        </row>
        <row r="12690">
          <cell r="B12690" t="str">
            <v>China</v>
          </cell>
          <cell r="C12690" t="str">
            <v>Chairs</v>
          </cell>
          <cell r="D12690">
            <v>512972.005</v>
          </cell>
          <cell r="E12690">
            <v>-315888.65700000001</v>
          </cell>
          <cell r="I12690">
            <v>-187710</v>
          </cell>
          <cell r="J12690">
            <v>12</v>
          </cell>
        </row>
        <row r="12691">
          <cell r="B12691" t="str">
            <v>China</v>
          </cell>
          <cell r="C12691" t="str">
            <v>Chairs</v>
          </cell>
          <cell r="D12691">
            <v>1538027.3930000002</v>
          </cell>
          <cell r="E12691">
            <v>-264038.58599999995</v>
          </cell>
          <cell r="I12691">
            <v>-133650</v>
          </cell>
          <cell r="J12691">
            <v>12</v>
          </cell>
        </row>
        <row r="12692">
          <cell r="B12692" t="str">
            <v>China</v>
          </cell>
          <cell r="C12692" t="str">
            <v>Chairs</v>
          </cell>
          <cell r="D12692">
            <v>1195609.828</v>
          </cell>
          <cell r="E12692">
            <v>-188335.33599999998</v>
          </cell>
          <cell r="I12692">
            <v>-248520</v>
          </cell>
          <cell r="J12692">
            <v>12</v>
          </cell>
        </row>
        <row r="12693">
          <cell r="B12693" t="str">
            <v>China</v>
          </cell>
          <cell r="C12693" t="str">
            <v>Chairs</v>
          </cell>
          <cell r="D12693">
            <v>7764514.7999999998</v>
          </cell>
          <cell r="E12693">
            <v>-835167.63400000008</v>
          </cell>
          <cell r="I12693">
            <v>-160900</v>
          </cell>
          <cell r="J12693">
            <v>12</v>
          </cell>
        </row>
        <row r="12694">
          <cell r="B12694" t="str">
            <v>China</v>
          </cell>
          <cell r="C12694" t="str">
            <v>Chairs</v>
          </cell>
          <cell r="D12694">
            <v>3157468.6569999997</v>
          </cell>
          <cell r="E12694">
            <v>-257143.53</v>
          </cell>
          <cell r="I12694">
            <v>-149050</v>
          </cell>
          <cell r="J12694">
            <v>12</v>
          </cell>
        </row>
        <row r="12695">
          <cell r="B12695" t="str">
            <v>China</v>
          </cell>
          <cell r="C12695" t="str">
            <v>Chairs</v>
          </cell>
          <cell r="D12695">
            <v>227965.84299999999</v>
          </cell>
          <cell r="E12695">
            <v>-112723.35199999998</v>
          </cell>
          <cell r="I12695">
            <v>-138410</v>
          </cell>
          <cell r="J12695">
            <v>12</v>
          </cell>
        </row>
        <row r="12696">
          <cell r="B12696" t="str">
            <v>China</v>
          </cell>
          <cell r="C12696" t="str">
            <v>Chairs</v>
          </cell>
          <cell r="D12696">
            <v>1045397.563</v>
          </cell>
          <cell r="E12696">
            <v>-563426.82199999993</v>
          </cell>
          <cell r="I12696">
            <v>-243210</v>
          </cell>
          <cell r="J12696">
            <v>12</v>
          </cell>
        </row>
        <row r="12697">
          <cell r="B12697" t="str">
            <v>China</v>
          </cell>
          <cell r="C12697" t="str">
            <v>Chairs</v>
          </cell>
          <cell r="D12697">
            <v>1708173.7889999999</v>
          </cell>
          <cell r="E12697">
            <v>-637117.99899999995</v>
          </cell>
          <cell r="I12697">
            <v>-272350</v>
          </cell>
          <cell r="J12697">
            <v>12</v>
          </cell>
        </row>
        <row r="12698">
          <cell r="B12698" t="str">
            <v>China</v>
          </cell>
          <cell r="C12698" t="str">
            <v>Chairs</v>
          </cell>
          <cell r="D12698">
            <v>182927.63999999998</v>
          </cell>
          <cell r="E12698">
            <v>-106045.016</v>
          </cell>
          <cell r="I12698">
            <v>-299450</v>
          </cell>
          <cell r="J12698">
            <v>12</v>
          </cell>
        </row>
        <row r="12699">
          <cell r="B12699" t="str">
            <v>China</v>
          </cell>
          <cell r="C12699" t="str">
            <v>Chairs</v>
          </cell>
          <cell r="D12699">
            <v>2268821.7859999998</v>
          </cell>
          <cell r="E12699">
            <v>-487847.80099999998</v>
          </cell>
          <cell r="I12699">
            <v>-214740</v>
          </cell>
          <cell r="J12699">
            <v>12</v>
          </cell>
        </row>
        <row r="12700">
          <cell r="B12700" t="str">
            <v>China</v>
          </cell>
          <cell r="C12700" t="str">
            <v>Chairs</v>
          </cell>
          <cell r="D12700">
            <v>2049436.5989999997</v>
          </cell>
          <cell r="E12700">
            <v>-1160061.2659999998</v>
          </cell>
          <cell r="I12700">
            <v>-177780</v>
          </cell>
          <cell r="J12700">
            <v>12</v>
          </cell>
        </row>
        <row r="12701">
          <cell r="B12701" t="str">
            <v>China</v>
          </cell>
          <cell r="C12701" t="str">
            <v>Chairs</v>
          </cell>
          <cell r="D12701">
            <v>2288239.6949999998</v>
          </cell>
          <cell r="E12701">
            <v>-986618.63299999991</v>
          </cell>
          <cell r="I12701">
            <v>-186870</v>
          </cell>
          <cell r="J12701">
            <v>12</v>
          </cell>
        </row>
        <row r="12702">
          <cell r="B12702" t="str">
            <v>China</v>
          </cell>
          <cell r="C12702" t="str">
            <v>Chairs</v>
          </cell>
          <cell r="D12702">
            <v>3347075.102</v>
          </cell>
          <cell r="E12702">
            <v>-322589.30899999995</v>
          </cell>
          <cell r="I12702">
            <v>-140620</v>
          </cell>
          <cell r="J12702">
            <v>12</v>
          </cell>
        </row>
        <row r="12703">
          <cell r="B12703" t="str">
            <v>China</v>
          </cell>
          <cell r="C12703" t="str">
            <v>Chairs</v>
          </cell>
          <cell r="D12703">
            <v>128116.24</v>
          </cell>
          <cell r="E12703">
            <v>-88893.615999999995</v>
          </cell>
          <cell r="I12703">
            <v>-90700</v>
          </cell>
          <cell r="J12703">
            <v>12</v>
          </cell>
        </row>
        <row r="12704">
          <cell r="B12704" t="str">
            <v>China</v>
          </cell>
          <cell r="C12704" t="str">
            <v>Chairs</v>
          </cell>
          <cell r="D12704">
            <v>4635340.1849999996</v>
          </cell>
          <cell r="E12704">
            <v>-240432.18499999997</v>
          </cell>
          <cell r="I12704">
            <v>-127030</v>
          </cell>
          <cell r="J12704">
            <v>12</v>
          </cell>
        </row>
        <row r="12705">
          <cell r="B12705" t="str">
            <v>China</v>
          </cell>
          <cell r="C12705" t="str">
            <v>Chairs</v>
          </cell>
          <cell r="D12705">
            <v>3665055.1349999998</v>
          </cell>
          <cell r="E12705">
            <v>-757941.07199999993</v>
          </cell>
          <cell r="I12705">
            <v>-173970</v>
          </cell>
          <cell r="J12705">
            <v>12</v>
          </cell>
        </row>
        <row r="12706">
          <cell r="B12706" t="str">
            <v>China</v>
          </cell>
          <cell r="C12706" t="str">
            <v>Chairs</v>
          </cell>
          <cell r="D12706">
            <v>2018199.8059999999</v>
          </cell>
          <cell r="E12706">
            <v>-828555.62300000002</v>
          </cell>
          <cell r="I12706">
            <v>-161110</v>
          </cell>
          <cell r="J12706">
            <v>12</v>
          </cell>
        </row>
        <row r="12707">
          <cell r="B12707" t="str">
            <v>China</v>
          </cell>
          <cell r="C12707" t="str">
            <v>Chairs</v>
          </cell>
          <cell r="D12707">
            <v>334514.13099999999</v>
          </cell>
          <cell r="E12707">
            <v>-147834.008</v>
          </cell>
          <cell r="I12707">
            <v>-281160</v>
          </cell>
          <cell r="J12707">
            <v>12</v>
          </cell>
        </row>
        <row r="12708">
          <cell r="B12708" t="str">
            <v>China</v>
          </cell>
          <cell r="C12708" t="str">
            <v>Chairs</v>
          </cell>
          <cell r="D12708">
            <v>3102310.1269999999</v>
          </cell>
          <cell r="E12708">
            <v>-1450247.1409999998</v>
          </cell>
          <cell r="I12708">
            <v>-224230</v>
          </cell>
          <cell r="J12708">
            <v>12</v>
          </cell>
        </row>
        <row r="12709">
          <cell r="B12709" t="str">
            <v>China</v>
          </cell>
          <cell r="C12709" t="str">
            <v>Chairs</v>
          </cell>
          <cell r="D12709">
            <v>324548.15399999998</v>
          </cell>
          <cell r="E12709">
            <v>-56987.923999999999</v>
          </cell>
          <cell r="I12709">
            <v>-236890</v>
          </cell>
          <cell r="J12709">
            <v>12</v>
          </cell>
        </row>
        <row r="12710">
          <cell r="B12710" t="str">
            <v>China</v>
          </cell>
          <cell r="C12710" t="str">
            <v>Chairs</v>
          </cell>
          <cell r="D12710">
            <v>792600.40299999993</v>
          </cell>
          <cell r="E12710">
            <v>-159469.28899999999</v>
          </cell>
          <cell r="I12710">
            <v>-175510</v>
          </cell>
          <cell r="J12710">
            <v>12</v>
          </cell>
        </row>
        <row r="12711">
          <cell r="B12711" t="str">
            <v>China</v>
          </cell>
          <cell r="C12711" t="str">
            <v>Chairs</v>
          </cell>
          <cell r="D12711">
            <v>1463645.5119999999</v>
          </cell>
          <cell r="E12711">
            <v>-103736.90599999999</v>
          </cell>
          <cell r="I12711">
            <v>-176540</v>
          </cell>
          <cell r="J12711">
            <v>12</v>
          </cell>
        </row>
        <row r="12712">
          <cell r="B12712" t="str">
            <v>China</v>
          </cell>
          <cell r="C12712" t="str">
            <v>Chairs</v>
          </cell>
          <cell r="D12712">
            <v>-6370169.5749999993</v>
          </cell>
          <cell r="E12712">
            <v>473477.55</v>
          </cell>
          <cell r="I12712">
            <v>-194890</v>
          </cell>
          <cell r="J12712">
            <v>12</v>
          </cell>
        </row>
        <row r="12713">
          <cell r="B12713" t="str">
            <v>China</v>
          </cell>
          <cell r="C12713" t="str">
            <v>Tables</v>
          </cell>
          <cell r="D12713">
            <v>125630.76399999998</v>
          </cell>
          <cell r="E12713">
            <v>-23450.560000000001</v>
          </cell>
          <cell r="I12713">
            <v>-176150</v>
          </cell>
          <cell r="J12713">
            <v>12</v>
          </cell>
        </row>
        <row r="12714">
          <cell r="B12714" t="str">
            <v>China</v>
          </cell>
          <cell r="C12714" t="str">
            <v>Kitchen</v>
          </cell>
          <cell r="D12714">
            <v>927653.0689999999</v>
          </cell>
          <cell r="E12714">
            <v>-305602.77299999999</v>
          </cell>
          <cell r="I12714">
            <v>-199430</v>
          </cell>
          <cell r="J12714">
            <v>12</v>
          </cell>
        </row>
        <row r="12715">
          <cell r="B12715" t="str">
            <v>China</v>
          </cell>
          <cell r="C12715" t="str">
            <v>Chairs</v>
          </cell>
          <cell r="D12715">
            <v>3599485.2179999999</v>
          </cell>
          <cell r="E12715">
            <v>-3880195.5919999992</v>
          </cell>
          <cell r="I12715">
            <v>-170100</v>
          </cell>
          <cell r="J12715">
            <v>12</v>
          </cell>
        </row>
        <row r="12716">
          <cell r="B12716" t="str">
            <v>China</v>
          </cell>
          <cell r="C12716" t="str">
            <v>Chairs</v>
          </cell>
          <cell r="D12716">
            <v>964614.40599999996</v>
          </cell>
          <cell r="E12716">
            <v>-1071456.4280000001</v>
          </cell>
          <cell r="I12716">
            <v>-166720</v>
          </cell>
          <cell r="J12716">
            <v>12</v>
          </cell>
        </row>
        <row r="12717">
          <cell r="B12717" t="str">
            <v>Germany</v>
          </cell>
          <cell r="C12717" t="str">
            <v>Chairs</v>
          </cell>
          <cell r="D12717">
            <v>135212.644</v>
          </cell>
          <cell r="E12717">
            <v>-54856.584999999999</v>
          </cell>
          <cell r="I12717">
            <v>-89880</v>
          </cell>
          <cell r="J12717">
            <v>12</v>
          </cell>
        </row>
        <row r="12718">
          <cell r="B12718" t="str">
            <v>Germany</v>
          </cell>
          <cell r="C12718" t="str">
            <v>Chairs</v>
          </cell>
          <cell r="D12718">
            <v>-28169.162</v>
          </cell>
          <cell r="E12718">
            <v>-11977.510999999999</v>
          </cell>
          <cell r="I12718">
            <v>-136270</v>
          </cell>
          <cell r="J12718">
            <v>12</v>
          </cell>
        </row>
        <row r="12719">
          <cell r="B12719" t="str">
            <v>Germany</v>
          </cell>
          <cell r="C12719" t="str">
            <v>Chairs</v>
          </cell>
          <cell r="D12719">
            <v>49078.945999999996</v>
          </cell>
          <cell r="E12719">
            <v>-20430.311999999998</v>
          </cell>
          <cell r="I12719">
            <v>-176480</v>
          </cell>
          <cell r="J12719">
            <v>12</v>
          </cell>
        </row>
        <row r="12720">
          <cell r="B12720" t="str">
            <v>Germany</v>
          </cell>
          <cell r="C12720" t="str">
            <v>Tables</v>
          </cell>
          <cell r="D12720">
            <v>-107074.36599999999</v>
          </cell>
          <cell r="E12720">
            <v>-5353.0959999999995</v>
          </cell>
          <cell r="I12720">
            <v>-173630</v>
          </cell>
          <cell r="J12720">
            <v>12</v>
          </cell>
        </row>
        <row r="12721">
          <cell r="B12721" t="str">
            <v>Germany</v>
          </cell>
          <cell r="C12721" t="str">
            <v>Kitchen</v>
          </cell>
          <cell r="D12721">
            <v>-195453.20199999999</v>
          </cell>
          <cell r="E12721">
            <v>-13006.468999999997</v>
          </cell>
          <cell r="I12721">
            <v>-169050</v>
          </cell>
          <cell r="J12721">
            <v>12</v>
          </cell>
        </row>
        <row r="12722">
          <cell r="B12722" t="str">
            <v>Germany</v>
          </cell>
          <cell r="C12722" t="str">
            <v>Chairs</v>
          </cell>
          <cell r="D12722">
            <v>10786.593999999999</v>
          </cell>
          <cell r="E12722">
            <v>-3935.3859999999995</v>
          </cell>
          <cell r="I12722">
            <v>-82780</v>
          </cell>
          <cell r="J12722">
            <v>12</v>
          </cell>
        </row>
        <row r="12723">
          <cell r="B12723" t="str">
            <v>Germany</v>
          </cell>
          <cell r="C12723" t="str">
            <v>Chairs</v>
          </cell>
          <cell r="D12723">
            <v>3019445.2050000001</v>
          </cell>
          <cell r="E12723">
            <v>-898719.97599999991</v>
          </cell>
          <cell r="I12723">
            <v>-166450</v>
          </cell>
          <cell r="J12723">
            <v>12</v>
          </cell>
        </row>
        <row r="12724">
          <cell r="B12724" t="str">
            <v>Germany</v>
          </cell>
          <cell r="C12724" t="str">
            <v>Chairs</v>
          </cell>
          <cell r="D12724">
            <v>3372702.0319999997</v>
          </cell>
          <cell r="E12724">
            <v>-2036959.7779999999</v>
          </cell>
          <cell r="I12724">
            <v>-195990</v>
          </cell>
          <cell r="J12724">
            <v>12</v>
          </cell>
        </row>
        <row r="12725">
          <cell r="B12725" t="str">
            <v>Germany</v>
          </cell>
          <cell r="C12725" t="str">
            <v>Tables</v>
          </cell>
          <cell r="D12725">
            <v>4848881.716</v>
          </cell>
          <cell r="E12725">
            <v>-2157625.1409999998</v>
          </cell>
          <cell r="I12725">
            <v>-117560</v>
          </cell>
          <cell r="J12725">
            <v>12</v>
          </cell>
        </row>
        <row r="12726">
          <cell r="B12726" t="str">
            <v>Germany</v>
          </cell>
          <cell r="C12726" t="str">
            <v>Kitchen</v>
          </cell>
          <cell r="D12726">
            <v>364787.66099999996</v>
          </cell>
          <cell r="E12726">
            <v>-114053.50599999998</v>
          </cell>
          <cell r="I12726">
            <v>-155630</v>
          </cell>
          <cell r="J12726">
            <v>12</v>
          </cell>
        </row>
        <row r="12727">
          <cell r="B12727" t="str">
            <v>Germany</v>
          </cell>
          <cell r="C12727" t="str">
            <v>Chairs</v>
          </cell>
          <cell r="D12727">
            <v>5430656.9729999993</v>
          </cell>
          <cell r="E12727">
            <v>-1625340.4790000001</v>
          </cell>
          <cell r="I12727">
            <v>-190500</v>
          </cell>
          <cell r="J12727">
            <v>12</v>
          </cell>
        </row>
        <row r="12728">
          <cell r="B12728" t="str">
            <v>Germany</v>
          </cell>
          <cell r="C12728" t="str">
            <v>Chairs</v>
          </cell>
          <cell r="D12728">
            <v>824024.33400000003</v>
          </cell>
          <cell r="E12728">
            <v>-172857.43299999999</v>
          </cell>
          <cell r="I12728">
            <v>-230240</v>
          </cell>
          <cell r="J12728">
            <v>12</v>
          </cell>
        </row>
        <row r="12729">
          <cell r="B12729" t="str">
            <v>Germany</v>
          </cell>
          <cell r="C12729" t="str">
            <v>Tables</v>
          </cell>
          <cell r="D12729">
            <v>313829.99900000001</v>
          </cell>
          <cell r="E12729">
            <v>-80840.318999999989</v>
          </cell>
          <cell r="I12729">
            <v>-184140</v>
          </cell>
          <cell r="J12729">
            <v>12</v>
          </cell>
        </row>
        <row r="12730">
          <cell r="B12730" t="str">
            <v>Germany</v>
          </cell>
          <cell r="C12730" t="str">
            <v>Kitchen</v>
          </cell>
          <cell r="D12730">
            <v>127049.20199999998</v>
          </cell>
          <cell r="E12730">
            <v>-33836.803</v>
          </cell>
          <cell r="I12730">
            <v>-135070</v>
          </cell>
          <cell r="J12730">
            <v>12</v>
          </cell>
        </row>
        <row r="12731">
          <cell r="B12731" t="str">
            <v>Germany</v>
          </cell>
          <cell r="C12731" t="str">
            <v>Chairs</v>
          </cell>
          <cell r="D12731">
            <v>-8781.8219999999983</v>
          </cell>
          <cell r="E12731">
            <v>12139.518999999998</v>
          </cell>
          <cell r="I12731">
            <v>-141160</v>
          </cell>
          <cell r="J12731">
            <v>12</v>
          </cell>
        </row>
        <row r="12732">
          <cell r="B12732" t="str">
            <v>Germany</v>
          </cell>
          <cell r="C12732" t="str">
            <v>Chairs</v>
          </cell>
          <cell r="D12732">
            <v>-1076657.5399999998</v>
          </cell>
          <cell r="E12732">
            <v>-676326</v>
          </cell>
          <cell r="I12732">
            <v>-201260</v>
          </cell>
          <cell r="J12732">
            <v>12</v>
          </cell>
        </row>
        <row r="12733">
          <cell r="B12733" t="str">
            <v>Germany</v>
          </cell>
          <cell r="C12733" t="str">
            <v>Chairs</v>
          </cell>
          <cell r="D12733">
            <v>708654.98199999996</v>
          </cell>
          <cell r="E12733">
            <v>-317515.24699999997</v>
          </cell>
          <cell r="I12733">
            <v>-216560</v>
          </cell>
          <cell r="J12733">
            <v>12</v>
          </cell>
        </row>
        <row r="12734">
          <cell r="B12734" t="str">
            <v>Germany</v>
          </cell>
          <cell r="C12734" t="str">
            <v>Tables</v>
          </cell>
          <cell r="D12734">
            <v>965557.06099999987</v>
          </cell>
          <cell r="E12734">
            <v>-20670.418999999998</v>
          </cell>
          <cell r="I12734">
            <v>-151500</v>
          </cell>
          <cell r="J12734">
            <v>12</v>
          </cell>
        </row>
        <row r="12735">
          <cell r="B12735" t="str">
            <v>Germany</v>
          </cell>
          <cell r="C12735" t="str">
            <v>Kitchen</v>
          </cell>
          <cell r="D12735">
            <v>5157763.7929999996</v>
          </cell>
          <cell r="E12735">
            <v>-99828.75</v>
          </cell>
          <cell r="I12735">
            <v>-195080</v>
          </cell>
          <cell r="J12735">
            <v>12</v>
          </cell>
        </row>
        <row r="12736">
          <cell r="B12736" t="str">
            <v>Germany</v>
          </cell>
          <cell r="C12736" t="str">
            <v>Accessories</v>
          </cell>
          <cell r="D12736">
            <v>1165062.6399999999</v>
          </cell>
          <cell r="E12736">
            <v>-22010.919000000002</v>
          </cell>
          <cell r="I12736">
            <v>-231710</v>
          </cell>
          <cell r="J12736">
            <v>12</v>
          </cell>
        </row>
        <row r="12737">
          <cell r="B12737" t="str">
            <v>Germany</v>
          </cell>
          <cell r="C12737" t="str">
            <v>Chairs</v>
          </cell>
          <cell r="D12737">
            <v>389190.52199999994</v>
          </cell>
          <cell r="E12737">
            <v>-16587.388999999999</v>
          </cell>
          <cell r="I12737">
            <v>-92210</v>
          </cell>
          <cell r="J12737">
            <v>12</v>
          </cell>
        </row>
        <row r="12738">
          <cell r="B12738" t="str">
            <v>Germany</v>
          </cell>
          <cell r="C12738" t="str">
            <v>Tables</v>
          </cell>
          <cell r="D12738">
            <v>200324.68399999998</v>
          </cell>
          <cell r="E12738">
            <v>-32092.935000000001</v>
          </cell>
          <cell r="I12738">
            <v>-206080</v>
          </cell>
          <cell r="J12738">
            <v>12</v>
          </cell>
        </row>
        <row r="12739">
          <cell r="B12739" t="str">
            <v>Germany</v>
          </cell>
          <cell r="C12739" t="str">
            <v>Kitchen</v>
          </cell>
          <cell r="D12739">
            <v>1478066.2609999999</v>
          </cell>
          <cell r="E12739">
            <v>-161007.93099999998</v>
          </cell>
          <cell r="I12739">
            <v>-182050</v>
          </cell>
          <cell r="J12739">
            <v>12</v>
          </cell>
        </row>
        <row r="12740">
          <cell r="B12740" t="str">
            <v>Germany</v>
          </cell>
          <cell r="C12740" t="str">
            <v>Accessories</v>
          </cell>
          <cell r="D12740">
            <v>294145.64899999998</v>
          </cell>
          <cell r="E12740">
            <v>-15812.306999999997</v>
          </cell>
          <cell r="I12740">
            <v>-141890</v>
          </cell>
          <cell r="J12740">
            <v>12</v>
          </cell>
        </row>
        <row r="12741">
          <cell r="B12741" t="str">
            <v>Germany</v>
          </cell>
          <cell r="C12741" t="str">
            <v>Chairs</v>
          </cell>
          <cell r="D12741">
            <v>1100682.7509999999</v>
          </cell>
          <cell r="E12741">
            <v>-36543.213000000003</v>
          </cell>
          <cell r="I12741">
            <v>-229090</v>
          </cell>
          <cell r="J12741">
            <v>12</v>
          </cell>
        </row>
        <row r="12742">
          <cell r="B12742" t="str">
            <v>Germany</v>
          </cell>
          <cell r="C12742" t="str">
            <v>Tables</v>
          </cell>
          <cell r="D12742">
            <v>6269.472999999999</v>
          </cell>
          <cell r="E12742">
            <v>-3910.5149999999994</v>
          </cell>
          <cell r="I12742">
            <v>-192510</v>
          </cell>
          <cell r="J12742">
            <v>12</v>
          </cell>
        </row>
        <row r="12743">
          <cell r="B12743" t="str">
            <v>Germany</v>
          </cell>
          <cell r="C12743" t="str">
            <v>Kitchen</v>
          </cell>
          <cell r="D12743">
            <v>13990.025</v>
          </cell>
          <cell r="E12743">
            <v>-13803.488999999998</v>
          </cell>
          <cell r="I12743">
            <v>-215890</v>
          </cell>
          <cell r="J12743">
            <v>12</v>
          </cell>
        </row>
        <row r="12744">
          <cell r="B12744" t="str">
            <v>Germany</v>
          </cell>
          <cell r="C12744" t="str">
            <v>Accessories</v>
          </cell>
          <cell r="D12744">
            <v>205228.16999999998</v>
          </cell>
          <cell r="E12744">
            <v>-209930.88899999997</v>
          </cell>
          <cell r="I12744">
            <v>-208360</v>
          </cell>
          <cell r="J12744">
            <v>12</v>
          </cell>
        </row>
        <row r="12745">
          <cell r="B12745" t="str">
            <v>Germany</v>
          </cell>
          <cell r="C12745" t="str">
            <v>Chairs</v>
          </cell>
          <cell r="D12745">
            <v>206318.42699999997</v>
          </cell>
          <cell r="E12745">
            <v>-208007.26099999997</v>
          </cell>
          <cell r="I12745">
            <v>-161700</v>
          </cell>
          <cell r="J12745">
            <v>12</v>
          </cell>
        </row>
        <row r="12746">
          <cell r="B12746" t="str">
            <v>Germany</v>
          </cell>
          <cell r="C12746" t="str">
            <v>Tables</v>
          </cell>
          <cell r="D12746">
            <v>-630.80499999999995</v>
          </cell>
          <cell r="E12746">
            <v>0</v>
          </cell>
          <cell r="I12746">
            <v>-123680</v>
          </cell>
          <cell r="J12746">
            <v>12</v>
          </cell>
        </row>
        <row r="12747">
          <cell r="B12747" t="str">
            <v>Germany</v>
          </cell>
          <cell r="C12747" t="str">
            <v>Kitchen</v>
          </cell>
          <cell r="D12747">
            <v>1855688.9680000001</v>
          </cell>
          <cell r="E12747">
            <v>-1871924.3619999997</v>
          </cell>
          <cell r="I12747">
            <v>-178830</v>
          </cell>
          <cell r="J12747">
            <v>12</v>
          </cell>
        </row>
        <row r="12748">
          <cell r="B12748" t="str">
            <v>Germany</v>
          </cell>
          <cell r="C12748" t="str">
            <v>Accessories</v>
          </cell>
          <cell r="D12748">
            <v>620115.20899999992</v>
          </cell>
          <cell r="E12748">
            <v>-625419.92799999996</v>
          </cell>
          <cell r="I12748">
            <v>-130510</v>
          </cell>
          <cell r="J12748">
            <v>12</v>
          </cell>
        </row>
        <row r="12749">
          <cell r="B12749" t="str">
            <v>Germany</v>
          </cell>
          <cell r="C12749" t="str">
            <v>Chairs</v>
          </cell>
          <cell r="D12749">
            <v>27479.913999999997</v>
          </cell>
          <cell r="E12749">
            <v>-7741.8389999999999</v>
          </cell>
          <cell r="I12749">
            <v>-218720</v>
          </cell>
          <cell r="J12749">
            <v>12</v>
          </cell>
        </row>
        <row r="12750">
          <cell r="B12750" t="str">
            <v>Germany</v>
          </cell>
          <cell r="C12750" t="str">
            <v>Chairs</v>
          </cell>
          <cell r="D12750">
            <v>97711.627999999997</v>
          </cell>
          <cell r="E12750">
            <v>-31479.076999999997</v>
          </cell>
          <cell r="I12750">
            <v>-120680</v>
          </cell>
          <cell r="J12750">
            <v>12</v>
          </cell>
        </row>
        <row r="12751">
          <cell r="B12751" t="str">
            <v>Germany</v>
          </cell>
          <cell r="C12751" t="str">
            <v>Tables</v>
          </cell>
          <cell r="D12751">
            <v>110455.82799999999</v>
          </cell>
          <cell r="E12751">
            <v>-165957.14799999999</v>
          </cell>
          <cell r="I12751">
            <v>-154990</v>
          </cell>
          <cell r="J12751">
            <v>12</v>
          </cell>
        </row>
        <row r="12752">
          <cell r="B12752" t="str">
            <v>Germany</v>
          </cell>
          <cell r="C12752" t="str">
            <v>Kitchen</v>
          </cell>
          <cell r="D12752">
            <v>84663.418000000005</v>
          </cell>
          <cell r="E12752">
            <v>-127259.88799999999</v>
          </cell>
          <cell r="I12752">
            <v>-171400</v>
          </cell>
          <cell r="J12752">
            <v>12</v>
          </cell>
        </row>
        <row r="12753">
          <cell r="B12753" t="str">
            <v>Germany</v>
          </cell>
          <cell r="C12753" t="str">
            <v>Chairs</v>
          </cell>
          <cell r="D12753">
            <v>103033.42699999998</v>
          </cell>
          <cell r="E12753">
            <v>-87162.585999999996</v>
          </cell>
          <cell r="I12753">
            <v>-207040</v>
          </cell>
          <cell r="J12753">
            <v>12</v>
          </cell>
        </row>
        <row r="12754">
          <cell r="B12754" t="str">
            <v>Germany</v>
          </cell>
          <cell r="C12754" t="str">
            <v>Tables</v>
          </cell>
          <cell r="D12754">
            <v>8896.2369999999992</v>
          </cell>
          <cell r="E12754">
            <v>-214.24199999999999</v>
          </cell>
          <cell r="I12754">
            <v>-192200</v>
          </cell>
          <cell r="J12754">
            <v>12</v>
          </cell>
        </row>
        <row r="12755">
          <cell r="B12755" t="str">
            <v>Germany</v>
          </cell>
          <cell r="C12755" t="str">
            <v>Kitchen</v>
          </cell>
          <cell r="D12755">
            <v>8830.128999999999</v>
          </cell>
          <cell r="E12755">
            <v>-2835.3009999999999</v>
          </cell>
          <cell r="I12755">
            <v>-180420</v>
          </cell>
          <cell r="J12755">
            <v>12</v>
          </cell>
        </row>
        <row r="12756">
          <cell r="B12756" t="str">
            <v>Germany</v>
          </cell>
          <cell r="C12756" t="str">
            <v>Chairs</v>
          </cell>
          <cell r="D12756">
            <v>146840.75699999998</v>
          </cell>
          <cell r="E12756">
            <v>-11283.306999999999</v>
          </cell>
          <cell r="I12756">
            <v>-178830</v>
          </cell>
          <cell r="J12756">
            <v>12</v>
          </cell>
        </row>
        <row r="12757">
          <cell r="B12757" t="str">
            <v>Germany</v>
          </cell>
          <cell r="C12757" t="str">
            <v>Tables</v>
          </cell>
          <cell r="D12757">
            <v>182725.50099999999</v>
          </cell>
          <cell r="E12757">
            <v>-79586.240999999995</v>
          </cell>
          <cell r="I12757">
            <v>-194430</v>
          </cell>
          <cell r="J12757">
            <v>12</v>
          </cell>
        </row>
        <row r="12758">
          <cell r="B12758" t="str">
            <v>Germany</v>
          </cell>
          <cell r="C12758" t="str">
            <v>Kitchen</v>
          </cell>
          <cell r="D12758">
            <v>-1255.4359999999999</v>
          </cell>
          <cell r="E12758">
            <v>132.67099999999999</v>
          </cell>
          <cell r="I12758">
            <v>-176130</v>
          </cell>
          <cell r="J12758">
            <v>12</v>
          </cell>
        </row>
        <row r="12759">
          <cell r="B12759" t="str">
            <v>Germany</v>
          </cell>
          <cell r="C12759" t="str">
            <v>Chairs</v>
          </cell>
          <cell r="D12759">
            <v>43553.951000000001</v>
          </cell>
          <cell r="E12759">
            <v>-6627.0960000000005</v>
          </cell>
          <cell r="I12759">
            <v>-124980</v>
          </cell>
          <cell r="J12759">
            <v>12</v>
          </cell>
        </row>
        <row r="12760">
          <cell r="B12760" t="str">
            <v>Germany</v>
          </cell>
          <cell r="C12760" t="str">
            <v>Chairs</v>
          </cell>
          <cell r="D12760">
            <v>90021.294999999998</v>
          </cell>
          <cell r="E12760">
            <v>-50328.964</v>
          </cell>
          <cell r="I12760">
            <v>-239810</v>
          </cell>
          <cell r="J12760">
            <v>12</v>
          </cell>
        </row>
        <row r="12761">
          <cell r="B12761" t="str">
            <v>Germany</v>
          </cell>
          <cell r="C12761" t="str">
            <v>Chairs</v>
          </cell>
          <cell r="D12761">
            <v>32046.538999999997</v>
          </cell>
          <cell r="E12761">
            <v>-38722.900999999998</v>
          </cell>
          <cell r="I12761">
            <v>-285100</v>
          </cell>
          <cell r="J12761">
            <v>12</v>
          </cell>
        </row>
        <row r="12762">
          <cell r="B12762" t="str">
            <v>Germany</v>
          </cell>
          <cell r="C12762" t="str">
            <v>Chairs</v>
          </cell>
          <cell r="D12762">
            <v>56536.843999999997</v>
          </cell>
          <cell r="E12762">
            <v>-70339.317999999999</v>
          </cell>
          <cell r="I12762">
            <v>-97340</v>
          </cell>
          <cell r="J12762">
            <v>12</v>
          </cell>
        </row>
        <row r="12763">
          <cell r="B12763" t="str">
            <v>Germany</v>
          </cell>
          <cell r="C12763" t="str">
            <v>Chairs</v>
          </cell>
          <cell r="D12763">
            <v>34951.553</v>
          </cell>
          <cell r="E12763">
            <v>-40857.271000000001</v>
          </cell>
          <cell r="I12763">
            <v>-291130</v>
          </cell>
          <cell r="J12763">
            <v>12</v>
          </cell>
        </row>
        <row r="12764">
          <cell r="B12764" t="str">
            <v>Germany</v>
          </cell>
          <cell r="C12764" t="str">
            <v>Chairs</v>
          </cell>
          <cell r="D12764">
            <v>201775.61599999998</v>
          </cell>
          <cell r="E12764">
            <v>-114961.37099999998</v>
          </cell>
          <cell r="I12764">
            <v>-195620</v>
          </cell>
          <cell r="J12764">
            <v>12</v>
          </cell>
        </row>
        <row r="12765">
          <cell r="B12765" t="str">
            <v>Germany</v>
          </cell>
          <cell r="C12765" t="str">
            <v>Chairs</v>
          </cell>
          <cell r="D12765">
            <v>45759.818999999996</v>
          </cell>
          <cell r="E12765">
            <v>-13613.823999999999</v>
          </cell>
          <cell r="I12765">
            <v>-150150</v>
          </cell>
          <cell r="J12765">
            <v>12</v>
          </cell>
        </row>
        <row r="12766">
          <cell r="B12766" t="str">
            <v>Germany</v>
          </cell>
          <cell r="C12766" t="str">
            <v>Chairs</v>
          </cell>
          <cell r="D12766">
            <v>58125.430999999997</v>
          </cell>
          <cell r="E12766">
            <v>-23029.621999999999</v>
          </cell>
          <cell r="I12766">
            <v>-198920</v>
          </cell>
          <cell r="J12766">
            <v>12</v>
          </cell>
        </row>
        <row r="12767">
          <cell r="B12767" t="str">
            <v>Germany</v>
          </cell>
          <cell r="C12767" t="str">
            <v>Chairs</v>
          </cell>
          <cell r="D12767">
            <v>28812.447999999997</v>
          </cell>
          <cell r="E12767">
            <v>-1909.1659999999999</v>
          </cell>
          <cell r="I12767">
            <v>-51160</v>
          </cell>
          <cell r="J12767">
            <v>12</v>
          </cell>
        </row>
        <row r="12768">
          <cell r="B12768" t="str">
            <v>Germany</v>
          </cell>
          <cell r="C12768" t="str">
            <v>Chairs</v>
          </cell>
          <cell r="D12768">
            <v>18302.41</v>
          </cell>
          <cell r="E12768">
            <v>-1200.759</v>
          </cell>
          <cell r="I12768">
            <v>-181030</v>
          </cell>
          <cell r="J12768">
            <v>12</v>
          </cell>
        </row>
        <row r="12769">
          <cell r="B12769" t="str">
            <v>Germany</v>
          </cell>
          <cell r="C12769" t="str">
            <v>Chairs</v>
          </cell>
          <cell r="D12769">
            <v>124199.22899999999</v>
          </cell>
          <cell r="E12769">
            <v>-24823.168999999998</v>
          </cell>
          <cell r="I12769">
            <v>-181950</v>
          </cell>
          <cell r="J12769">
            <v>12</v>
          </cell>
        </row>
        <row r="12770">
          <cell r="B12770" t="str">
            <v>Germany</v>
          </cell>
          <cell r="C12770" t="str">
            <v>Chairs</v>
          </cell>
          <cell r="D12770">
            <v>72955.126999999993</v>
          </cell>
          <cell r="E12770">
            <v>-29567.460999999999</v>
          </cell>
          <cell r="I12770">
            <v>-191750</v>
          </cell>
          <cell r="J12770">
            <v>12</v>
          </cell>
        </row>
        <row r="12771">
          <cell r="B12771" t="str">
            <v>Germany</v>
          </cell>
          <cell r="C12771" t="str">
            <v>Chairs</v>
          </cell>
          <cell r="D12771">
            <v>62555.345999999998</v>
          </cell>
          <cell r="E12771">
            <v>-35068.445999999996</v>
          </cell>
          <cell r="I12771">
            <v>-72520</v>
          </cell>
          <cell r="J12771">
            <v>12</v>
          </cell>
        </row>
        <row r="12772">
          <cell r="B12772" t="str">
            <v>Germany</v>
          </cell>
          <cell r="C12772" t="str">
            <v>Chairs</v>
          </cell>
          <cell r="D12772">
            <v>195227.64799999999</v>
          </cell>
          <cell r="E12772">
            <v>-121989.70699999999</v>
          </cell>
          <cell r="I12772">
            <v>-162050</v>
          </cell>
          <cell r="J12772">
            <v>12</v>
          </cell>
        </row>
        <row r="12773">
          <cell r="B12773" t="str">
            <v>Germany</v>
          </cell>
          <cell r="C12773" t="str">
            <v>Chairs</v>
          </cell>
          <cell r="D12773">
            <v>15268.161999999998</v>
          </cell>
          <cell r="E12773">
            <v>-11804.562</v>
          </cell>
          <cell r="I12773">
            <v>-136460</v>
          </cell>
          <cell r="J12773">
            <v>12</v>
          </cell>
        </row>
        <row r="12774">
          <cell r="B12774" t="str">
            <v>Germany</v>
          </cell>
          <cell r="C12774" t="str">
            <v>Chairs</v>
          </cell>
          <cell r="D12774">
            <v>1491857.7099999997</v>
          </cell>
          <cell r="E12774">
            <v>-472468.92699999997</v>
          </cell>
          <cell r="I12774">
            <v>-163900</v>
          </cell>
          <cell r="J12774">
            <v>12</v>
          </cell>
        </row>
        <row r="12775">
          <cell r="B12775" t="str">
            <v>Germany</v>
          </cell>
          <cell r="C12775" t="str">
            <v>Chairs</v>
          </cell>
          <cell r="D12775">
            <v>78458.904999999984</v>
          </cell>
          <cell r="E12775">
            <v>-269369.49199999997</v>
          </cell>
          <cell r="I12775">
            <v>-178530</v>
          </cell>
          <cell r="J12775">
            <v>12</v>
          </cell>
        </row>
        <row r="12776">
          <cell r="B12776" t="str">
            <v>Germany</v>
          </cell>
          <cell r="C12776" t="str">
            <v>Chairs</v>
          </cell>
          <cell r="D12776">
            <v>480234.83899999998</v>
          </cell>
          <cell r="E12776">
            <v>-170290.49099999998</v>
          </cell>
          <cell r="I12776">
            <v>-173650</v>
          </cell>
          <cell r="J12776">
            <v>12</v>
          </cell>
        </row>
        <row r="12777">
          <cell r="B12777" t="str">
            <v>Germany</v>
          </cell>
          <cell r="C12777" t="str">
            <v>Chairs</v>
          </cell>
          <cell r="D12777">
            <v>219276.46300000002</v>
          </cell>
          <cell r="E12777">
            <v>-80277.070999999996</v>
          </cell>
          <cell r="I12777">
            <v>-67420</v>
          </cell>
          <cell r="J12777">
            <v>12</v>
          </cell>
        </row>
        <row r="12778">
          <cell r="B12778" t="str">
            <v>Germany</v>
          </cell>
          <cell r="C12778" t="str">
            <v>Chairs</v>
          </cell>
          <cell r="D12778">
            <v>484419.04699999996</v>
          </cell>
          <cell r="E12778">
            <v>-173141.5</v>
          </cell>
          <cell r="I12778">
            <v>-127030</v>
          </cell>
          <cell r="J12778">
            <v>12</v>
          </cell>
        </row>
        <row r="12779">
          <cell r="B12779" t="str">
            <v>Germany</v>
          </cell>
          <cell r="C12779" t="str">
            <v>Chairs</v>
          </cell>
          <cell r="D12779">
            <v>113390.76699999999</v>
          </cell>
          <cell r="E12779">
            <v>-61443.459000000003</v>
          </cell>
          <cell r="I12779">
            <v>-127950</v>
          </cell>
          <cell r="J12779">
            <v>12</v>
          </cell>
        </row>
        <row r="12780">
          <cell r="B12780" t="str">
            <v>Germany</v>
          </cell>
          <cell r="C12780" t="str">
            <v>Chairs</v>
          </cell>
          <cell r="D12780">
            <v>55857.991000000002</v>
          </cell>
          <cell r="E12780">
            <v>-31700.465999999997</v>
          </cell>
          <cell r="I12780">
            <v>-235820</v>
          </cell>
          <cell r="J12780">
            <v>12</v>
          </cell>
        </row>
        <row r="12781">
          <cell r="B12781" t="str">
            <v>Germany</v>
          </cell>
          <cell r="C12781" t="str">
            <v>Chairs</v>
          </cell>
          <cell r="D12781">
            <v>1157181.746</v>
          </cell>
          <cell r="E12781">
            <v>-46765.067999999999</v>
          </cell>
          <cell r="I12781">
            <v>-226680</v>
          </cell>
          <cell r="J12781">
            <v>12</v>
          </cell>
        </row>
        <row r="12782">
          <cell r="B12782" t="str">
            <v>Germany</v>
          </cell>
          <cell r="C12782" t="str">
            <v>Chairs</v>
          </cell>
          <cell r="D12782">
            <v>19085.849999999999</v>
          </cell>
          <cell r="E12782">
            <v>-19126.470999999998</v>
          </cell>
          <cell r="I12782">
            <v>-140650</v>
          </cell>
          <cell r="J12782">
            <v>12</v>
          </cell>
        </row>
        <row r="12783">
          <cell r="B12783" t="str">
            <v>Germany</v>
          </cell>
          <cell r="C12783" t="str">
            <v>Chairs</v>
          </cell>
          <cell r="D12783">
            <v>70092.812999999995</v>
          </cell>
          <cell r="E12783">
            <v>-11214.048999999999</v>
          </cell>
          <cell r="I12783">
            <v>-224710</v>
          </cell>
          <cell r="J12783">
            <v>12</v>
          </cell>
        </row>
        <row r="12784">
          <cell r="B12784" t="str">
            <v>Germany</v>
          </cell>
          <cell r="C12784" t="str">
            <v>Chairs</v>
          </cell>
          <cell r="D12784">
            <v>19631.520999999997</v>
          </cell>
          <cell r="E12784">
            <v>-3501.1550000000002</v>
          </cell>
          <cell r="I12784">
            <v>-99540</v>
          </cell>
          <cell r="J12784">
            <v>12</v>
          </cell>
        </row>
        <row r="12785">
          <cell r="B12785" t="str">
            <v>Germany</v>
          </cell>
          <cell r="C12785" t="str">
            <v>Tables</v>
          </cell>
          <cell r="D12785">
            <v>154803.15199999997</v>
          </cell>
          <cell r="E12785">
            <v>-34252.140999999996</v>
          </cell>
          <cell r="I12785">
            <v>-254860</v>
          </cell>
          <cell r="J12785">
            <v>12</v>
          </cell>
        </row>
        <row r="12786">
          <cell r="B12786" t="str">
            <v>Germany</v>
          </cell>
          <cell r="C12786" t="str">
            <v>Kitchen</v>
          </cell>
          <cell r="D12786">
            <v>241231.557</v>
          </cell>
          <cell r="E12786">
            <v>-21380.94</v>
          </cell>
          <cell r="I12786">
            <v>-182530</v>
          </cell>
          <cell r="J12786">
            <v>12</v>
          </cell>
        </row>
        <row r="12787">
          <cell r="B12787" t="str">
            <v>Germany</v>
          </cell>
          <cell r="C12787" t="str">
            <v>Chairs</v>
          </cell>
          <cell r="D12787">
            <v>365000.89499999996</v>
          </cell>
          <cell r="E12787">
            <v>-61869.415999999997</v>
          </cell>
          <cell r="I12787">
            <v>-288180</v>
          </cell>
          <cell r="J12787">
            <v>12</v>
          </cell>
        </row>
        <row r="12788">
          <cell r="B12788" t="str">
            <v>Germany</v>
          </cell>
          <cell r="C12788" t="str">
            <v>Chairs</v>
          </cell>
          <cell r="D12788">
            <v>293598.39600000001</v>
          </cell>
          <cell r="E12788">
            <v>-33496.245999999999</v>
          </cell>
          <cell r="I12788">
            <v>-116020</v>
          </cell>
          <cell r="J12788">
            <v>12</v>
          </cell>
        </row>
        <row r="12789">
          <cell r="B12789" t="str">
            <v>Germany</v>
          </cell>
          <cell r="C12789" t="str">
            <v>Chairs</v>
          </cell>
          <cell r="D12789">
            <v>223452.29199999999</v>
          </cell>
          <cell r="E12789">
            <v>-29873.109</v>
          </cell>
          <cell r="I12789">
            <v>-241720</v>
          </cell>
          <cell r="J12789">
            <v>12</v>
          </cell>
        </row>
        <row r="12790">
          <cell r="B12790" t="str">
            <v>Germany</v>
          </cell>
          <cell r="C12790" t="str">
            <v>Chairs</v>
          </cell>
          <cell r="D12790">
            <v>2039556.281</v>
          </cell>
          <cell r="E12790">
            <v>-106337.77699999999</v>
          </cell>
          <cell r="I12790">
            <v>-203290</v>
          </cell>
          <cell r="J12790">
            <v>12</v>
          </cell>
        </row>
        <row r="12791">
          <cell r="B12791" t="str">
            <v>Germany</v>
          </cell>
          <cell r="C12791" t="str">
            <v>Chairs</v>
          </cell>
          <cell r="D12791">
            <v>9522376.1359999999</v>
          </cell>
          <cell r="E12791">
            <v>-561293.62099999993</v>
          </cell>
          <cell r="I12791">
            <v>-198420</v>
          </cell>
          <cell r="J12791">
            <v>12</v>
          </cell>
        </row>
        <row r="12792">
          <cell r="B12792" t="str">
            <v>Germany</v>
          </cell>
          <cell r="C12792" t="str">
            <v>Tables</v>
          </cell>
          <cell r="D12792">
            <v>88864.51</v>
          </cell>
          <cell r="E12792">
            <v>-37308.502</v>
          </cell>
          <cell r="I12792">
            <v>-111840</v>
          </cell>
          <cell r="J12792">
            <v>12</v>
          </cell>
        </row>
        <row r="12793">
          <cell r="B12793" t="str">
            <v>Germany</v>
          </cell>
          <cell r="C12793" t="str">
            <v>Kitchen</v>
          </cell>
          <cell r="D12793">
            <v>64309.923999999999</v>
          </cell>
          <cell r="E12793">
            <v>-13896.631000000001</v>
          </cell>
          <cell r="I12793">
            <v>-140520</v>
          </cell>
          <cell r="J12793">
            <v>12</v>
          </cell>
        </row>
        <row r="12794">
          <cell r="B12794" t="str">
            <v>Germany</v>
          </cell>
          <cell r="C12794" t="str">
            <v>Chairs</v>
          </cell>
          <cell r="D12794">
            <v>1606778.523</v>
          </cell>
          <cell r="E12794">
            <v>-433810.59399999998</v>
          </cell>
          <cell r="I12794">
            <v>-220750</v>
          </cell>
          <cell r="J12794">
            <v>12</v>
          </cell>
        </row>
        <row r="12795">
          <cell r="B12795" t="str">
            <v>Germany</v>
          </cell>
          <cell r="C12795" t="str">
            <v>Chairs</v>
          </cell>
          <cell r="D12795">
            <v>3008.0889999999999</v>
          </cell>
          <cell r="E12795">
            <v>-153.797</v>
          </cell>
          <cell r="I12795">
            <v>-113770</v>
          </cell>
          <cell r="J12795">
            <v>12</v>
          </cell>
        </row>
        <row r="12796">
          <cell r="B12796" t="str">
            <v>Germany</v>
          </cell>
          <cell r="C12796" t="str">
            <v>Chairs</v>
          </cell>
          <cell r="D12796">
            <v>38649.393999999993</v>
          </cell>
          <cell r="E12796">
            <v>-696.62599999999998</v>
          </cell>
          <cell r="I12796">
            <v>-194460</v>
          </cell>
          <cell r="J12796">
            <v>12</v>
          </cell>
        </row>
        <row r="12797">
          <cell r="B12797" t="str">
            <v>Germany</v>
          </cell>
          <cell r="C12797" t="str">
            <v>Tables</v>
          </cell>
          <cell r="D12797">
            <v>837421.43099999998</v>
          </cell>
          <cell r="E12797">
            <v>-592481.35100000002</v>
          </cell>
          <cell r="I12797">
            <v>-201500</v>
          </cell>
          <cell r="J12797">
            <v>12</v>
          </cell>
        </row>
        <row r="12798">
          <cell r="B12798" t="str">
            <v>Germany</v>
          </cell>
          <cell r="C12798" t="str">
            <v>Kitchen</v>
          </cell>
          <cell r="D12798">
            <v>229532.69499999998</v>
          </cell>
          <cell r="E12798">
            <v>-173952.14899999998</v>
          </cell>
          <cell r="I12798">
            <v>-166800</v>
          </cell>
          <cell r="J12798">
            <v>12</v>
          </cell>
        </row>
        <row r="12799">
          <cell r="B12799" t="str">
            <v>Germany</v>
          </cell>
          <cell r="C12799" t="str">
            <v>Chairs</v>
          </cell>
          <cell r="D12799">
            <v>70475.467999999993</v>
          </cell>
          <cell r="E12799">
            <v>-72538.948999999993</v>
          </cell>
          <cell r="I12799">
            <v>-124550</v>
          </cell>
          <cell r="J12799">
            <v>12</v>
          </cell>
        </row>
        <row r="12800">
          <cell r="B12800" t="str">
            <v>Germany</v>
          </cell>
          <cell r="C12800" t="str">
            <v>Chairs</v>
          </cell>
          <cell r="D12800">
            <v>74685.533999999985</v>
          </cell>
          <cell r="E12800">
            <v>-17581.360999999997</v>
          </cell>
          <cell r="I12800">
            <v>-161030</v>
          </cell>
          <cell r="J12800">
            <v>12</v>
          </cell>
        </row>
        <row r="12801">
          <cell r="B12801" t="str">
            <v>Germany</v>
          </cell>
          <cell r="C12801" t="str">
            <v>Tables</v>
          </cell>
          <cell r="D12801">
            <v>1338521.9469999999</v>
          </cell>
          <cell r="E12801">
            <v>-677363.98099999991</v>
          </cell>
          <cell r="I12801">
            <v>-222890</v>
          </cell>
          <cell r="J12801">
            <v>12</v>
          </cell>
        </row>
        <row r="12802">
          <cell r="B12802" t="str">
            <v>Germany</v>
          </cell>
          <cell r="C12802" t="str">
            <v>Kitchen</v>
          </cell>
          <cell r="D12802">
            <v>68731.942999999999</v>
          </cell>
          <cell r="E12802">
            <v>-61621.112000000001</v>
          </cell>
          <cell r="I12802">
            <v>-205670</v>
          </cell>
          <cell r="J12802">
            <v>12</v>
          </cell>
        </row>
        <row r="12803">
          <cell r="B12803" t="str">
            <v>Germany</v>
          </cell>
          <cell r="C12803" t="str">
            <v>Chairs</v>
          </cell>
          <cell r="D12803">
            <v>1996711.2479999999</v>
          </cell>
          <cell r="E12803">
            <v>-1878010.54</v>
          </cell>
          <cell r="I12803">
            <v>-137260</v>
          </cell>
          <cell r="J12803">
            <v>12</v>
          </cell>
        </row>
        <row r="12804">
          <cell r="B12804" t="str">
            <v>Germany</v>
          </cell>
          <cell r="C12804" t="str">
            <v>Chairs</v>
          </cell>
          <cell r="D12804">
            <v>1822178.0499999998</v>
          </cell>
          <cell r="E12804">
            <v>-412228.95699999999</v>
          </cell>
          <cell r="I12804">
            <v>-164510</v>
          </cell>
          <cell r="J12804">
            <v>12</v>
          </cell>
        </row>
        <row r="12805">
          <cell r="B12805" t="str">
            <v>Spain</v>
          </cell>
          <cell r="C12805" t="str">
            <v>Chairs</v>
          </cell>
          <cell r="D12805">
            <v>319686.19199999998</v>
          </cell>
          <cell r="E12805">
            <v>-22806.791000000001</v>
          </cell>
          <cell r="I12805">
            <v>-93340</v>
          </cell>
          <cell r="J12805">
            <v>12</v>
          </cell>
        </row>
        <row r="12806">
          <cell r="B12806" t="str">
            <v>Spain</v>
          </cell>
          <cell r="C12806" t="str">
            <v>Tables</v>
          </cell>
          <cell r="D12806">
            <v>108693.31199999999</v>
          </cell>
          <cell r="E12806">
            <v>-112428.65199999999</v>
          </cell>
          <cell r="I12806">
            <v>-79990</v>
          </cell>
          <cell r="J12806">
            <v>12</v>
          </cell>
        </row>
        <row r="12807">
          <cell r="B12807" t="str">
            <v>Spain</v>
          </cell>
          <cell r="C12807" t="str">
            <v>Kitchen</v>
          </cell>
          <cell r="D12807">
            <v>149596.49599999998</v>
          </cell>
          <cell r="E12807">
            <v>-217469.96599999999</v>
          </cell>
          <cell r="I12807">
            <v>-229530</v>
          </cell>
          <cell r="J12807">
            <v>12</v>
          </cell>
        </row>
        <row r="12808">
          <cell r="B12808" t="str">
            <v>Spain</v>
          </cell>
          <cell r="C12808" t="str">
            <v>Accessories</v>
          </cell>
          <cell r="D12808">
            <v>791829.26199999987</v>
          </cell>
          <cell r="E12808">
            <v>-384597.75199999998</v>
          </cell>
          <cell r="I12808">
            <v>-156330</v>
          </cell>
          <cell r="J12808">
            <v>12</v>
          </cell>
        </row>
        <row r="12809">
          <cell r="B12809" t="str">
            <v>Spain</v>
          </cell>
          <cell r="C12809" t="str">
            <v>Chairs</v>
          </cell>
          <cell r="D12809">
            <v>676353.25100000005</v>
          </cell>
          <cell r="E12809">
            <v>-606017.20899999992</v>
          </cell>
          <cell r="I12809">
            <v>-124260</v>
          </cell>
          <cell r="J12809">
            <v>12</v>
          </cell>
        </row>
        <row r="12810">
          <cell r="B12810" t="str">
            <v>Spain</v>
          </cell>
          <cell r="C12810" t="str">
            <v>Tables</v>
          </cell>
          <cell r="D12810">
            <v>922619.17999999982</v>
          </cell>
          <cell r="E12810">
            <v>-632373.07699999993</v>
          </cell>
          <cell r="I12810">
            <v>-128700</v>
          </cell>
          <cell r="J12810">
            <v>12</v>
          </cell>
        </row>
        <row r="12811">
          <cell r="B12811" t="str">
            <v>Spain</v>
          </cell>
          <cell r="C12811" t="str">
            <v>Kitchen</v>
          </cell>
          <cell r="D12811">
            <v>305420.13599999994</v>
          </cell>
          <cell r="E12811">
            <v>-71696.400999999983</v>
          </cell>
          <cell r="I12811">
            <v>-220840</v>
          </cell>
          <cell r="J12811">
            <v>12</v>
          </cell>
        </row>
        <row r="12812">
          <cell r="B12812" t="str">
            <v>Spain</v>
          </cell>
          <cell r="C12812" t="str">
            <v>Accessories</v>
          </cell>
          <cell r="D12812">
            <v>88428.661999999997</v>
          </cell>
          <cell r="E12812">
            <v>-65551.457999999999</v>
          </cell>
          <cell r="I12812">
            <v>-143030</v>
          </cell>
          <cell r="J12812">
            <v>12</v>
          </cell>
        </row>
        <row r="12813">
          <cell r="B12813" t="str">
            <v>Spain</v>
          </cell>
          <cell r="C12813" t="str">
            <v>Chairs</v>
          </cell>
          <cell r="D12813">
            <v>3127174.4699999997</v>
          </cell>
          <cell r="E12813">
            <v>-3008484.486</v>
          </cell>
          <cell r="I12813">
            <v>-249930</v>
          </cell>
          <cell r="J12813">
            <v>12</v>
          </cell>
        </row>
        <row r="12814">
          <cell r="B12814" t="str">
            <v>Spain</v>
          </cell>
          <cell r="C12814" t="str">
            <v>Tables</v>
          </cell>
          <cell r="D12814">
            <v>261566.01099999997</v>
          </cell>
          <cell r="E12814">
            <v>-255138.51999999996</v>
          </cell>
          <cell r="I12814">
            <v>-57770</v>
          </cell>
          <cell r="J12814">
            <v>12</v>
          </cell>
        </row>
        <row r="12815">
          <cell r="B12815" t="str">
            <v>Spain</v>
          </cell>
          <cell r="C12815" t="str">
            <v>Kitchen</v>
          </cell>
          <cell r="D12815">
            <v>3371937.1139999996</v>
          </cell>
          <cell r="E12815">
            <v>-81308.646999999983</v>
          </cell>
          <cell r="I12815">
            <v>-248220</v>
          </cell>
          <cell r="J12815">
            <v>12</v>
          </cell>
        </row>
        <row r="12816">
          <cell r="B12816" t="str">
            <v>Spain</v>
          </cell>
          <cell r="C12816" t="str">
            <v>Accessories</v>
          </cell>
          <cell r="D12816">
            <v>-8506.8130000000001</v>
          </cell>
          <cell r="E12816">
            <v>-1439.76</v>
          </cell>
          <cell r="I12816">
            <v>-213540</v>
          </cell>
          <cell r="J12816">
            <v>12</v>
          </cell>
        </row>
        <row r="12817">
          <cell r="B12817" t="str">
            <v>Spain</v>
          </cell>
          <cell r="C12817" t="str">
            <v>Chairs</v>
          </cell>
          <cell r="D12817">
            <v>-12973.114</v>
          </cell>
          <cell r="E12817">
            <v>-875.2589999999999</v>
          </cell>
          <cell r="I12817">
            <v>-188710</v>
          </cell>
          <cell r="J12817">
            <v>12</v>
          </cell>
        </row>
        <row r="12818">
          <cell r="B12818" t="str">
            <v>Spain</v>
          </cell>
          <cell r="C12818" t="str">
            <v>Tables</v>
          </cell>
          <cell r="D12818">
            <v>-90877.387999999992</v>
          </cell>
          <cell r="E12818">
            <v>-5355.0630000000001</v>
          </cell>
          <cell r="I12818">
            <v>-151080</v>
          </cell>
          <cell r="J12818">
            <v>12</v>
          </cell>
        </row>
        <row r="12819">
          <cell r="B12819" t="str">
            <v>Spain</v>
          </cell>
          <cell r="C12819" t="str">
            <v>Kitchen</v>
          </cell>
          <cell r="D12819">
            <v>1427709.15</v>
          </cell>
          <cell r="E12819">
            <v>-105290.871</v>
          </cell>
          <cell r="I12819">
            <v>-172520</v>
          </cell>
          <cell r="J12819">
            <v>12</v>
          </cell>
        </row>
        <row r="12820">
          <cell r="B12820" t="str">
            <v>Spain</v>
          </cell>
          <cell r="C12820" t="str">
            <v>Accessories</v>
          </cell>
          <cell r="D12820">
            <v>1724333.5269999998</v>
          </cell>
          <cell r="E12820">
            <v>-80460.59</v>
          </cell>
          <cell r="I12820">
            <v>-272510</v>
          </cell>
          <cell r="J12820">
            <v>12</v>
          </cell>
        </row>
        <row r="12821">
          <cell r="B12821" t="str">
            <v>Spain</v>
          </cell>
          <cell r="C12821" t="str">
            <v>Chairs</v>
          </cell>
          <cell r="D12821">
            <v>114431.09999999999</v>
          </cell>
          <cell r="E12821">
            <v>-207963.54599999997</v>
          </cell>
          <cell r="I12821">
            <v>-136200</v>
          </cell>
          <cell r="J12821">
            <v>12</v>
          </cell>
        </row>
        <row r="12822">
          <cell r="B12822" t="str">
            <v>Spain</v>
          </cell>
          <cell r="C12822" t="str">
            <v>Chairs</v>
          </cell>
          <cell r="D12822">
            <v>114788.09999999999</v>
          </cell>
          <cell r="E12822">
            <v>-207959.79399999997</v>
          </cell>
          <cell r="I12822">
            <v>-161350</v>
          </cell>
          <cell r="J12822">
            <v>12</v>
          </cell>
        </row>
        <row r="12823">
          <cell r="B12823" t="str">
            <v>Spain</v>
          </cell>
          <cell r="C12823" t="str">
            <v>Tables</v>
          </cell>
          <cell r="D12823">
            <v>114439.5</v>
          </cell>
          <cell r="E12823">
            <v>-207957.46299999996</v>
          </cell>
          <cell r="I12823">
            <v>-175370</v>
          </cell>
          <cell r="J12823">
            <v>12</v>
          </cell>
        </row>
        <row r="12824">
          <cell r="B12824" t="str">
            <v>Spain</v>
          </cell>
          <cell r="C12824" t="str">
            <v>Kitchen</v>
          </cell>
          <cell r="D12824">
            <v>229666.49999999997</v>
          </cell>
          <cell r="E12824">
            <v>-416946.60699999996</v>
          </cell>
          <cell r="I12824">
            <v>-192840</v>
          </cell>
          <cell r="J12824">
            <v>12</v>
          </cell>
        </row>
        <row r="12825">
          <cell r="B12825" t="str">
            <v>Spain</v>
          </cell>
          <cell r="C12825" t="str">
            <v>Chairs</v>
          </cell>
          <cell r="D12825">
            <v>78764.035000000003</v>
          </cell>
          <cell r="E12825">
            <v>-25583.648999999998</v>
          </cell>
          <cell r="I12825">
            <v>-150710</v>
          </cell>
          <cell r="J12825">
            <v>12</v>
          </cell>
        </row>
        <row r="12826">
          <cell r="B12826" t="str">
            <v>Spain</v>
          </cell>
          <cell r="C12826" t="str">
            <v>Tables</v>
          </cell>
          <cell r="D12826">
            <v>2864.183</v>
          </cell>
          <cell r="E12826">
            <v>-1696.9540000000002</v>
          </cell>
          <cell r="I12826">
            <v>-197260</v>
          </cell>
          <cell r="J12826">
            <v>12</v>
          </cell>
        </row>
        <row r="12827">
          <cell r="B12827" t="str">
            <v>Spain</v>
          </cell>
          <cell r="C12827" t="str">
            <v>Kitchen</v>
          </cell>
          <cell r="D12827">
            <v>214242.68599999999</v>
          </cell>
          <cell r="E12827">
            <v>-169725.42300000001</v>
          </cell>
          <cell r="I12827">
            <v>-103510</v>
          </cell>
          <cell r="J12827">
            <v>12</v>
          </cell>
        </row>
        <row r="12828">
          <cell r="B12828" t="str">
            <v>Spain</v>
          </cell>
          <cell r="C12828" t="str">
            <v>Chairs</v>
          </cell>
          <cell r="D12828">
            <v>200456.872</v>
          </cell>
          <cell r="E12828">
            <v>-161444.71</v>
          </cell>
          <cell r="I12828">
            <v>-102920</v>
          </cell>
          <cell r="J12828">
            <v>12</v>
          </cell>
        </row>
        <row r="12829">
          <cell r="B12829" t="str">
            <v>Spain</v>
          </cell>
          <cell r="C12829" t="str">
            <v>Tables</v>
          </cell>
          <cell r="D12829">
            <v>132449.20499999999</v>
          </cell>
          <cell r="E12829">
            <v>-238918.421</v>
          </cell>
          <cell r="I12829">
            <v>-225310</v>
          </cell>
          <cell r="J12829">
            <v>12</v>
          </cell>
        </row>
        <row r="12830">
          <cell r="B12830" t="str">
            <v>Spain</v>
          </cell>
          <cell r="C12830" t="str">
            <v>Kitchen</v>
          </cell>
          <cell r="D12830">
            <v>205044.68599999999</v>
          </cell>
          <cell r="E12830">
            <v>-448583.19099999999</v>
          </cell>
          <cell r="I12830">
            <v>-254150</v>
          </cell>
          <cell r="J12830">
            <v>12</v>
          </cell>
        </row>
        <row r="12831">
          <cell r="B12831" t="str">
            <v>Spain</v>
          </cell>
          <cell r="C12831" t="str">
            <v>Chairs</v>
          </cell>
          <cell r="D12831">
            <v>103035.51299999999</v>
          </cell>
          <cell r="E12831">
            <v>-56776.748</v>
          </cell>
          <cell r="I12831">
            <v>-225310</v>
          </cell>
          <cell r="J12831">
            <v>12</v>
          </cell>
        </row>
        <row r="12832">
          <cell r="B12832" t="str">
            <v>Spain</v>
          </cell>
          <cell r="C12832" t="str">
            <v>Chairs</v>
          </cell>
          <cell r="D12832">
            <v>9066.4279999999999</v>
          </cell>
          <cell r="E12832">
            <v>-7080.9340000000002</v>
          </cell>
          <cell r="I12832">
            <v>-236860</v>
          </cell>
          <cell r="J12832">
            <v>12</v>
          </cell>
        </row>
        <row r="12833">
          <cell r="B12833" t="str">
            <v>Spain</v>
          </cell>
          <cell r="C12833" t="str">
            <v>Chairs</v>
          </cell>
          <cell r="D12833">
            <v>70636.993000000002</v>
          </cell>
          <cell r="E12833">
            <v>-38372.564999999995</v>
          </cell>
          <cell r="I12833">
            <v>-116400</v>
          </cell>
          <cell r="J12833">
            <v>12</v>
          </cell>
        </row>
        <row r="12834">
          <cell r="B12834" t="str">
            <v>Spain</v>
          </cell>
          <cell r="C12834" t="str">
            <v>Chairs</v>
          </cell>
          <cell r="D12834">
            <v>166998.41199999998</v>
          </cell>
          <cell r="E12834">
            <v>-97769.286999999997</v>
          </cell>
          <cell r="I12834">
            <v>-154660</v>
          </cell>
          <cell r="J12834">
            <v>12</v>
          </cell>
        </row>
        <row r="12835">
          <cell r="B12835" t="str">
            <v>Spain</v>
          </cell>
          <cell r="C12835" t="str">
            <v>Chairs</v>
          </cell>
          <cell r="D12835">
            <v>248907.323</v>
          </cell>
          <cell r="E12835">
            <v>-541781.55499999993</v>
          </cell>
          <cell r="I12835">
            <v>-89980</v>
          </cell>
          <cell r="J12835">
            <v>12</v>
          </cell>
        </row>
        <row r="12836">
          <cell r="B12836" t="str">
            <v>Spain</v>
          </cell>
          <cell r="C12836" t="str">
            <v>Chairs</v>
          </cell>
          <cell r="D12836">
            <v>142305.30299999999</v>
          </cell>
          <cell r="E12836">
            <v>-89911.591</v>
          </cell>
          <cell r="I12836">
            <v>-72130</v>
          </cell>
          <cell r="J12836">
            <v>12</v>
          </cell>
        </row>
        <row r="12837">
          <cell r="B12837" t="str">
            <v>Spain</v>
          </cell>
          <cell r="C12837" t="str">
            <v>Chairs</v>
          </cell>
          <cell r="D12837">
            <v>19432.231</v>
          </cell>
          <cell r="E12837">
            <v>-15608.942999999999</v>
          </cell>
          <cell r="I12837">
            <v>-135530</v>
          </cell>
          <cell r="J12837">
            <v>12</v>
          </cell>
        </row>
        <row r="12838">
          <cell r="B12838" t="str">
            <v>Spain</v>
          </cell>
          <cell r="C12838" t="str">
            <v>Chairs</v>
          </cell>
          <cell r="D12838">
            <v>35252.727999999996</v>
          </cell>
          <cell r="E12838">
            <v>-37708.299999999996</v>
          </cell>
          <cell r="I12838">
            <v>-146210</v>
          </cell>
          <cell r="J12838">
            <v>12</v>
          </cell>
        </row>
        <row r="12839">
          <cell r="B12839" t="str">
            <v>Spain</v>
          </cell>
          <cell r="C12839" t="str">
            <v>Chairs</v>
          </cell>
          <cell r="D12839">
            <v>16775.093999999997</v>
          </cell>
          <cell r="E12839">
            <v>-15858.030999999997</v>
          </cell>
          <cell r="I12839">
            <v>-221120</v>
          </cell>
          <cell r="J12839">
            <v>12</v>
          </cell>
        </row>
        <row r="12840">
          <cell r="B12840" t="str">
            <v>Spain</v>
          </cell>
          <cell r="C12840" t="str">
            <v>Chairs</v>
          </cell>
          <cell r="D12840">
            <v>347115.41899999999</v>
          </cell>
          <cell r="E12840">
            <v>-71462.306999999986</v>
          </cell>
          <cell r="I12840">
            <v>-139630</v>
          </cell>
          <cell r="J12840">
            <v>12</v>
          </cell>
        </row>
        <row r="12841">
          <cell r="B12841" t="str">
            <v>Spain</v>
          </cell>
          <cell r="C12841" t="str">
            <v>Chairs</v>
          </cell>
          <cell r="D12841">
            <v>18104.786</v>
          </cell>
          <cell r="E12841">
            <v>-22930.900999999998</v>
          </cell>
          <cell r="I12841">
            <v>-244780</v>
          </cell>
          <cell r="J12841">
            <v>12</v>
          </cell>
        </row>
        <row r="12842">
          <cell r="B12842" t="str">
            <v>Spain</v>
          </cell>
          <cell r="C12842" t="str">
            <v>Chairs</v>
          </cell>
          <cell r="D12842">
            <v>51442.845999999998</v>
          </cell>
          <cell r="E12842">
            <v>-23123.31</v>
          </cell>
          <cell r="I12842">
            <v>-175750</v>
          </cell>
          <cell r="J12842">
            <v>12</v>
          </cell>
        </row>
        <row r="12843">
          <cell r="B12843" t="str">
            <v>Spain</v>
          </cell>
          <cell r="C12843" t="str">
            <v>Chairs</v>
          </cell>
          <cell r="D12843">
            <v>60143.229999999989</v>
          </cell>
          <cell r="E12843">
            <v>-94185.188999999984</v>
          </cell>
          <cell r="I12843">
            <v>-179970</v>
          </cell>
          <cell r="J12843">
            <v>12</v>
          </cell>
        </row>
        <row r="12844">
          <cell r="B12844" t="str">
            <v>Spain</v>
          </cell>
          <cell r="C12844" t="str">
            <v>Chairs</v>
          </cell>
          <cell r="D12844">
            <v>412098.58199999999</v>
          </cell>
          <cell r="E12844">
            <v>-166862.88499999998</v>
          </cell>
          <cell r="I12844">
            <v>-148060</v>
          </cell>
          <cell r="J12844">
            <v>12</v>
          </cell>
        </row>
        <row r="12845">
          <cell r="B12845" t="str">
            <v>Spain</v>
          </cell>
          <cell r="C12845" t="str">
            <v>Chairs</v>
          </cell>
          <cell r="D12845">
            <v>32320.042999999998</v>
          </cell>
          <cell r="E12845">
            <v>-88400.857999999993</v>
          </cell>
          <cell r="I12845">
            <v>-188270</v>
          </cell>
          <cell r="J12845">
            <v>12</v>
          </cell>
        </row>
        <row r="12846">
          <cell r="B12846" t="str">
            <v>Spain</v>
          </cell>
          <cell r="C12846" t="str">
            <v>Chairs</v>
          </cell>
          <cell r="D12846">
            <v>295844.26199999999</v>
          </cell>
          <cell r="E12846">
            <v>-134990.44999999998</v>
          </cell>
          <cell r="I12846">
            <v>-157000</v>
          </cell>
          <cell r="J12846">
            <v>12</v>
          </cell>
        </row>
        <row r="12847">
          <cell r="B12847" t="str">
            <v>Spain</v>
          </cell>
          <cell r="C12847" t="str">
            <v>Chairs</v>
          </cell>
          <cell r="D12847">
            <v>164181.56299999999</v>
          </cell>
          <cell r="E12847">
            <v>-211411.34</v>
          </cell>
          <cell r="I12847">
            <v>-255720</v>
          </cell>
          <cell r="J12847">
            <v>12</v>
          </cell>
        </row>
        <row r="12848">
          <cell r="B12848" t="str">
            <v>Spain</v>
          </cell>
          <cell r="C12848" t="str">
            <v>Chairs</v>
          </cell>
          <cell r="D12848">
            <v>81100.516000000003</v>
          </cell>
          <cell r="E12848">
            <v>-108704.442</v>
          </cell>
          <cell r="I12848">
            <v>-262710</v>
          </cell>
          <cell r="J12848">
            <v>12</v>
          </cell>
        </row>
        <row r="12849">
          <cell r="B12849" t="str">
            <v>Spain</v>
          </cell>
          <cell r="C12849" t="str">
            <v>Chairs</v>
          </cell>
          <cell r="D12849">
            <v>57114.96</v>
          </cell>
          <cell r="E12849">
            <v>-77117.585999999996</v>
          </cell>
          <cell r="I12849">
            <v>-137650</v>
          </cell>
          <cell r="J12849">
            <v>12</v>
          </cell>
        </row>
        <row r="12850">
          <cell r="B12850" t="str">
            <v>Spain</v>
          </cell>
          <cell r="C12850" t="str">
            <v>Chairs</v>
          </cell>
          <cell r="D12850">
            <v>321237.86799999996</v>
          </cell>
          <cell r="E12850">
            <v>-78847.153000000006</v>
          </cell>
          <cell r="I12850">
            <v>-174650</v>
          </cell>
          <cell r="J12850">
            <v>12</v>
          </cell>
        </row>
        <row r="12851">
          <cell r="B12851" t="str">
            <v>Spain</v>
          </cell>
          <cell r="C12851" t="str">
            <v>Chairs</v>
          </cell>
          <cell r="D12851">
            <v>192382.07799999998</v>
          </cell>
          <cell r="E12851">
            <v>-61410.824999999997</v>
          </cell>
          <cell r="I12851">
            <v>-151530</v>
          </cell>
          <cell r="J12851">
            <v>12</v>
          </cell>
        </row>
        <row r="12852">
          <cell r="B12852" t="str">
            <v>Spain</v>
          </cell>
          <cell r="C12852" t="str">
            <v>Chairs</v>
          </cell>
          <cell r="D12852">
            <v>540171.90500000003</v>
          </cell>
          <cell r="E12852">
            <v>-712058.38199999998</v>
          </cell>
          <cell r="I12852">
            <v>-144000</v>
          </cell>
          <cell r="J12852">
            <v>12</v>
          </cell>
        </row>
        <row r="12853">
          <cell r="B12853" t="str">
            <v>Spain</v>
          </cell>
          <cell r="C12853" t="str">
            <v>Chairs</v>
          </cell>
          <cell r="D12853">
            <v>460573.04299999995</v>
          </cell>
          <cell r="E12853">
            <v>-611869.11099999992</v>
          </cell>
          <cell r="I12853">
            <v>-95500</v>
          </cell>
          <cell r="J12853">
            <v>12</v>
          </cell>
        </row>
        <row r="12854">
          <cell r="B12854" t="str">
            <v>Spain</v>
          </cell>
          <cell r="C12854" t="str">
            <v>Chairs</v>
          </cell>
          <cell r="D12854">
            <v>403938.80799999996</v>
          </cell>
          <cell r="E12854">
            <v>-532947.82099999988</v>
          </cell>
          <cell r="I12854">
            <v>-222300</v>
          </cell>
          <cell r="J12854">
            <v>12</v>
          </cell>
        </row>
        <row r="12855">
          <cell r="B12855" t="str">
            <v>Spain</v>
          </cell>
          <cell r="C12855" t="str">
            <v>Chairs</v>
          </cell>
          <cell r="D12855">
            <v>458933.46799999999</v>
          </cell>
          <cell r="E12855">
            <v>-611384.3189999999</v>
          </cell>
          <cell r="I12855">
            <v>-127370</v>
          </cell>
          <cell r="J12855">
            <v>12</v>
          </cell>
        </row>
        <row r="12856">
          <cell r="B12856" t="str">
            <v>Spain</v>
          </cell>
          <cell r="C12856" t="str">
            <v>Chairs</v>
          </cell>
          <cell r="D12856">
            <v>319881.21199999994</v>
          </cell>
          <cell r="E12856">
            <v>-428121.72200000001</v>
          </cell>
          <cell r="I12856">
            <v>-195860</v>
          </cell>
          <cell r="J12856">
            <v>12</v>
          </cell>
        </row>
        <row r="12857">
          <cell r="B12857" t="str">
            <v>Spain</v>
          </cell>
          <cell r="C12857" t="str">
            <v>Tables</v>
          </cell>
          <cell r="D12857">
            <v>85351.468999999997</v>
          </cell>
          <cell r="E12857">
            <v>-117734.35799999999</v>
          </cell>
          <cell r="I12857">
            <v>-155170</v>
          </cell>
          <cell r="J12857">
            <v>12</v>
          </cell>
        </row>
        <row r="12858">
          <cell r="B12858" t="str">
            <v>Spain</v>
          </cell>
          <cell r="C12858" t="str">
            <v>Kitchen</v>
          </cell>
          <cell r="D12858">
            <v>60875.92</v>
          </cell>
          <cell r="E12858">
            <v>-85484.608999999997</v>
          </cell>
          <cell r="I12858">
            <v>-133860</v>
          </cell>
          <cell r="J12858">
            <v>12</v>
          </cell>
        </row>
        <row r="12859">
          <cell r="B12859" t="str">
            <v>Spain</v>
          </cell>
          <cell r="C12859" t="str">
            <v>Chairs</v>
          </cell>
          <cell r="D12859">
            <v>68541.325999999986</v>
          </cell>
          <cell r="E12859">
            <v>-88170.956999999995</v>
          </cell>
          <cell r="I12859">
            <v>-290300</v>
          </cell>
          <cell r="J12859">
            <v>12</v>
          </cell>
        </row>
        <row r="12860">
          <cell r="B12860" t="str">
            <v>Spain</v>
          </cell>
          <cell r="C12860" t="str">
            <v>Chairs</v>
          </cell>
          <cell r="D12860">
            <v>124015.073</v>
          </cell>
          <cell r="E12860">
            <v>-172363.54799999998</v>
          </cell>
          <cell r="I12860">
            <v>-150450</v>
          </cell>
          <cell r="J12860">
            <v>12</v>
          </cell>
        </row>
        <row r="12861">
          <cell r="B12861" t="str">
            <v>Spain</v>
          </cell>
          <cell r="C12861" t="str">
            <v>Chairs</v>
          </cell>
          <cell r="D12861">
            <v>60741.52</v>
          </cell>
          <cell r="E12861">
            <v>-84501.318999999989</v>
          </cell>
          <cell r="I12861">
            <v>-135980</v>
          </cell>
          <cell r="J12861">
            <v>12</v>
          </cell>
        </row>
        <row r="12862">
          <cell r="B12862" t="str">
            <v>Spain</v>
          </cell>
          <cell r="C12862" t="str">
            <v>Chairs</v>
          </cell>
          <cell r="D12862">
            <v>104379.51299999999</v>
          </cell>
          <cell r="E12862">
            <v>-136805.51499999998</v>
          </cell>
          <cell r="I12862">
            <v>-192940</v>
          </cell>
          <cell r="J12862">
            <v>12</v>
          </cell>
        </row>
        <row r="12863">
          <cell r="B12863" t="str">
            <v>Spain</v>
          </cell>
          <cell r="C12863" t="str">
            <v>Chairs</v>
          </cell>
          <cell r="D12863">
            <v>56522.031999999992</v>
          </cell>
          <cell r="E12863">
            <v>-74675.971999999994</v>
          </cell>
          <cell r="I12863">
            <v>-147600</v>
          </cell>
          <cell r="J12863">
            <v>12</v>
          </cell>
        </row>
        <row r="12864">
          <cell r="B12864" t="str">
            <v>Spain</v>
          </cell>
          <cell r="C12864" t="str">
            <v>Tables</v>
          </cell>
          <cell r="D12864">
            <v>60578.489999999991</v>
          </cell>
          <cell r="E12864">
            <v>-76107.555999999997</v>
          </cell>
          <cell r="I12864">
            <v>-174840</v>
          </cell>
          <cell r="J12864">
            <v>12</v>
          </cell>
        </row>
        <row r="12865">
          <cell r="B12865" t="str">
            <v>Spain</v>
          </cell>
          <cell r="C12865" t="str">
            <v>Kitchen</v>
          </cell>
          <cell r="D12865">
            <v>36096.724999999999</v>
          </cell>
          <cell r="E12865">
            <v>-45544.260999999999</v>
          </cell>
          <cell r="I12865">
            <v>-222380</v>
          </cell>
          <cell r="J12865">
            <v>12</v>
          </cell>
        </row>
        <row r="12866">
          <cell r="B12866" t="str">
            <v>Spain</v>
          </cell>
          <cell r="C12866" t="str">
            <v>Chairs</v>
          </cell>
          <cell r="D12866">
            <v>61286.056999999993</v>
          </cell>
          <cell r="E12866">
            <v>-77326.36099999999</v>
          </cell>
          <cell r="I12866">
            <v>-277110</v>
          </cell>
          <cell r="J12866">
            <v>12</v>
          </cell>
        </row>
        <row r="12867">
          <cell r="B12867" t="str">
            <v>Spain</v>
          </cell>
          <cell r="C12867" t="str">
            <v>Chairs</v>
          </cell>
          <cell r="D12867">
            <v>478363.82999999996</v>
          </cell>
          <cell r="E12867">
            <v>-470273.05499999999</v>
          </cell>
          <cell r="I12867">
            <v>-186180</v>
          </cell>
          <cell r="J12867">
            <v>12</v>
          </cell>
        </row>
        <row r="12868">
          <cell r="B12868" t="str">
            <v>Spain</v>
          </cell>
          <cell r="C12868" t="str">
            <v>Chairs</v>
          </cell>
          <cell r="D12868">
            <v>2195305.2450000001</v>
          </cell>
          <cell r="E12868">
            <v>-228233.40399999998</v>
          </cell>
          <cell r="I12868">
            <v>-200320</v>
          </cell>
          <cell r="J12868">
            <v>12</v>
          </cell>
        </row>
        <row r="12869">
          <cell r="B12869" t="str">
            <v>Spain</v>
          </cell>
          <cell r="C12869" t="str">
            <v>Tables</v>
          </cell>
          <cell r="D12869">
            <v>209826.071</v>
          </cell>
          <cell r="E12869">
            <v>-133590.345</v>
          </cell>
          <cell r="I12869">
            <v>-176670</v>
          </cell>
          <cell r="J12869">
            <v>12</v>
          </cell>
        </row>
        <row r="12870">
          <cell r="B12870" t="str">
            <v>Spain</v>
          </cell>
          <cell r="C12870" t="str">
            <v>Kitchen</v>
          </cell>
          <cell r="D12870">
            <v>114240.29400000001</v>
          </cell>
          <cell r="E12870">
            <v>-23153.808999999994</v>
          </cell>
          <cell r="I12870">
            <v>-206410</v>
          </cell>
          <cell r="J12870">
            <v>12</v>
          </cell>
        </row>
        <row r="12871">
          <cell r="B12871" t="str">
            <v>Spain</v>
          </cell>
          <cell r="C12871" t="str">
            <v>Chairs</v>
          </cell>
          <cell r="D12871">
            <v>61561.387999999992</v>
          </cell>
          <cell r="E12871">
            <v>-64668.323999999993</v>
          </cell>
          <cell r="I12871">
            <v>-136580</v>
          </cell>
          <cell r="J12871">
            <v>12</v>
          </cell>
        </row>
        <row r="12872">
          <cell r="B12872" t="str">
            <v>Spain</v>
          </cell>
          <cell r="C12872" t="str">
            <v>Chairs</v>
          </cell>
          <cell r="D12872">
            <v>19986.770999999997</v>
          </cell>
          <cell r="E12872">
            <v>-5477.6679999999997</v>
          </cell>
          <cell r="I12872">
            <v>-277310</v>
          </cell>
          <cell r="J12872">
            <v>12</v>
          </cell>
        </row>
        <row r="12873">
          <cell r="B12873" t="str">
            <v>Spain</v>
          </cell>
          <cell r="C12873" t="str">
            <v>Tables</v>
          </cell>
          <cell r="D12873">
            <v>128303.02099999999</v>
          </cell>
          <cell r="E12873">
            <v>-23853.346999999998</v>
          </cell>
          <cell r="I12873">
            <v>-171130</v>
          </cell>
          <cell r="J12873">
            <v>12</v>
          </cell>
        </row>
        <row r="12874">
          <cell r="B12874" t="str">
            <v>Spain</v>
          </cell>
          <cell r="C12874" t="str">
            <v>Kitchen</v>
          </cell>
          <cell r="D12874">
            <v>39840.282999999996</v>
          </cell>
          <cell r="E12874">
            <v>-26889.925999999999</v>
          </cell>
          <cell r="I12874">
            <v>-172910</v>
          </cell>
          <cell r="J12874">
            <v>12</v>
          </cell>
        </row>
        <row r="12875">
          <cell r="B12875" t="str">
            <v>Spain</v>
          </cell>
          <cell r="C12875" t="str">
            <v>Chairs</v>
          </cell>
          <cell r="D12875">
            <v>208187.99399999998</v>
          </cell>
          <cell r="E12875">
            <v>-94286.457999999999</v>
          </cell>
          <cell r="I12875">
            <v>-134220</v>
          </cell>
          <cell r="J12875">
            <v>12</v>
          </cell>
        </row>
        <row r="12876">
          <cell r="B12876" t="str">
            <v>Spain</v>
          </cell>
          <cell r="C12876" t="str">
            <v>Chairs</v>
          </cell>
          <cell r="D12876">
            <v>245058.065</v>
          </cell>
          <cell r="E12876">
            <v>-52719.009000000005</v>
          </cell>
          <cell r="I12876">
            <v>-164550</v>
          </cell>
          <cell r="J12876">
            <v>12</v>
          </cell>
        </row>
        <row r="12877">
          <cell r="B12877" t="str">
            <v>Spain</v>
          </cell>
          <cell r="C12877" t="str">
            <v>Chairs</v>
          </cell>
          <cell r="D12877">
            <v>303403.891</v>
          </cell>
          <cell r="E12877">
            <v>-46012.714999999997</v>
          </cell>
          <cell r="I12877">
            <v>-176330</v>
          </cell>
          <cell r="J12877">
            <v>12</v>
          </cell>
        </row>
        <row r="12878">
          <cell r="B12878" t="str">
            <v>Spain</v>
          </cell>
          <cell r="C12878" t="str">
            <v>Tables</v>
          </cell>
          <cell r="D12878">
            <v>36988.133000000002</v>
          </cell>
          <cell r="E12878">
            <v>-9830.0720000000001</v>
          </cell>
          <cell r="I12878">
            <v>-141700</v>
          </cell>
          <cell r="J12878">
            <v>12</v>
          </cell>
        </row>
        <row r="12879">
          <cell r="B12879" t="str">
            <v>Spain</v>
          </cell>
          <cell r="C12879" t="str">
            <v>Kitchen</v>
          </cell>
          <cell r="D12879">
            <v>610076.69799999997</v>
          </cell>
          <cell r="E12879">
            <v>-61538.511999999995</v>
          </cell>
          <cell r="I12879">
            <v>-188140</v>
          </cell>
          <cell r="J12879">
            <v>12</v>
          </cell>
        </row>
        <row r="12880">
          <cell r="B12880" t="str">
            <v>Spain</v>
          </cell>
          <cell r="C12880" t="str">
            <v>Accessories</v>
          </cell>
          <cell r="D12880">
            <v>25678.632000000001</v>
          </cell>
          <cell r="E12880">
            <v>-47231.554999999993</v>
          </cell>
          <cell r="I12880">
            <v>-94270</v>
          </cell>
          <cell r="J12880">
            <v>12</v>
          </cell>
        </row>
        <row r="12881">
          <cell r="B12881" t="str">
            <v>Spain</v>
          </cell>
          <cell r="C12881" t="str">
            <v>Chairs</v>
          </cell>
          <cell r="D12881">
            <v>38475.912999999993</v>
          </cell>
          <cell r="E12881">
            <v>-21062.768999999997</v>
          </cell>
          <cell r="I12881">
            <v>-137520</v>
          </cell>
          <cell r="J12881">
            <v>12</v>
          </cell>
        </row>
        <row r="12882">
          <cell r="B12882" t="str">
            <v>Spain</v>
          </cell>
          <cell r="C12882" t="str">
            <v>Tables</v>
          </cell>
          <cell r="D12882">
            <v>76298.858999999997</v>
          </cell>
          <cell r="E12882">
            <v>-7902.8249999999998</v>
          </cell>
          <cell r="I12882">
            <v>-228710</v>
          </cell>
          <cell r="J12882">
            <v>12</v>
          </cell>
        </row>
        <row r="12883">
          <cell r="B12883" t="str">
            <v>Spain</v>
          </cell>
          <cell r="C12883" t="str">
            <v>Kitchen</v>
          </cell>
          <cell r="D12883">
            <v>138769.58199999999</v>
          </cell>
          <cell r="E12883">
            <v>-11058.816999999999</v>
          </cell>
          <cell r="I12883">
            <v>-233470</v>
          </cell>
          <cell r="J12883">
            <v>12</v>
          </cell>
        </row>
        <row r="12884">
          <cell r="B12884" t="str">
            <v>Spain</v>
          </cell>
          <cell r="C12884" t="str">
            <v>Accessories</v>
          </cell>
          <cell r="D12884">
            <v>38889.858</v>
          </cell>
          <cell r="E12884">
            <v>-19395.131000000001</v>
          </cell>
          <cell r="I12884">
            <v>-168460</v>
          </cell>
          <cell r="J12884">
            <v>12</v>
          </cell>
        </row>
        <row r="12885">
          <cell r="B12885" t="str">
            <v>Spain</v>
          </cell>
          <cell r="C12885" t="str">
            <v>Chairs</v>
          </cell>
          <cell r="D12885">
            <v>132107.16399999999</v>
          </cell>
          <cell r="E12885">
            <v>-76401.142999999982</v>
          </cell>
          <cell r="I12885">
            <v>-90810</v>
          </cell>
          <cell r="J12885">
            <v>12</v>
          </cell>
        </row>
        <row r="12886">
          <cell r="B12886" t="str">
            <v>Spain</v>
          </cell>
          <cell r="C12886" t="str">
            <v>Tables</v>
          </cell>
          <cell r="D12886">
            <v>119223.25799999999</v>
          </cell>
          <cell r="E12886">
            <v>-68616.491999999998</v>
          </cell>
          <cell r="I12886">
            <v>-233790</v>
          </cell>
          <cell r="J12886">
            <v>12</v>
          </cell>
        </row>
        <row r="12887">
          <cell r="B12887" t="str">
            <v>Spain</v>
          </cell>
          <cell r="C12887" t="str">
            <v>Kitchen</v>
          </cell>
          <cell r="D12887">
            <v>1505292.3759999999</v>
          </cell>
          <cell r="E12887">
            <v>-405161.77799999993</v>
          </cell>
          <cell r="I12887">
            <v>-179140</v>
          </cell>
          <cell r="J12887">
            <v>12</v>
          </cell>
        </row>
        <row r="12888">
          <cell r="B12888" t="str">
            <v>Spain</v>
          </cell>
          <cell r="C12888" t="str">
            <v>Accessories</v>
          </cell>
          <cell r="D12888">
            <v>242222.84099999999</v>
          </cell>
          <cell r="E12888">
            <v>-139886.41799999998</v>
          </cell>
          <cell r="I12888">
            <v>-188020</v>
          </cell>
          <cell r="J12888">
            <v>12</v>
          </cell>
        </row>
        <row r="12889">
          <cell r="B12889" t="str">
            <v>Spain</v>
          </cell>
          <cell r="C12889" t="str">
            <v>Chairs</v>
          </cell>
          <cell r="D12889">
            <v>479818.77299999999</v>
          </cell>
          <cell r="E12889">
            <v>-132892.592</v>
          </cell>
          <cell r="I12889">
            <v>-223670</v>
          </cell>
          <cell r="J12889">
            <v>12</v>
          </cell>
        </row>
        <row r="12890">
          <cell r="B12890" t="str">
            <v>Spain</v>
          </cell>
          <cell r="C12890" t="str">
            <v>Tables</v>
          </cell>
          <cell r="D12890">
            <v>13262624.522</v>
          </cell>
          <cell r="E12890">
            <v>-65668.021999999997</v>
          </cell>
          <cell r="I12890">
            <v>-222360</v>
          </cell>
          <cell r="J12890">
            <v>12</v>
          </cell>
        </row>
        <row r="12891">
          <cell r="B12891" t="str">
            <v>Spain</v>
          </cell>
          <cell r="C12891" t="str">
            <v>Kitchen</v>
          </cell>
          <cell r="D12891">
            <v>4200.9939999999997</v>
          </cell>
          <cell r="E12891">
            <v>-32.934999999999995</v>
          </cell>
          <cell r="I12891">
            <v>-232750</v>
          </cell>
          <cell r="J12891">
            <v>12</v>
          </cell>
        </row>
        <row r="12892">
          <cell r="B12892" t="str">
            <v>Spain</v>
          </cell>
          <cell r="C12892" t="str">
            <v>Accessories</v>
          </cell>
          <cell r="D12892">
            <v>1021642.9859999999</v>
          </cell>
          <cell r="E12892">
            <v>-608577.54999999993</v>
          </cell>
          <cell r="I12892">
            <v>-170890</v>
          </cell>
          <cell r="J12892">
            <v>12</v>
          </cell>
        </row>
        <row r="12893">
          <cell r="B12893" t="str">
            <v>Spain</v>
          </cell>
          <cell r="C12893" t="str">
            <v>Chairs</v>
          </cell>
          <cell r="D12893">
            <v>905608.27</v>
          </cell>
          <cell r="E12893">
            <v>-243781.00599999999</v>
          </cell>
          <cell r="I12893">
            <v>-119150</v>
          </cell>
          <cell r="J12893">
            <v>12</v>
          </cell>
        </row>
        <row r="12894">
          <cell r="B12894" t="str">
            <v>Spain</v>
          </cell>
          <cell r="C12894" t="str">
            <v>Chairs</v>
          </cell>
          <cell r="D12894">
            <v>799136.46399999992</v>
          </cell>
          <cell r="E12894">
            <v>-229181.49099999998</v>
          </cell>
          <cell r="I12894">
            <v>-180680</v>
          </cell>
          <cell r="J12894">
            <v>12</v>
          </cell>
        </row>
        <row r="12895">
          <cell r="B12895" t="str">
            <v>France</v>
          </cell>
          <cell r="C12895" t="str">
            <v>Tables</v>
          </cell>
          <cell r="D12895">
            <v>606357.56999999995</v>
          </cell>
          <cell r="E12895">
            <v>-56389.101999999999</v>
          </cell>
          <cell r="I12895">
            <v>-138310</v>
          </cell>
          <cell r="J12895">
            <v>12</v>
          </cell>
        </row>
        <row r="12896">
          <cell r="B12896" t="str">
            <v>France</v>
          </cell>
          <cell r="C12896" t="str">
            <v>Kitchen</v>
          </cell>
          <cell r="D12896">
            <v>2578934.7429999998</v>
          </cell>
          <cell r="E12896">
            <v>-2638161.3159999996</v>
          </cell>
          <cell r="I12896">
            <v>-155560</v>
          </cell>
          <cell r="J12896">
            <v>12</v>
          </cell>
        </row>
        <row r="12897">
          <cell r="B12897" t="str">
            <v>France</v>
          </cell>
          <cell r="C12897" t="str">
            <v>Chairs</v>
          </cell>
          <cell r="D12897">
            <v>28230.320999999996</v>
          </cell>
          <cell r="E12897">
            <v>-9830.0369999999984</v>
          </cell>
          <cell r="I12897">
            <v>-141760</v>
          </cell>
          <cell r="J12897">
            <v>12</v>
          </cell>
        </row>
        <row r="12898">
          <cell r="B12898" t="str">
            <v>France</v>
          </cell>
          <cell r="C12898" t="str">
            <v>Tables</v>
          </cell>
          <cell r="D12898">
            <v>81626.453999999998</v>
          </cell>
          <cell r="E12898">
            <v>-18721.374</v>
          </cell>
          <cell r="I12898">
            <v>-144940</v>
          </cell>
          <cell r="J12898">
            <v>12</v>
          </cell>
        </row>
        <row r="12899">
          <cell r="B12899" t="str">
            <v>France</v>
          </cell>
          <cell r="C12899" t="str">
            <v>Kitchen</v>
          </cell>
          <cell r="D12899">
            <v>2362323.0329999998</v>
          </cell>
          <cell r="E12899">
            <v>-2014342.1269999999</v>
          </cell>
          <cell r="I12899">
            <v>-137070</v>
          </cell>
          <cell r="J12899">
            <v>12</v>
          </cell>
        </row>
        <row r="12900">
          <cell r="B12900" t="str">
            <v>France</v>
          </cell>
          <cell r="C12900" t="str">
            <v>Chairs</v>
          </cell>
          <cell r="D12900">
            <v>2076503.8769999999</v>
          </cell>
          <cell r="E12900">
            <v>-276716.93</v>
          </cell>
          <cell r="I12900">
            <v>-182400</v>
          </cell>
          <cell r="J12900">
            <v>12</v>
          </cell>
        </row>
        <row r="12901">
          <cell r="B12901" t="str">
            <v>France</v>
          </cell>
          <cell r="C12901" t="str">
            <v>Tables</v>
          </cell>
          <cell r="D12901">
            <v>1581066.27</v>
          </cell>
          <cell r="E12901">
            <v>-1227095.24</v>
          </cell>
          <cell r="I12901">
            <v>-210310</v>
          </cell>
          <cell r="J12901">
            <v>12</v>
          </cell>
        </row>
        <row r="12902">
          <cell r="B12902" t="str">
            <v>France</v>
          </cell>
          <cell r="C12902" t="str">
            <v>Kitchen</v>
          </cell>
          <cell r="D12902">
            <v>930391.48299999989</v>
          </cell>
          <cell r="E12902">
            <v>-627408.56499999994</v>
          </cell>
          <cell r="I12902">
            <v>-150560</v>
          </cell>
          <cell r="J12902">
            <v>12</v>
          </cell>
        </row>
        <row r="12903">
          <cell r="B12903" t="str">
            <v>France</v>
          </cell>
          <cell r="C12903" t="str">
            <v>Chairs</v>
          </cell>
          <cell r="D12903">
            <v>1248453.1569999999</v>
          </cell>
          <cell r="E12903">
            <v>-839277.93599999999</v>
          </cell>
          <cell r="I12903">
            <v>-131750</v>
          </cell>
          <cell r="J12903">
            <v>12</v>
          </cell>
        </row>
        <row r="12904">
          <cell r="B12904" t="str">
            <v>France</v>
          </cell>
          <cell r="C12904" t="str">
            <v>Chairs</v>
          </cell>
          <cell r="D12904">
            <v>51067.547999999995</v>
          </cell>
          <cell r="E12904">
            <v>-3900.1129999999998</v>
          </cell>
          <cell r="I12904">
            <v>-200360</v>
          </cell>
          <cell r="J12904">
            <v>12</v>
          </cell>
        </row>
        <row r="12905">
          <cell r="B12905" t="str">
            <v>France</v>
          </cell>
          <cell r="C12905" t="str">
            <v>Chairs</v>
          </cell>
          <cell r="D12905">
            <v>88832.505999999994</v>
          </cell>
          <cell r="E12905">
            <v>-6963.39</v>
          </cell>
          <cell r="I12905">
            <v>-157710</v>
          </cell>
          <cell r="J12905">
            <v>12</v>
          </cell>
        </row>
        <row r="12906">
          <cell r="B12906" t="str">
            <v>France</v>
          </cell>
          <cell r="C12906" t="str">
            <v>Chairs</v>
          </cell>
          <cell r="D12906">
            <v>2366569.142</v>
          </cell>
          <cell r="E12906">
            <v>-1381865.709</v>
          </cell>
          <cell r="I12906">
            <v>-195410</v>
          </cell>
          <cell r="J12906">
            <v>12</v>
          </cell>
        </row>
        <row r="12907">
          <cell r="B12907" t="str">
            <v>France</v>
          </cell>
          <cell r="C12907" t="str">
            <v>Chairs</v>
          </cell>
          <cell r="D12907">
            <v>1845969.237</v>
          </cell>
          <cell r="E12907">
            <v>-1515311.8260000001</v>
          </cell>
          <cell r="I12907">
            <v>-207360</v>
          </cell>
          <cell r="J12907">
            <v>12</v>
          </cell>
        </row>
        <row r="12908">
          <cell r="B12908" t="str">
            <v>France</v>
          </cell>
          <cell r="C12908" t="str">
            <v>Chairs</v>
          </cell>
          <cell r="D12908">
            <v>1452737.6009999998</v>
          </cell>
          <cell r="E12908">
            <v>-1616905.2829999998</v>
          </cell>
          <cell r="I12908">
            <v>-200270</v>
          </cell>
          <cell r="J12908">
            <v>12</v>
          </cell>
        </row>
        <row r="12909">
          <cell r="B12909" t="str">
            <v>France</v>
          </cell>
          <cell r="C12909" t="str">
            <v>Chairs</v>
          </cell>
          <cell r="D12909">
            <v>2319443.6439999999</v>
          </cell>
          <cell r="E12909">
            <v>-1269900.814</v>
          </cell>
          <cell r="I12909">
            <v>-287570</v>
          </cell>
          <cell r="J12909">
            <v>12</v>
          </cell>
        </row>
        <row r="12910">
          <cell r="B12910" t="str">
            <v>France</v>
          </cell>
          <cell r="C12910" t="str">
            <v>Chairs</v>
          </cell>
          <cell r="D12910">
            <v>-38814.726999999999</v>
          </cell>
          <cell r="E12910">
            <v>10023.040999999999</v>
          </cell>
          <cell r="I12910">
            <v>-287600</v>
          </cell>
          <cell r="J12910">
            <v>12</v>
          </cell>
        </row>
        <row r="12911">
          <cell r="B12911" t="str">
            <v>France</v>
          </cell>
          <cell r="C12911" t="str">
            <v>Chairs</v>
          </cell>
          <cell r="D12911">
            <v>9315.1169999999984</v>
          </cell>
          <cell r="E12911">
            <v>-2805.3339999999998</v>
          </cell>
          <cell r="I12911">
            <v>-232250</v>
          </cell>
          <cell r="J12911">
            <v>12</v>
          </cell>
        </row>
        <row r="12912">
          <cell r="B12912" t="str">
            <v>France</v>
          </cell>
          <cell r="C12912" t="str">
            <v>Chairs</v>
          </cell>
          <cell r="D12912">
            <v>199806.432</v>
          </cell>
          <cell r="E12912">
            <v>-41569.646999999997</v>
          </cell>
          <cell r="I12912">
            <v>-246030</v>
          </cell>
          <cell r="J12912">
            <v>12</v>
          </cell>
        </row>
        <row r="12913">
          <cell r="B12913" t="str">
            <v>France</v>
          </cell>
          <cell r="C12913" t="str">
            <v>Chairs</v>
          </cell>
          <cell r="D12913">
            <v>53842.543999999994</v>
          </cell>
          <cell r="E12913">
            <v>-9245.3479999999981</v>
          </cell>
          <cell r="I12913">
            <v>-134790</v>
          </cell>
          <cell r="J12913">
            <v>12</v>
          </cell>
        </row>
        <row r="12914">
          <cell r="B12914" t="str">
            <v>France</v>
          </cell>
          <cell r="C12914" t="str">
            <v>Chairs</v>
          </cell>
          <cell r="D12914">
            <v>484637.97899999993</v>
          </cell>
          <cell r="E12914">
            <v>-719016.69</v>
          </cell>
          <cell r="I12914">
            <v>-146170</v>
          </cell>
          <cell r="J12914">
            <v>12</v>
          </cell>
        </row>
        <row r="12915">
          <cell r="B12915" t="str">
            <v>France</v>
          </cell>
          <cell r="C12915" t="str">
            <v>Chairs</v>
          </cell>
          <cell r="D12915">
            <v>254459.59</v>
          </cell>
          <cell r="E12915">
            <v>-371219.18399999995</v>
          </cell>
          <cell r="I12915">
            <v>-148130</v>
          </cell>
          <cell r="J12915">
            <v>12</v>
          </cell>
        </row>
        <row r="12916">
          <cell r="B12916" t="str">
            <v>France</v>
          </cell>
          <cell r="C12916" t="str">
            <v>Chairs</v>
          </cell>
          <cell r="D12916">
            <v>3188488.5969999996</v>
          </cell>
          <cell r="E12916">
            <v>-156497.264</v>
          </cell>
          <cell r="I12916">
            <v>-56250</v>
          </cell>
          <cell r="J12916">
            <v>12</v>
          </cell>
        </row>
        <row r="12917">
          <cell r="B12917" t="str">
            <v>France</v>
          </cell>
          <cell r="C12917" t="str">
            <v>Chairs</v>
          </cell>
          <cell r="D12917">
            <v>435610.70699999999</v>
          </cell>
          <cell r="E12917">
            <v>-56734.348999999995</v>
          </cell>
          <cell r="I12917">
            <v>-145720</v>
          </cell>
          <cell r="J12917">
            <v>12</v>
          </cell>
        </row>
        <row r="12918">
          <cell r="B12918" t="str">
            <v>France</v>
          </cell>
          <cell r="C12918" t="str">
            <v>Chairs</v>
          </cell>
          <cell r="D12918">
            <v>215961.872</v>
          </cell>
          <cell r="E12918">
            <v>-22205.315999999995</v>
          </cell>
          <cell r="I12918">
            <v>-168860</v>
          </cell>
          <cell r="J12918">
            <v>12</v>
          </cell>
        </row>
        <row r="12919">
          <cell r="B12919" t="str">
            <v>France</v>
          </cell>
          <cell r="C12919" t="str">
            <v>Chairs</v>
          </cell>
          <cell r="D12919">
            <v>67085.22099999999</v>
          </cell>
          <cell r="E12919">
            <v>-11472.153</v>
          </cell>
          <cell r="I12919">
            <v>-195490</v>
          </cell>
          <cell r="J12919">
            <v>12</v>
          </cell>
        </row>
        <row r="12920">
          <cell r="B12920" t="str">
            <v>France</v>
          </cell>
          <cell r="C12920" t="str">
            <v>Chairs</v>
          </cell>
          <cell r="D12920">
            <v>-358137.46499999997</v>
          </cell>
          <cell r="E12920">
            <v>48167.531999999992</v>
          </cell>
          <cell r="I12920">
            <v>-148750</v>
          </cell>
          <cell r="J12920">
            <v>12</v>
          </cell>
        </row>
        <row r="12921">
          <cell r="B12921" t="str">
            <v>France</v>
          </cell>
          <cell r="C12921" t="str">
            <v>Chairs</v>
          </cell>
          <cell r="D12921">
            <v>-6004.9780000000001</v>
          </cell>
          <cell r="E12921">
            <v>1151.1849999999999</v>
          </cell>
          <cell r="I12921">
            <v>-210360</v>
          </cell>
          <cell r="J12921">
            <v>12</v>
          </cell>
        </row>
        <row r="12922">
          <cell r="B12922" t="str">
            <v>France</v>
          </cell>
          <cell r="C12922" t="str">
            <v>Chairs</v>
          </cell>
          <cell r="D12922">
            <v>-13421.547999999999</v>
          </cell>
          <cell r="E12922">
            <v>1119.3349999999998</v>
          </cell>
          <cell r="I12922">
            <v>-212210</v>
          </cell>
          <cell r="J12922">
            <v>12</v>
          </cell>
        </row>
        <row r="12923">
          <cell r="B12923" t="str">
            <v>France</v>
          </cell>
          <cell r="C12923" t="str">
            <v>Chairs</v>
          </cell>
          <cell r="D12923">
            <v>-6719.7059999999992</v>
          </cell>
          <cell r="E12923">
            <v>544.73299999999995</v>
          </cell>
          <cell r="I12923">
            <v>-80930</v>
          </cell>
          <cell r="J12923">
            <v>12</v>
          </cell>
        </row>
        <row r="12924">
          <cell r="B12924" t="str">
            <v>France</v>
          </cell>
          <cell r="C12924" t="str">
            <v>Chairs</v>
          </cell>
          <cell r="D12924">
            <v>-332515.61</v>
          </cell>
          <cell r="E12924">
            <v>160694.429</v>
          </cell>
          <cell r="I12924">
            <v>-93450</v>
          </cell>
          <cell r="J12924">
            <v>12</v>
          </cell>
        </row>
        <row r="12925">
          <cell r="B12925" t="str">
            <v>France</v>
          </cell>
          <cell r="C12925" t="str">
            <v>Chairs</v>
          </cell>
          <cell r="D12925">
            <v>-44221.625</v>
          </cell>
          <cell r="E12925">
            <v>25306.091999999997</v>
          </cell>
          <cell r="I12925">
            <v>-84810</v>
          </cell>
          <cell r="J12925">
            <v>12</v>
          </cell>
        </row>
        <row r="12926">
          <cell r="B12926" t="str">
            <v>France</v>
          </cell>
          <cell r="C12926" t="str">
            <v>Chairs</v>
          </cell>
          <cell r="D12926">
            <v>1540687.4209999999</v>
          </cell>
          <cell r="E12926">
            <v>-80441.801999999996</v>
          </cell>
          <cell r="I12926">
            <v>-100720</v>
          </cell>
          <cell r="J12926">
            <v>12</v>
          </cell>
        </row>
        <row r="12927">
          <cell r="B12927" t="str">
            <v>France</v>
          </cell>
          <cell r="C12927" t="str">
            <v>Chairs</v>
          </cell>
          <cell r="D12927">
            <v>119771.21799999998</v>
          </cell>
          <cell r="E12927">
            <v>-199102.883</v>
          </cell>
          <cell r="I12927">
            <v>-149930</v>
          </cell>
          <cell r="J12927">
            <v>12</v>
          </cell>
        </row>
        <row r="12928">
          <cell r="B12928" t="str">
            <v>France</v>
          </cell>
          <cell r="C12928" t="str">
            <v>Chairs</v>
          </cell>
          <cell r="D12928">
            <v>842695.61599999992</v>
          </cell>
          <cell r="E12928">
            <v>-1393937.9369999999</v>
          </cell>
          <cell r="I12928">
            <v>-122370</v>
          </cell>
          <cell r="J12928">
            <v>12</v>
          </cell>
        </row>
        <row r="12929">
          <cell r="B12929" t="str">
            <v>France</v>
          </cell>
          <cell r="C12929" t="str">
            <v>Tables</v>
          </cell>
          <cell r="D12929">
            <v>479589.31299999997</v>
          </cell>
          <cell r="E12929">
            <v>-833893.22799999977</v>
          </cell>
          <cell r="I12929">
            <v>-218620</v>
          </cell>
          <cell r="J12929">
            <v>12</v>
          </cell>
        </row>
        <row r="12930">
          <cell r="B12930" t="str">
            <v>France</v>
          </cell>
          <cell r="C12930" t="str">
            <v>Kitchen</v>
          </cell>
          <cell r="D12930">
            <v>140535.22</v>
          </cell>
          <cell r="E12930">
            <v>-84052.695999999996</v>
          </cell>
          <cell r="I12930">
            <v>-275790</v>
          </cell>
          <cell r="J12930">
            <v>12</v>
          </cell>
        </row>
        <row r="12931">
          <cell r="B12931" t="str">
            <v>France</v>
          </cell>
          <cell r="C12931" t="str">
            <v>Chairs</v>
          </cell>
          <cell r="D12931">
            <v>106345.736</v>
          </cell>
          <cell r="E12931">
            <v>-34373.429999999993</v>
          </cell>
          <cell r="I12931">
            <v>-209150</v>
          </cell>
          <cell r="J12931">
            <v>12</v>
          </cell>
        </row>
        <row r="12932">
          <cell r="B12932" t="str">
            <v>France</v>
          </cell>
          <cell r="C12932" t="str">
            <v>Chairs</v>
          </cell>
          <cell r="D12932">
            <v>-76627.116999999998</v>
          </cell>
          <cell r="E12932">
            <v>22875.082999999999</v>
          </cell>
          <cell r="I12932">
            <v>-213710</v>
          </cell>
          <cell r="J12932">
            <v>12</v>
          </cell>
        </row>
        <row r="12933">
          <cell r="B12933" t="str">
            <v>France</v>
          </cell>
          <cell r="C12933" t="str">
            <v>Chairs</v>
          </cell>
          <cell r="D12933">
            <v>370004.14499999996</v>
          </cell>
          <cell r="E12933">
            <v>-111921.607</v>
          </cell>
          <cell r="I12933">
            <v>-60570</v>
          </cell>
          <cell r="J12933">
            <v>12</v>
          </cell>
        </row>
        <row r="12934">
          <cell r="B12934" t="str">
            <v>France</v>
          </cell>
          <cell r="C12934" t="str">
            <v>Chairs</v>
          </cell>
          <cell r="D12934">
            <v>99216.565000000002</v>
          </cell>
          <cell r="E12934">
            <v>-52924.843999999997</v>
          </cell>
          <cell r="I12934">
            <v>-199420</v>
          </cell>
          <cell r="J12934">
            <v>12</v>
          </cell>
        </row>
        <row r="12935">
          <cell r="B12935" t="str">
            <v>France</v>
          </cell>
          <cell r="C12935" t="str">
            <v>Chairs</v>
          </cell>
          <cell r="D12935">
            <v>196961.86300000001</v>
          </cell>
          <cell r="E12935">
            <v>-100854.17300000001</v>
          </cell>
          <cell r="I12935">
            <v>-252220</v>
          </cell>
          <cell r="J12935">
            <v>12</v>
          </cell>
        </row>
        <row r="12936">
          <cell r="B12936" t="str">
            <v>France</v>
          </cell>
          <cell r="C12936" t="str">
            <v>Tables</v>
          </cell>
          <cell r="D12936">
            <v>17489.927</v>
          </cell>
          <cell r="E12936">
            <v>-9519.2859999999982</v>
          </cell>
          <cell r="I12936">
            <v>-160970</v>
          </cell>
          <cell r="J12936">
            <v>12</v>
          </cell>
        </row>
        <row r="12937">
          <cell r="B12937" t="str">
            <v>France</v>
          </cell>
          <cell r="C12937" t="str">
            <v>Kitchen</v>
          </cell>
          <cell r="D12937">
            <v>39820.311999999998</v>
          </cell>
          <cell r="E12937">
            <v>-40844.817999999999</v>
          </cell>
          <cell r="I12937">
            <v>-219820</v>
          </cell>
          <cell r="J12937">
            <v>12</v>
          </cell>
        </row>
        <row r="12938">
          <cell r="B12938" t="str">
            <v>France</v>
          </cell>
          <cell r="C12938" t="str">
            <v>Chairs</v>
          </cell>
          <cell r="D12938">
            <v>91878.303999999989</v>
          </cell>
          <cell r="E12938">
            <v>-64029.888999999996</v>
          </cell>
          <cell r="I12938">
            <v>-147370</v>
          </cell>
          <cell r="J12938">
            <v>12</v>
          </cell>
        </row>
        <row r="12939">
          <cell r="B12939" t="str">
            <v>France</v>
          </cell>
          <cell r="C12939" t="str">
            <v>Chairs</v>
          </cell>
          <cell r="D12939">
            <v>52475.443999999996</v>
          </cell>
          <cell r="E12939">
            <v>-41292.145999999993</v>
          </cell>
          <cell r="I12939">
            <v>-166550</v>
          </cell>
          <cell r="J12939">
            <v>12</v>
          </cell>
        </row>
        <row r="12940">
          <cell r="B12940" t="str">
            <v>France</v>
          </cell>
          <cell r="C12940" t="str">
            <v>Chairs</v>
          </cell>
          <cell r="D12940">
            <v>193493.59399999998</v>
          </cell>
          <cell r="E12940">
            <v>-79466.582999999999</v>
          </cell>
          <cell r="I12940">
            <v>-160410</v>
          </cell>
          <cell r="J12940">
            <v>12</v>
          </cell>
        </row>
        <row r="12941">
          <cell r="B12941" t="str">
            <v>France</v>
          </cell>
          <cell r="C12941" t="str">
            <v>Tables</v>
          </cell>
          <cell r="D12941">
            <v>-207657.114</v>
          </cell>
          <cell r="E12941">
            <v>74549.600999999995</v>
          </cell>
          <cell r="I12941">
            <v>-154100</v>
          </cell>
          <cell r="J12941">
            <v>12</v>
          </cell>
        </row>
        <row r="12942">
          <cell r="B12942" t="str">
            <v>France</v>
          </cell>
          <cell r="C12942" t="str">
            <v>Kitchen</v>
          </cell>
          <cell r="D12942">
            <v>26066.159</v>
          </cell>
          <cell r="E12942">
            <v>-30155.502999999997</v>
          </cell>
          <cell r="I12942">
            <v>-132260</v>
          </cell>
          <cell r="J12942">
            <v>12</v>
          </cell>
        </row>
        <row r="12943">
          <cell r="B12943" t="str">
            <v>France</v>
          </cell>
          <cell r="C12943" t="str">
            <v>Chairs</v>
          </cell>
          <cell r="D12943">
            <v>21961.743999999999</v>
          </cell>
          <cell r="E12943">
            <v>-3320.8559999999998</v>
          </cell>
          <cell r="I12943">
            <v>-234540</v>
          </cell>
          <cell r="J12943">
            <v>12</v>
          </cell>
        </row>
        <row r="12944">
          <cell r="B12944" t="str">
            <v>France</v>
          </cell>
          <cell r="C12944" t="str">
            <v>Chairs</v>
          </cell>
          <cell r="D12944">
            <v>747943.74199999997</v>
          </cell>
          <cell r="E12944">
            <v>-172004.71399999998</v>
          </cell>
          <cell r="I12944">
            <v>-142520</v>
          </cell>
          <cell r="J12944">
            <v>12</v>
          </cell>
        </row>
        <row r="12945">
          <cell r="B12945" t="str">
            <v>France</v>
          </cell>
          <cell r="C12945" t="str">
            <v>Tables</v>
          </cell>
          <cell r="D12945">
            <v>123533.31199999999</v>
          </cell>
          <cell r="E12945">
            <v>-67299.715000000011</v>
          </cell>
          <cell r="I12945">
            <v>-123970</v>
          </cell>
          <cell r="J12945">
            <v>12</v>
          </cell>
        </row>
        <row r="12946">
          <cell r="B12946" t="str">
            <v>France</v>
          </cell>
          <cell r="C12946" t="str">
            <v>Kitchen</v>
          </cell>
          <cell r="D12946">
            <v>97183.28899999999</v>
          </cell>
          <cell r="E12946">
            <v>-63397.291999999994</v>
          </cell>
          <cell r="I12946">
            <v>-221110</v>
          </cell>
          <cell r="J12946">
            <v>12</v>
          </cell>
        </row>
        <row r="12947">
          <cell r="B12947" t="str">
            <v>France</v>
          </cell>
          <cell r="C12947" t="str">
            <v>Chairs</v>
          </cell>
          <cell r="D12947">
            <v>512223.39699999994</v>
          </cell>
          <cell r="E12947">
            <v>-256541.64899999998</v>
          </cell>
          <cell r="I12947">
            <v>-238800</v>
          </cell>
          <cell r="J12947">
            <v>12</v>
          </cell>
        </row>
        <row r="12948">
          <cell r="B12948" t="str">
            <v>France</v>
          </cell>
          <cell r="C12948" t="str">
            <v>Chairs</v>
          </cell>
          <cell r="D12948">
            <v>503760.03999999992</v>
          </cell>
          <cell r="E12948">
            <v>-266837.50799999997</v>
          </cell>
          <cell r="I12948">
            <v>-98160</v>
          </cell>
          <cell r="J12948">
            <v>12</v>
          </cell>
        </row>
        <row r="12949">
          <cell r="B12949" t="str">
            <v>France</v>
          </cell>
          <cell r="C12949" t="str">
            <v>Chairs</v>
          </cell>
          <cell r="D12949">
            <v>177064.44699999999</v>
          </cell>
          <cell r="E12949">
            <v>-99965.403999999995</v>
          </cell>
          <cell r="I12949">
            <v>-195580</v>
          </cell>
          <cell r="J12949">
            <v>12</v>
          </cell>
        </row>
        <row r="12950">
          <cell r="B12950" t="str">
            <v>France</v>
          </cell>
          <cell r="C12950" t="str">
            <v>Tables</v>
          </cell>
          <cell r="D12950">
            <v>2521.4209999999998</v>
          </cell>
          <cell r="E12950">
            <v>-9195.1929999999993</v>
          </cell>
          <cell r="I12950">
            <v>-184710</v>
          </cell>
          <cell r="J12950">
            <v>12</v>
          </cell>
        </row>
        <row r="12951">
          <cell r="B12951" t="str">
            <v>France</v>
          </cell>
          <cell r="C12951" t="str">
            <v>Kitchen</v>
          </cell>
          <cell r="D12951">
            <v>786615.73899999994</v>
          </cell>
          <cell r="E12951">
            <v>-410477.39600000001</v>
          </cell>
          <cell r="I12951">
            <v>-124200</v>
          </cell>
          <cell r="J12951">
            <v>12</v>
          </cell>
        </row>
        <row r="12952">
          <cell r="B12952" t="str">
            <v>France</v>
          </cell>
          <cell r="C12952" t="str">
            <v>Accessories</v>
          </cell>
          <cell r="D12952">
            <v>49246.406999999992</v>
          </cell>
          <cell r="E12952">
            <v>-34178.794999999998</v>
          </cell>
          <cell r="I12952">
            <v>-200180</v>
          </cell>
          <cell r="J12952">
            <v>12</v>
          </cell>
        </row>
        <row r="12953">
          <cell r="B12953" t="str">
            <v>France</v>
          </cell>
          <cell r="C12953" t="str">
            <v>Chairs</v>
          </cell>
          <cell r="D12953">
            <v>378535.56299999997</v>
          </cell>
          <cell r="E12953">
            <v>-229897.47899999996</v>
          </cell>
          <cell r="I12953">
            <v>-134900</v>
          </cell>
          <cell r="J12953">
            <v>12</v>
          </cell>
        </row>
        <row r="12954">
          <cell r="B12954" t="str">
            <v>France</v>
          </cell>
          <cell r="C12954" t="str">
            <v>Tables</v>
          </cell>
          <cell r="D12954">
            <v>873118.91799999995</v>
          </cell>
          <cell r="E12954">
            <v>-377807.92699999997</v>
          </cell>
          <cell r="I12954">
            <v>-165450</v>
          </cell>
          <cell r="J12954">
            <v>12</v>
          </cell>
        </row>
        <row r="12955">
          <cell r="B12955" t="str">
            <v>France</v>
          </cell>
          <cell r="C12955" t="str">
            <v>Kitchen</v>
          </cell>
          <cell r="D12955">
            <v>709277.19799999997</v>
          </cell>
          <cell r="E12955">
            <v>-447768.92300000001</v>
          </cell>
          <cell r="I12955">
            <v>-138820</v>
          </cell>
          <cell r="J12955">
            <v>12</v>
          </cell>
        </row>
        <row r="12956">
          <cell r="B12956" t="str">
            <v>France</v>
          </cell>
          <cell r="C12956" t="str">
            <v>Accessories</v>
          </cell>
          <cell r="D12956">
            <v>1059327.297</v>
          </cell>
          <cell r="E12956">
            <v>-678967.87699999998</v>
          </cell>
          <cell r="I12956">
            <v>-139030</v>
          </cell>
          <cell r="J12956">
            <v>12</v>
          </cell>
        </row>
        <row r="12957">
          <cell r="B12957" t="str">
            <v>France</v>
          </cell>
          <cell r="C12957" t="str">
            <v>Chairs</v>
          </cell>
          <cell r="D12957">
            <v>177002.02099999998</v>
          </cell>
          <cell r="E12957">
            <v>-65063.46</v>
          </cell>
          <cell r="I12957">
            <v>-188490</v>
          </cell>
          <cell r="J12957">
            <v>12</v>
          </cell>
        </row>
        <row r="12958">
          <cell r="B12958" t="str">
            <v>France</v>
          </cell>
          <cell r="C12958" t="str">
            <v>Tables</v>
          </cell>
          <cell r="D12958">
            <v>1002085.231</v>
          </cell>
          <cell r="E12958">
            <v>-345994.30599999992</v>
          </cell>
          <cell r="I12958">
            <v>-188180</v>
          </cell>
          <cell r="J12958">
            <v>12</v>
          </cell>
        </row>
        <row r="12959">
          <cell r="B12959" t="str">
            <v>France</v>
          </cell>
          <cell r="C12959" t="str">
            <v>Kitchen</v>
          </cell>
          <cell r="D12959">
            <v>67941.887999999992</v>
          </cell>
          <cell r="E12959">
            <v>-27429.527999999998</v>
          </cell>
          <cell r="I12959">
            <v>-196320</v>
          </cell>
          <cell r="J12959">
            <v>12</v>
          </cell>
        </row>
        <row r="12960">
          <cell r="B12960" t="str">
            <v>France</v>
          </cell>
          <cell r="C12960" t="str">
            <v>Accessories</v>
          </cell>
          <cell r="D12960">
            <v>19188.406999999999</v>
          </cell>
          <cell r="E12960">
            <v>-87831.87</v>
          </cell>
          <cell r="I12960">
            <v>-177120</v>
          </cell>
          <cell r="J12960">
            <v>12</v>
          </cell>
        </row>
        <row r="12961">
          <cell r="B12961" t="str">
            <v>France</v>
          </cell>
          <cell r="C12961" t="str">
            <v>Chairs</v>
          </cell>
          <cell r="D12961">
            <v>742216.16700000002</v>
          </cell>
          <cell r="E12961">
            <v>-1286437.7259999998</v>
          </cell>
          <cell r="I12961">
            <v>-154970</v>
          </cell>
          <cell r="J12961">
            <v>12</v>
          </cell>
        </row>
        <row r="12962">
          <cell r="B12962" t="str">
            <v>France</v>
          </cell>
          <cell r="C12962" t="str">
            <v>Tables</v>
          </cell>
          <cell r="D12962">
            <v>8461709.9350000005</v>
          </cell>
          <cell r="E12962">
            <v>-431355.58899999998</v>
          </cell>
          <cell r="I12962">
            <v>-175930</v>
          </cell>
          <cell r="J12962">
            <v>12</v>
          </cell>
        </row>
        <row r="12963">
          <cell r="B12963" t="str">
            <v>France</v>
          </cell>
          <cell r="C12963" t="str">
            <v>Kitchen</v>
          </cell>
          <cell r="D12963">
            <v>52593.149000000005</v>
          </cell>
          <cell r="E12963">
            <v>-178130.63799999998</v>
          </cell>
          <cell r="I12963">
            <v>-269410</v>
          </cell>
          <cell r="J12963">
            <v>12</v>
          </cell>
        </row>
        <row r="12964">
          <cell r="B12964" t="str">
            <v>France</v>
          </cell>
          <cell r="C12964" t="str">
            <v>Accessories</v>
          </cell>
          <cell r="D12964">
            <v>66407.830999999991</v>
          </cell>
          <cell r="E12964">
            <v>-62374.304999999993</v>
          </cell>
          <cell r="I12964">
            <v>-196800</v>
          </cell>
          <cell r="J12964">
            <v>12</v>
          </cell>
        </row>
        <row r="12965">
          <cell r="B12965" t="str">
            <v>France</v>
          </cell>
          <cell r="C12965" t="str">
            <v>Chairs</v>
          </cell>
          <cell r="D12965">
            <v>17953.403999999999</v>
          </cell>
          <cell r="E12965">
            <v>-25256.385000000002</v>
          </cell>
          <cell r="I12965">
            <v>-264810</v>
          </cell>
          <cell r="J12965">
            <v>12</v>
          </cell>
        </row>
        <row r="12966">
          <cell r="B12966" t="str">
            <v>France</v>
          </cell>
          <cell r="C12966" t="str">
            <v>Chairs</v>
          </cell>
          <cell r="D12966">
            <v>28914.073999999997</v>
          </cell>
          <cell r="E12966">
            <v>-33699.973999999995</v>
          </cell>
          <cell r="I12966">
            <v>-131920</v>
          </cell>
          <cell r="J12966">
            <v>12</v>
          </cell>
        </row>
        <row r="12967">
          <cell r="B12967" t="str">
            <v>France</v>
          </cell>
          <cell r="C12967" t="str">
            <v>Tables</v>
          </cell>
          <cell r="D12967">
            <v>7996.0369999999994</v>
          </cell>
          <cell r="E12967">
            <v>-9821.777</v>
          </cell>
          <cell r="I12967">
            <v>-90630</v>
          </cell>
          <cell r="J12967">
            <v>12</v>
          </cell>
        </row>
        <row r="12968">
          <cell r="B12968" t="str">
            <v>France</v>
          </cell>
          <cell r="C12968" t="str">
            <v>Kitchen</v>
          </cell>
          <cell r="D12968">
            <v>37315.383000000002</v>
          </cell>
          <cell r="E12968">
            <v>-20382.970999999998</v>
          </cell>
          <cell r="I12968">
            <v>-221640</v>
          </cell>
          <cell r="J12968">
            <v>12</v>
          </cell>
        </row>
        <row r="12969">
          <cell r="B12969" t="str">
            <v>France</v>
          </cell>
          <cell r="C12969" t="str">
            <v>Chairs</v>
          </cell>
          <cell r="D12969">
            <v>21609.749</v>
          </cell>
          <cell r="E12969">
            <v>-18607.042999999998</v>
          </cell>
          <cell r="I12969">
            <v>-123170</v>
          </cell>
          <cell r="J12969">
            <v>12</v>
          </cell>
        </row>
        <row r="12970">
          <cell r="B12970" t="str">
            <v>France</v>
          </cell>
          <cell r="C12970" t="str">
            <v>Tables</v>
          </cell>
          <cell r="D12970">
            <v>49701.96</v>
          </cell>
          <cell r="E12970">
            <v>-8273.4259999999995</v>
          </cell>
          <cell r="I12970">
            <v>-277900</v>
          </cell>
          <cell r="J12970">
            <v>12</v>
          </cell>
        </row>
        <row r="12971">
          <cell r="B12971" t="str">
            <v>France</v>
          </cell>
          <cell r="C12971" t="str">
            <v>Kitchen</v>
          </cell>
          <cell r="D12971">
            <v>38766.391999999993</v>
          </cell>
          <cell r="E12971">
            <v>-33609.939999999995</v>
          </cell>
          <cell r="I12971">
            <v>-211850</v>
          </cell>
          <cell r="J12971">
            <v>12</v>
          </cell>
        </row>
        <row r="12972">
          <cell r="B12972" t="str">
            <v>France</v>
          </cell>
          <cell r="C12972" t="str">
            <v>Chairs</v>
          </cell>
          <cell r="D12972">
            <v>186028.48599999998</v>
          </cell>
          <cell r="E12972">
            <v>-106304.436</v>
          </cell>
          <cell r="I12972">
            <v>-158200</v>
          </cell>
          <cell r="J12972">
            <v>12</v>
          </cell>
        </row>
        <row r="12973">
          <cell r="B12973" t="str">
            <v>France</v>
          </cell>
          <cell r="C12973" t="str">
            <v>Tables</v>
          </cell>
          <cell r="D12973">
            <v>288262.88399999996</v>
          </cell>
          <cell r="E12973">
            <v>-72594.144</v>
          </cell>
          <cell r="I12973">
            <v>-189070</v>
          </cell>
          <cell r="J12973">
            <v>12</v>
          </cell>
        </row>
        <row r="12974">
          <cell r="B12974" t="str">
            <v>France</v>
          </cell>
          <cell r="C12974" t="str">
            <v>Kitchen</v>
          </cell>
          <cell r="D12974">
            <v>317177.35699999996</v>
          </cell>
          <cell r="E12974">
            <v>-37702.342999999993</v>
          </cell>
          <cell r="I12974">
            <v>-204410</v>
          </cell>
          <cell r="J12974">
            <v>12</v>
          </cell>
        </row>
        <row r="12975">
          <cell r="B12975" t="str">
            <v>France</v>
          </cell>
          <cell r="C12975" t="str">
            <v>Chairs</v>
          </cell>
          <cell r="D12975">
            <v>864571.34399999992</v>
          </cell>
          <cell r="E12975">
            <v>-191436.72799999997</v>
          </cell>
          <cell r="I12975">
            <v>-227880</v>
          </cell>
          <cell r="J12975">
            <v>12</v>
          </cell>
        </row>
        <row r="12976">
          <cell r="B12976" t="str">
            <v>France</v>
          </cell>
          <cell r="C12976" t="str">
            <v>Chairs</v>
          </cell>
          <cell r="D12976">
            <v>118141.583</v>
          </cell>
          <cell r="E12976">
            <v>-34632.241000000002</v>
          </cell>
          <cell r="I12976">
            <v>-190030</v>
          </cell>
          <cell r="J12976">
            <v>12</v>
          </cell>
        </row>
        <row r="12977">
          <cell r="B12977" t="str">
            <v>France</v>
          </cell>
          <cell r="C12977" t="str">
            <v>Chairs</v>
          </cell>
          <cell r="D12977">
            <v>106792.25199999998</v>
          </cell>
          <cell r="E12977">
            <v>-30663.800999999999</v>
          </cell>
          <cell r="I12977">
            <v>-134230</v>
          </cell>
          <cell r="J12977">
            <v>12</v>
          </cell>
        </row>
        <row r="12978">
          <cell r="B12978" t="str">
            <v>France</v>
          </cell>
          <cell r="C12978" t="str">
            <v>Chairs</v>
          </cell>
          <cell r="D12978">
            <v>5898.683</v>
          </cell>
          <cell r="E12978">
            <v>-9588.6839999999993</v>
          </cell>
          <cell r="I12978">
            <v>-159480</v>
          </cell>
          <cell r="J12978">
            <v>12</v>
          </cell>
        </row>
        <row r="12979">
          <cell r="B12979" t="str">
            <v>France</v>
          </cell>
          <cell r="C12979" t="str">
            <v>Chairs</v>
          </cell>
          <cell r="D12979">
            <v>403237.09299999999</v>
          </cell>
          <cell r="E12979">
            <v>-26647.376</v>
          </cell>
          <cell r="I12979">
            <v>-211730</v>
          </cell>
          <cell r="J12979">
            <v>12</v>
          </cell>
        </row>
        <row r="12980">
          <cell r="B12980" t="str">
            <v>France</v>
          </cell>
          <cell r="C12980" t="str">
            <v>Chairs</v>
          </cell>
          <cell r="D12980">
            <v>350405.755</v>
          </cell>
          <cell r="E12980">
            <v>-130681.31299999999</v>
          </cell>
          <cell r="I12980">
            <v>-199570</v>
          </cell>
          <cell r="J12980">
            <v>12</v>
          </cell>
        </row>
        <row r="12981">
          <cell r="B12981" t="str">
            <v>France</v>
          </cell>
          <cell r="C12981" t="str">
            <v>Chairs</v>
          </cell>
          <cell r="D12981">
            <v>6301.4769999999999</v>
          </cell>
          <cell r="E12981">
            <v>-17119.780999999999</v>
          </cell>
          <cell r="I12981">
            <v>-146980</v>
          </cell>
          <cell r="J12981">
            <v>12</v>
          </cell>
        </row>
        <row r="12982">
          <cell r="B12982" t="str">
            <v>France</v>
          </cell>
          <cell r="C12982" t="str">
            <v>Chairs</v>
          </cell>
          <cell r="D12982">
            <v>488690.19499999995</v>
          </cell>
          <cell r="E12982">
            <v>-207597.57899999997</v>
          </cell>
          <cell r="I12982">
            <v>-143640</v>
          </cell>
          <cell r="J12982">
            <v>12</v>
          </cell>
        </row>
        <row r="12983">
          <cell r="B12983" t="str">
            <v>France</v>
          </cell>
          <cell r="C12983" t="str">
            <v>Chairs</v>
          </cell>
          <cell r="D12983">
            <v>2489400.3539999998</v>
          </cell>
          <cell r="E12983">
            <v>-644973.48999999987</v>
          </cell>
          <cell r="I12983">
            <v>-138580</v>
          </cell>
          <cell r="J12983">
            <v>12</v>
          </cell>
        </row>
        <row r="12984">
          <cell r="B12984" t="str">
            <v>France</v>
          </cell>
          <cell r="C12984" t="str">
            <v>Chairs</v>
          </cell>
          <cell r="D12984">
            <v>38900.161999999997</v>
          </cell>
          <cell r="E12984">
            <v>-347.851</v>
          </cell>
          <cell r="I12984">
            <v>-212580</v>
          </cell>
          <cell r="J12984">
            <v>12</v>
          </cell>
        </row>
        <row r="12985">
          <cell r="B12985" t="str">
            <v>UK</v>
          </cell>
          <cell r="C12985" t="str">
            <v>Chairs</v>
          </cell>
          <cell r="D12985">
            <v>59271.008999999991</v>
          </cell>
          <cell r="E12985">
            <v>-42551.362000000001</v>
          </cell>
          <cell r="I12985">
            <v>-254620</v>
          </cell>
          <cell r="J12985">
            <v>12</v>
          </cell>
        </row>
        <row r="12986">
          <cell r="B12986" t="str">
            <v>UK</v>
          </cell>
          <cell r="C12986" t="str">
            <v>Chairs</v>
          </cell>
          <cell r="D12986">
            <v>435786.98799999995</v>
          </cell>
          <cell r="E12986">
            <v>-215156.86499999999</v>
          </cell>
          <cell r="I12986">
            <v>-136670</v>
          </cell>
          <cell r="J12986">
            <v>12</v>
          </cell>
        </row>
        <row r="12987">
          <cell r="B12987" t="str">
            <v>UK</v>
          </cell>
          <cell r="C12987" t="str">
            <v>Chairs</v>
          </cell>
          <cell r="D12987">
            <v>84905.176999999996</v>
          </cell>
          <cell r="E12987">
            <v>-35674.303</v>
          </cell>
          <cell r="I12987">
            <v>-195660</v>
          </cell>
          <cell r="J12987">
            <v>12</v>
          </cell>
        </row>
        <row r="12988">
          <cell r="B12988" t="str">
            <v>UK</v>
          </cell>
          <cell r="C12988" t="str">
            <v>Chairs</v>
          </cell>
          <cell r="D12988">
            <v>234920.72099999999</v>
          </cell>
          <cell r="E12988">
            <v>-395052.10499999998</v>
          </cell>
          <cell r="I12988">
            <v>-158700</v>
          </cell>
          <cell r="J12988">
            <v>12</v>
          </cell>
        </row>
        <row r="12989">
          <cell r="B12989" t="str">
            <v>UK</v>
          </cell>
          <cell r="C12989" t="str">
            <v>Chairs</v>
          </cell>
          <cell r="D12989">
            <v>-1043345.5899999999</v>
          </cell>
          <cell r="E12989">
            <v>400994.25799999991</v>
          </cell>
          <cell r="I12989">
            <v>-240410</v>
          </cell>
          <cell r="J12989">
            <v>12</v>
          </cell>
        </row>
        <row r="12990">
          <cell r="B12990" t="str">
            <v>UK</v>
          </cell>
          <cell r="C12990" t="str">
            <v>Chairs</v>
          </cell>
          <cell r="D12990">
            <v>-161592.33299999998</v>
          </cell>
          <cell r="E12990">
            <v>89595.387000000002</v>
          </cell>
          <cell r="I12990">
            <v>-256950</v>
          </cell>
          <cell r="J12990">
            <v>12</v>
          </cell>
        </row>
        <row r="12991">
          <cell r="B12991" t="str">
            <v>UK</v>
          </cell>
          <cell r="C12991" t="str">
            <v>Chairs</v>
          </cell>
          <cell r="D12991">
            <v>1419541.1089999999</v>
          </cell>
          <cell r="E12991">
            <v>-80258.822</v>
          </cell>
          <cell r="I12991">
            <v>-136840</v>
          </cell>
          <cell r="J12991">
            <v>12</v>
          </cell>
        </row>
        <row r="12992">
          <cell r="B12992" t="str">
            <v>UK</v>
          </cell>
          <cell r="C12992" t="str">
            <v>Chairs</v>
          </cell>
          <cell r="D12992">
            <v>142606.18399999998</v>
          </cell>
          <cell r="E12992">
            <v>-207963.54599999997</v>
          </cell>
          <cell r="I12992">
            <v>-190700</v>
          </cell>
          <cell r="J12992">
            <v>12</v>
          </cell>
        </row>
        <row r="12993">
          <cell r="B12993" t="str">
            <v>UK</v>
          </cell>
          <cell r="C12993" t="str">
            <v>Chairs</v>
          </cell>
          <cell r="D12993">
            <v>141151.42300000001</v>
          </cell>
          <cell r="E12993">
            <v>-209952.75</v>
          </cell>
          <cell r="I12993">
            <v>-168460</v>
          </cell>
          <cell r="J12993">
            <v>12</v>
          </cell>
        </row>
        <row r="12994">
          <cell r="B12994" t="str">
            <v>UK</v>
          </cell>
          <cell r="C12994" t="str">
            <v>Chairs</v>
          </cell>
          <cell r="D12994">
            <v>717984.38599999994</v>
          </cell>
          <cell r="E12994">
            <v>-1039958.367</v>
          </cell>
          <cell r="I12994">
            <v>-243980</v>
          </cell>
          <cell r="J12994">
            <v>12</v>
          </cell>
        </row>
        <row r="12995">
          <cell r="B12995" t="str">
            <v>UK</v>
          </cell>
          <cell r="C12995" t="str">
            <v>Chairs</v>
          </cell>
          <cell r="D12995">
            <v>142786.37099999998</v>
          </cell>
          <cell r="E12995">
            <v>-208473.32099999997</v>
          </cell>
          <cell r="I12995">
            <v>-130010</v>
          </cell>
          <cell r="J12995">
            <v>12</v>
          </cell>
        </row>
        <row r="12996">
          <cell r="B12996" t="str">
            <v>UK</v>
          </cell>
          <cell r="C12996" t="str">
            <v>Chairs</v>
          </cell>
          <cell r="D12996">
            <v>57952.320999999996</v>
          </cell>
          <cell r="E12996">
            <v>-74923.534</v>
          </cell>
          <cell r="I12996">
            <v>-204240</v>
          </cell>
          <cell r="J12996">
            <v>12</v>
          </cell>
        </row>
        <row r="12997">
          <cell r="B12997" t="str">
            <v>UK</v>
          </cell>
          <cell r="C12997" t="str">
            <v>Chairs</v>
          </cell>
          <cell r="D12997">
            <v>113446.473</v>
          </cell>
          <cell r="E12997">
            <v>-90553.210999999996</v>
          </cell>
          <cell r="I12997">
            <v>-214040</v>
          </cell>
          <cell r="J12997">
            <v>12</v>
          </cell>
        </row>
        <row r="12998">
          <cell r="B12998" t="str">
            <v>UK</v>
          </cell>
          <cell r="C12998" t="str">
            <v>Chairs</v>
          </cell>
          <cell r="D12998">
            <v>53986.645999999993</v>
          </cell>
          <cell r="E12998">
            <v>-35989.078999999998</v>
          </cell>
          <cell r="I12998">
            <v>-213930</v>
          </cell>
          <cell r="J12998">
            <v>12</v>
          </cell>
        </row>
        <row r="12999">
          <cell r="B12999" t="str">
            <v>UK</v>
          </cell>
          <cell r="C12999" t="str">
            <v>Chairs</v>
          </cell>
          <cell r="D12999">
            <v>400205.64499999996</v>
          </cell>
          <cell r="E12999">
            <v>-197353.56200000001</v>
          </cell>
          <cell r="I12999">
            <v>-179760</v>
          </cell>
          <cell r="J12999">
            <v>12</v>
          </cell>
        </row>
        <row r="13000">
          <cell r="B13000" t="str">
            <v>UK</v>
          </cell>
          <cell r="C13000" t="str">
            <v>Chairs</v>
          </cell>
          <cell r="D13000">
            <v>372505.81900000002</v>
          </cell>
          <cell r="E13000">
            <v>-149690.86299999998</v>
          </cell>
          <cell r="I13000">
            <v>-280040</v>
          </cell>
          <cell r="J13000">
            <v>12</v>
          </cell>
        </row>
        <row r="13001">
          <cell r="B13001" t="str">
            <v>UK</v>
          </cell>
          <cell r="C13001" t="str">
            <v>Tables</v>
          </cell>
          <cell r="D13001">
            <v>40038.725999999995</v>
          </cell>
          <cell r="E13001">
            <v>-28354.123</v>
          </cell>
          <cell r="I13001">
            <v>-189140</v>
          </cell>
          <cell r="J13001">
            <v>12</v>
          </cell>
        </row>
        <row r="13002">
          <cell r="B13002" t="str">
            <v>UK</v>
          </cell>
          <cell r="C13002" t="str">
            <v>Kitchen</v>
          </cell>
          <cell r="D13002">
            <v>39613.993999999999</v>
          </cell>
          <cell r="E13002">
            <v>-86312.960999999996</v>
          </cell>
          <cell r="I13002">
            <v>-189880</v>
          </cell>
          <cell r="J13002">
            <v>12</v>
          </cell>
        </row>
        <row r="13003">
          <cell r="B13003" t="str">
            <v>UK</v>
          </cell>
          <cell r="C13003" t="str">
            <v>Chairs</v>
          </cell>
          <cell r="D13003">
            <v>16240.468999999997</v>
          </cell>
          <cell r="E13003">
            <v>-11949.846999999998</v>
          </cell>
          <cell r="I13003">
            <v>-145070</v>
          </cell>
          <cell r="J13003">
            <v>12</v>
          </cell>
        </row>
        <row r="13004">
          <cell r="B13004" t="str">
            <v>UK</v>
          </cell>
          <cell r="C13004" t="str">
            <v>Chairs</v>
          </cell>
          <cell r="D13004">
            <v>114167.732</v>
          </cell>
          <cell r="E13004">
            <v>-70968.981999999989</v>
          </cell>
          <cell r="I13004">
            <v>-60520</v>
          </cell>
          <cell r="J13004">
            <v>12</v>
          </cell>
        </row>
        <row r="13005">
          <cell r="B13005" t="str">
            <v>UK</v>
          </cell>
          <cell r="C13005" t="str">
            <v>Chairs</v>
          </cell>
          <cell r="D13005">
            <v>912513.61599999992</v>
          </cell>
          <cell r="E13005">
            <v>-532584.06599999999</v>
          </cell>
          <cell r="I13005">
            <v>-159830</v>
          </cell>
          <cell r="J13005">
            <v>12</v>
          </cell>
        </row>
        <row r="13006">
          <cell r="B13006" t="str">
            <v>UK</v>
          </cell>
          <cell r="C13006" t="str">
            <v>Chairs</v>
          </cell>
          <cell r="D13006">
            <v>795123.35699999996</v>
          </cell>
          <cell r="E13006">
            <v>-460667.04599999997</v>
          </cell>
          <cell r="I13006">
            <v>-210190</v>
          </cell>
          <cell r="J13006">
            <v>12</v>
          </cell>
        </row>
        <row r="13007">
          <cell r="B13007" t="str">
            <v>UK</v>
          </cell>
          <cell r="C13007" t="str">
            <v>Chairs</v>
          </cell>
          <cell r="D13007">
            <v>15818.396999999999</v>
          </cell>
          <cell r="E13007">
            <v>-9499.91</v>
          </cell>
          <cell r="I13007">
            <v>-154990</v>
          </cell>
          <cell r="J13007">
            <v>12</v>
          </cell>
        </row>
        <row r="13008">
          <cell r="B13008" t="str">
            <v>UK</v>
          </cell>
          <cell r="C13008" t="str">
            <v>Tables</v>
          </cell>
          <cell r="D13008">
            <v>69988.631999999998</v>
          </cell>
          <cell r="E13008">
            <v>-103156.85799999999</v>
          </cell>
          <cell r="I13008">
            <v>-249970</v>
          </cell>
          <cell r="J13008">
            <v>12</v>
          </cell>
        </row>
        <row r="13009">
          <cell r="B13009" t="str">
            <v>UK</v>
          </cell>
          <cell r="C13009" t="str">
            <v>Kitchen</v>
          </cell>
          <cell r="D13009">
            <v>92826.579999999987</v>
          </cell>
          <cell r="E13009">
            <v>-34792.506000000001</v>
          </cell>
          <cell r="I13009">
            <v>-148590</v>
          </cell>
          <cell r="J13009">
            <v>12</v>
          </cell>
        </row>
        <row r="13010">
          <cell r="B13010" t="str">
            <v>UK</v>
          </cell>
          <cell r="C13010" t="str">
            <v>Chairs</v>
          </cell>
          <cell r="D13010">
            <v>29694.357</v>
          </cell>
          <cell r="E13010">
            <v>-13279.006999999998</v>
          </cell>
          <cell r="I13010">
            <v>-146640</v>
          </cell>
          <cell r="J13010">
            <v>12</v>
          </cell>
        </row>
        <row r="13011">
          <cell r="B13011" t="str">
            <v>UK</v>
          </cell>
          <cell r="C13011" t="str">
            <v>Chairs</v>
          </cell>
          <cell r="D13011">
            <v>97557.291999999987</v>
          </cell>
          <cell r="E13011">
            <v>-5307.2249999999995</v>
          </cell>
          <cell r="I13011">
            <v>-150330</v>
          </cell>
          <cell r="J13011">
            <v>12</v>
          </cell>
        </row>
        <row r="13012">
          <cell r="B13012" t="str">
            <v>UK</v>
          </cell>
          <cell r="C13012" t="str">
            <v>Chairs</v>
          </cell>
          <cell r="D13012">
            <v>73124.267999999996</v>
          </cell>
          <cell r="E13012">
            <v>-12514.039999999999</v>
          </cell>
          <cell r="I13012">
            <v>-173510</v>
          </cell>
          <cell r="J13012">
            <v>12</v>
          </cell>
        </row>
        <row r="13013">
          <cell r="B13013" t="str">
            <v>UK</v>
          </cell>
          <cell r="C13013" t="str">
            <v>Tables</v>
          </cell>
          <cell r="D13013">
            <v>37118.752999999997</v>
          </cell>
          <cell r="E13013">
            <v>-7347.8159999999989</v>
          </cell>
          <cell r="I13013">
            <v>-150600</v>
          </cell>
          <cell r="J13013">
            <v>12</v>
          </cell>
        </row>
        <row r="13014">
          <cell r="B13014" t="str">
            <v>UK</v>
          </cell>
          <cell r="C13014" t="str">
            <v>Kitchen</v>
          </cell>
          <cell r="D13014">
            <v>872434.94799999986</v>
          </cell>
          <cell r="E13014">
            <v>-19490.673999999999</v>
          </cell>
          <cell r="I13014">
            <v>-256970</v>
          </cell>
          <cell r="J13014">
            <v>12</v>
          </cell>
        </row>
        <row r="13015">
          <cell r="B13015" t="str">
            <v>UK</v>
          </cell>
          <cell r="C13015" t="str">
            <v>Chairs</v>
          </cell>
          <cell r="D13015">
            <v>25840.752</v>
          </cell>
          <cell r="E13015">
            <v>-7073.9550000000008</v>
          </cell>
          <cell r="I13015">
            <v>-131010</v>
          </cell>
          <cell r="J13015">
            <v>12</v>
          </cell>
        </row>
        <row r="13016">
          <cell r="B13016" t="str">
            <v>UK</v>
          </cell>
          <cell r="C13016" t="str">
            <v>Chairs</v>
          </cell>
          <cell r="D13016">
            <v>4454.5829999999996</v>
          </cell>
          <cell r="E13016">
            <v>-5175.9679999999998</v>
          </cell>
          <cell r="I13016">
            <v>-217890</v>
          </cell>
          <cell r="J13016">
            <v>12</v>
          </cell>
        </row>
        <row r="13017">
          <cell r="B13017" t="str">
            <v>UK</v>
          </cell>
          <cell r="C13017" t="str">
            <v>Tables</v>
          </cell>
          <cell r="D13017">
            <v>1046837.4979999999</v>
          </cell>
          <cell r="E13017">
            <v>-229238.89799999999</v>
          </cell>
          <cell r="I13017">
            <v>-236170</v>
          </cell>
          <cell r="J13017">
            <v>12</v>
          </cell>
        </row>
        <row r="13018">
          <cell r="B13018" t="str">
            <v>UK</v>
          </cell>
          <cell r="C13018" t="str">
            <v>Kitchen</v>
          </cell>
          <cell r="D13018">
            <v>564289.48099999991</v>
          </cell>
          <cell r="E13018">
            <v>-684329.64599999995</v>
          </cell>
          <cell r="I13018">
            <v>-137260</v>
          </cell>
          <cell r="J13018">
            <v>12</v>
          </cell>
        </row>
        <row r="13019">
          <cell r="B13019" t="str">
            <v>UK</v>
          </cell>
          <cell r="C13019" t="str">
            <v>Chairs</v>
          </cell>
          <cell r="D13019">
            <v>933064.34899999993</v>
          </cell>
          <cell r="E13019">
            <v>-521978.47099999996</v>
          </cell>
          <cell r="I13019">
            <v>-216440</v>
          </cell>
          <cell r="J13019">
            <v>12</v>
          </cell>
        </row>
        <row r="13020">
          <cell r="B13020" t="str">
            <v>Greece</v>
          </cell>
          <cell r="C13020" t="str">
            <v>Chairs</v>
          </cell>
          <cell r="D13020">
            <v>109699.387</v>
          </cell>
          <cell r="E13020">
            <v>-213828.07599999997</v>
          </cell>
          <cell r="I13020">
            <v>-134230</v>
          </cell>
          <cell r="J13020">
            <v>12</v>
          </cell>
        </row>
        <row r="13021">
          <cell r="B13021" t="str">
            <v>Greece</v>
          </cell>
          <cell r="C13021" t="str">
            <v>Chairs</v>
          </cell>
          <cell r="D13021">
            <v>179211.58499999999</v>
          </cell>
          <cell r="E13021">
            <v>-33110.538999999997</v>
          </cell>
          <cell r="I13021">
            <v>-121180</v>
          </cell>
          <cell r="J13021">
            <v>12</v>
          </cell>
        </row>
        <row r="13022">
          <cell r="B13022" t="str">
            <v>Greece</v>
          </cell>
          <cell r="C13022" t="str">
            <v>Tables</v>
          </cell>
          <cell r="D13022">
            <v>3901.1279999999997</v>
          </cell>
          <cell r="E13022">
            <v>-7832.985999999999</v>
          </cell>
          <cell r="I13022">
            <v>-216830</v>
          </cell>
          <cell r="J13022">
            <v>12</v>
          </cell>
        </row>
        <row r="13023">
          <cell r="B13023" t="str">
            <v>Greece</v>
          </cell>
          <cell r="C13023" t="str">
            <v>Kitchen</v>
          </cell>
          <cell r="D13023">
            <v>7807.6249999999991</v>
          </cell>
          <cell r="E13023">
            <v>-9162.58</v>
          </cell>
          <cell r="I13023">
            <v>-165690</v>
          </cell>
          <cell r="J13023">
            <v>12</v>
          </cell>
        </row>
        <row r="13024">
          <cell r="B13024" t="str">
            <v>Greece</v>
          </cell>
          <cell r="C13024" t="str">
            <v>Accessories</v>
          </cell>
          <cell r="D13024">
            <v>50879.079999999994</v>
          </cell>
          <cell r="E13024">
            <v>-83344.212</v>
          </cell>
          <cell r="I13024">
            <v>-244510</v>
          </cell>
          <cell r="J13024">
            <v>12</v>
          </cell>
        </row>
        <row r="13025">
          <cell r="B13025" t="str">
            <v>Greece</v>
          </cell>
          <cell r="C13025" t="str">
            <v>Chairs</v>
          </cell>
          <cell r="D13025">
            <v>481954.90699999995</v>
          </cell>
          <cell r="E13025">
            <v>-504331.73699999996</v>
          </cell>
          <cell r="I13025">
            <v>-108240</v>
          </cell>
          <cell r="J13025">
            <v>12</v>
          </cell>
        </row>
        <row r="13026">
          <cell r="B13026" t="str">
            <v>Greece</v>
          </cell>
          <cell r="C13026" t="str">
            <v>Tables</v>
          </cell>
          <cell r="D13026">
            <v>245649.68399999998</v>
          </cell>
          <cell r="E13026">
            <v>-263499.348</v>
          </cell>
          <cell r="I13026">
            <v>-190370</v>
          </cell>
          <cell r="J13026">
            <v>12</v>
          </cell>
        </row>
        <row r="13027">
          <cell r="B13027" t="str">
            <v>Greece</v>
          </cell>
          <cell r="C13027" t="str">
            <v>Kitchen</v>
          </cell>
          <cell r="D13027">
            <v>40127.682000000001</v>
          </cell>
          <cell r="E13027">
            <v>-20350.469999999998</v>
          </cell>
          <cell r="I13027">
            <v>-187840</v>
          </cell>
          <cell r="J13027">
            <v>12</v>
          </cell>
        </row>
        <row r="13028">
          <cell r="B13028" t="str">
            <v>Greece</v>
          </cell>
          <cell r="C13028" t="str">
            <v>Accessories</v>
          </cell>
          <cell r="D13028">
            <v>336398.65700000001</v>
          </cell>
          <cell r="E13028">
            <v>-26755.197000000004</v>
          </cell>
          <cell r="I13028">
            <v>-228090</v>
          </cell>
          <cell r="J13028">
            <v>12</v>
          </cell>
        </row>
        <row r="13029">
          <cell r="B13029" t="str">
            <v>Greece</v>
          </cell>
          <cell r="C13029" t="str">
            <v>Chairs</v>
          </cell>
          <cell r="D13029">
            <v>52592.847999999998</v>
          </cell>
          <cell r="E13029">
            <v>-76559.111999999994</v>
          </cell>
          <cell r="I13029">
            <v>-200770</v>
          </cell>
          <cell r="J13029">
            <v>12</v>
          </cell>
        </row>
        <row r="13030">
          <cell r="B13030" t="str">
            <v>Greece</v>
          </cell>
          <cell r="C13030" t="str">
            <v>Tables</v>
          </cell>
          <cell r="D13030">
            <v>54677.623</v>
          </cell>
          <cell r="E13030">
            <v>-112306.96400000001</v>
          </cell>
          <cell r="I13030">
            <v>-167180</v>
          </cell>
          <cell r="J13030">
            <v>12</v>
          </cell>
        </row>
        <row r="13031">
          <cell r="B13031" t="str">
            <v>Greece</v>
          </cell>
          <cell r="C13031" t="str">
            <v>Kitchen</v>
          </cell>
          <cell r="D13031">
            <v>191989.28699999998</v>
          </cell>
          <cell r="E13031">
            <v>-325712.8</v>
          </cell>
          <cell r="I13031">
            <v>-168420</v>
          </cell>
          <cell r="J13031">
            <v>12</v>
          </cell>
        </row>
        <row r="13032">
          <cell r="B13032" t="str">
            <v>Greece</v>
          </cell>
          <cell r="C13032" t="str">
            <v>Accessories</v>
          </cell>
          <cell r="D13032">
            <v>102977.30799999999</v>
          </cell>
          <cell r="E13032">
            <v>-40019.818999999996</v>
          </cell>
          <cell r="I13032">
            <v>-233170</v>
          </cell>
          <cell r="J13032">
            <v>12</v>
          </cell>
        </row>
        <row r="13033">
          <cell r="B13033" t="str">
            <v>Greece</v>
          </cell>
          <cell r="C13033" t="str">
            <v>Chairs</v>
          </cell>
          <cell r="D13033">
            <v>221471.35500000001</v>
          </cell>
          <cell r="E13033">
            <v>-88567.16399999999</v>
          </cell>
          <cell r="I13033">
            <v>-198970</v>
          </cell>
          <cell r="J13033">
            <v>12</v>
          </cell>
        </row>
        <row r="13034">
          <cell r="B13034" t="str">
            <v>Greece</v>
          </cell>
          <cell r="C13034" t="str">
            <v>Tables</v>
          </cell>
          <cell r="D13034">
            <v>42901.438999999998</v>
          </cell>
          <cell r="E13034">
            <v>-36951.235999999997</v>
          </cell>
          <cell r="I13034">
            <v>-240610</v>
          </cell>
          <cell r="J13034">
            <v>12</v>
          </cell>
        </row>
        <row r="13035">
          <cell r="B13035" t="str">
            <v>Greece</v>
          </cell>
          <cell r="C13035" t="str">
            <v>Kitchen</v>
          </cell>
          <cell r="D13035">
            <v>24315.984</v>
          </cell>
          <cell r="E13035">
            <v>-20724.732</v>
          </cell>
          <cell r="I13035">
            <v>-160740</v>
          </cell>
          <cell r="J13035">
            <v>12</v>
          </cell>
        </row>
        <row r="13036">
          <cell r="B13036" t="str">
            <v>Greece</v>
          </cell>
          <cell r="C13036" t="str">
            <v>Accessories</v>
          </cell>
          <cell r="D13036">
            <v>48361.788999999997</v>
          </cell>
          <cell r="E13036">
            <v>-42828.043999999994</v>
          </cell>
          <cell r="I13036">
            <v>-141500</v>
          </cell>
          <cell r="J13036">
            <v>12</v>
          </cell>
        </row>
        <row r="13037">
          <cell r="B13037" t="str">
            <v>Greece</v>
          </cell>
          <cell r="C13037" t="str">
            <v>Chairs</v>
          </cell>
          <cell r="D13037">
            <v>38652.11</v>
          </cell>
          <cell r="E13037">
            <v>-65587.157999999996</v>
          </cell>
          <cell r="I13037">
            <v>-149100</v>
          </cell>
          <cell r="J13037">
            <v>12</v>
          </cell>
        </row>
        <row r="13038">
          <cell r="B13038" t="str">
            <v>Greece</v>
          </cell>
          <cell r="C13038" t="str">
            <v>Chairs</v>
          </cell>
          <cell r="D13038">
            <v>20203.616999999998</v>
          </cell>
          <cell r="E13038">
            <v>-34415.219999999994</v>
          </cell>
          <cell r="I13038">
            <v>-277770</v>
          </cell>
          <cell r="J13038">
            <v>12</v>
          </cell>
        </row>
        <row r="13039">
          <cell r="B13039" t="str">
            <v>Greece</v>
          </cell>
          <cell r="C13039" t="str">
            <v>Tables</v>
          </cell>
          <cell r="D13039">
            <v>61246.478999999999</v>
          </cell>
          <cell r="E13039">
            <v>-87465.300999999992</v>
          </cell>
          <cell r="I13039">
            <v>-140030</v>
          </cell>
          <cell r="J13039">
            <v>12</v>
          </cell>
        </row>
        <row r="13040">
          <cell r="B13040" t="str">
            <v>Greece</v>
          </cell>
          <cell r="C13040" t="str">
            <v>Kitchen</v>
          </cell>
          <cell r="D13040">
            <v>238786.247</v>
          </cell>
          <cell r="E13040">
            <v>-212970.541</v>
          </cell>
          <cell r="I13040">
            <v>-227610</v>
          </cell>
          <cell r="J13040">
            <v>12</v>
          </cell>
        </row>
        <row r="13041">
          <cell r="B13041" t="str">
            <v>Greece</v>
          </cell>
          <cell r="C13041" t="str">
            <v>Chairs</v>
          </cell>
          <cell r="D13041">
            <v>132881.73499999999</v>
          </cell>
          <cell r="E13041">
            <v>-106342.59299999999</v>
          </cell>
          <cell r="I13041">
            <v>-99480</v>
          </cell>
          <cell r="J13041">
            <v>12</v>
          </cell>
        </row>
        <row r="13042">
          <cell r="B13042" t="str">
            <v>Greece</v>
          </cell>
          <cell r="C13042" t="str">
            <v>Tables</v>
          </cell>
          <cell r="D13042">
            <v>156460.24799999999</v>
          </cell>
          <cell r="E13042">
            <v>-131930.14799999999</v>
          </cell>
          <cell r="I13042">
            <v>-244100</v>
          </cell>
          <cell r="J13042">
            <v>12</v>
          </cell>
        </row>
        <row r="13043">
          <cell r="B13043" t="str">
            <v>Greece</v>
          </cell>
          <cell r="C13043" t="str">
            <v>Kitchen</v>
          </cell>
          <cell r="D13043">
            <v>40136.844999999994</v>
          </cell>
          <cell r="E13043">
            <v>-29236.199999999997</v>
          </cell>
          <cell r="I13043">
            <v>-139920</v>
          </cell>
          <cell r="J13043">
            <v>12</v>
          </cell>
        </row>
        <row r="13044">
          <cell r="B13044" t="str">
            <v>Greece</v>
          </cell>
          <cell r="C13044" t="str">
            <v>Chairs</v>
          </cell>
          <cell r="D13044">
            <v>122560.52899999999</v>
          </cell>
          <cell r="E13044">
            <v>-104001.44299999998</v>
          </cell>
          <cell r="I13044">
            <v>-174200</v>
          </cell>
          <cell r="J13044">
            <v>12</v>
          </cell>
        </row>
        <row r="13045">
          <cell r="B13045" t="str">
            <v>Greece</v>
          </cell>
          <cell r="C13045" t="str">
            <v>Tables</v>
          </cell>
          <cell r="D13045">
            <v>155136.70899999997</v>
          </cell>
          <cell r="E13045">
            <v>-67325.684999999998</v>
          </cell>
          <cell r="I13045">
            <v>-109950</v>
          </cell>
          <cell r="J13045">
            <v>12</v>
          </cell>
        </row>
        <row r="13046">
          <cell r="B13046" t="str">
            <v>Greece</v>
          </cell>
          <cell r="C13046" t="str">
            <v>Kitchen</v>
          </cell>
          <cell r="D13046">
            <v>15541.693999999998</v>
          </cell>
          <cell r="E13046">
            <v>-6227.0739999999996</v>
          </cell>
          <cell r="I13046">
            <v>-248840</v>
          </cell>
          <cell r="J13046">
            <v>12</v>
          </cell>
        </row>
        <row r="13047">
          <cell r="B13047" t="str">
            <v>Greece</v>
          </cell>
          <cell r="C13047" t="str">
            <v>Chairs</v>
          </cell>
          <cell r="D13047">
            <v>31834.620999999996</v>
          </cell>
          <cell r="E13047">
            <v>-33148.408999999992</v>
          </cell>
          <cell r="I13047">
            <v>-222380</v>
          </cell>
          <cell r="J13047">
            <v>12</v>
          </cell>
        </row>
        <row r="13048">
          <cell r="B13048" t="str">
            <v>Greece</v>
          </cell>
          <cell r="C13048" t="str">
            <v>Chairs</v>
          </cell>
          <cell r="D13048">
            <v>59958.079999999994</v>
          </cell>
          <cell r="E13048">
            <v>-25269.748</v>
          </cell>
          <cell r="I13048">
            <v>-118590</v>
          </cell>
          <cell r="J13048">
            <v>12</v>
          </cell>
        </row>
        <row r="13049">
          <cell r="B13049" t="str">
            <v>Greece</v>
          </cell>
          <cell r="C13049" t="str">
            <v>Chairs</v>
          </cell>
          <cell r="D13049">
            <v>134389.948</v>
          </cell>
          <cell r="E13049">
            <v>-23976.161999999997</v>
          </cell>
          <cell r="I13049">
            <v>-119330</v>
          </cell>
          <cell r="J13049">
            <v>12</v>
          </cell>
        </row>
        <row r="13050">
          <cell r="B13050" t="str">
            <v>Greece</v>
          </cell>
          <cell r="C13050" t="str">
            <v>Chairs</v>
          </cell>
          <cell r="D13050">
            <v>18213.852999999999</v>
          </cell>
          <cell r="E13050">
            <v>-19888.490999999998</v>
          </cell>
          <cell r="I13050">
            <v>-136630</v>
          </cell>
          <cell r="J13050">
            <v>12</v>
          </cell>
        </row>
        <row r="13051">
          <cell r="B13051" t="str">
            <v>Greece</v>
          </cell>
          <cell r="C13051" t="str">
            <v>Chairs</v>
          </cell>
          <cell r="D13051">
            <v>16659.635999999999</v>
          </cell>
          <cell r="E13051">
            <v>-18495.414000000001</v>
          </cell>
          <cell r="I13051">
            <v>-175740</v>
          </cell>
          <cell r="J13051">
            <v>12</v>
          </cell>
        </row>
        <row r="13052">
          <cell r="B13052" t="str">
            <v>Greece</v>
          </cell>
          <cell r="C13052" t="str">
            <v>Chairs</v>
          </cell>
          <cell r="D13052">
            <v>1374972.067</v>
          </cell>
          <cell r="E13052">
            <v>-160140.83399999997</v>
          </cell>
          <cell r="I13052">
            <v>-247130</v>
          </cell>
          <cell r="J13052">
            <v>12</v>
          </cell>
        </row>
        <row r="13053">
          <cell r="B13053" t="str">
            <v>Greece</v>
          </cell>
          <cell r="C13053" t="str">
            <v>Chairs</v>
          </cell>
          <cell r="D13053">
            <v>76922.720000000001</v>
          </cell>
          <cell r="E13053">
            <v>-53416.657000000007</v>
          </cell>
          <cell r="I13053">
            <v>-213610</v>
          </cell>
          <cell r="J13053">
            <v>12</v>
          </cell>
        </row>
        <row r="13054">
          <cell r="B13054" t="str">
            <v>Greece</v>
          </cell>
          <cell r="C13054" t="str">
            <v>Chairs</v>
          </cell>
          <cell r="D13054">
            <v>316550.40199999994</v>
          </cell>
          <cell r="E13054">
            <v>-128938.334</v>
          </cell>
          <cell r="I13054">
            <v>-285910</v>
          </cell>
          <cell r="J13054">
            <v>12</v>
          </cell>
        </row>
        <row r="13055">
          <cell r="B13055" t="str">
            <v>Greece</v>
          </cell>
          <cell r="C13055" t="str">
            <v>Chairs</v>
          </cell>
          <cell r="D13055">
            <v>166505.47199999998</v>
          </cell>
          <cell r="E13055">
            <v>-113517.34799999998</v>
          </cell>
          <cell r="I13055">
            <v>-127780</v>
          </cell>
          <cell r="J13055">
            <v>12</v>
          </cell>
        </row>
        <row r="13056">
          <cell r="B13056" t="str">
            <v>Greece</v>
          </cell>
          <cell r="C13056" t="str">
            <v>Chairs</v>
          </cell>
          <cell r="D13056">
            <v>1483992.3209999998</v>
          </cell>
          <cell r="E13056">
            <v>-16180.618999999997</v>
          </cell>
          <cell r="I13056">
            <v>-110120</v>
          </cell>
          <cell r="J13056">
            <v>12</v>
          </cell>
        </row>
        <row r="13057">
          <cell r="B13057" t="str">
            <v>Italy</v>
          </cell>
          <cell r="C13057" t="str">
            <v>Chairs</v>
          </cell>
          <cell r="D13057">
            <v>100799.125</v>
          </cell>
          <cell r="E13057">
            <v>-162461.76799999998</v>
          </cell>
          <cell r="I13057">
            <v>-152870</v>
          </cell>
          <cell r="J13057">
            <v>12</v>
          </cell>
        </row>
        <row r="13058">
          <cell r="B13058" t="str">
            <v>Italy</v>
          </cell>
          <cell r="C13058" t="str">
            <v>Chairs</v>
          </cell>
          <cell r="D13058">
            <v>741701.99599999993</v>
          </cell>
          <cell r="E13058">
            <v>-68670.21699999999</v>
          </cell>
          <cell r="I13058">
            <v>-175470</v>
          </cell>
          <cell r="J13058">
            <v>12</v>
          </cell>
        </row>
        <row r="13059">
          <cell r="B13059" t="str">
            <v>Italy</v>
          </cell>
          <cell r="C13059" t="str">
            <v>Chairs</v>
          </cell>
          <cell r="D13059">
            <v>3067004.0729999994</v>
          </cell>
          <cell r="E13059">
            <v>-365352.56799999997</v>
          </cell>
          <cell r="I13059">
            <v>-181320</v>
          </cell>
          <cell r="J13059">
            <v>12</v>
          </cell>
        </row>
        <row r="13060">
          <cell r="B13060" t="str">
            <v>Italy</v>
          </cell>
          <cell r="C13060" t="str">
            <v>Chairs</v>
          </cell>
          <cell r="D13060">
            <v>343041.88099999999</v>
          </cell>
          <cell r="E13060">
            <v>-67401.747000000003</v>
          </cell>
          <cell r="I13060">
            <v>-265870</v>
          </cell>
          <cell r="J13060">
            <v>12</v>
          </cell>
        </row>
        <row r="13061">
          <cell r="B13061" t="str">
            <v>Italy</v>
          </cell>
          <cell r="C13061" t="str">
            <v>Chairs</v>
          </cell>
          <cell r="D13061">
            <v>1167423.32</v>
          </cell>
          <cell r="E13061">
            <v>-324665.71899999998</v>
          </cell>
          <cell r="I13061">
            <v>-136590</v>
          </cell>
          <cell r="J13061">
            <v>12</v>
          </cell>
        </row>
        <row r="13062">
          <cell r="B13062" t="str">
            <v>Italy</v>
          </cell>
          <cell r="C13062" t="str">
            <v>Chairs</v>
          </cell>
          <cell r="D13062">
            <v>1573751.4799999997</v>
          </cell>
          <cell r="E13062">
            <v>-816716.88699999987</v>
          </cell>
          <cell r="I13062">
            <v>-144990</v>
          </cell>
          <cell r="J13062">
            <v>12</v>
          </cell>
        </row>
        <row r="13063">
          <cell r="B13063" t="str">
            <v>Italy</v>
          </cell>
          <cell r="C13063" t="str">
            <v>Chairs</v>
          </cell>
          <cell r="D13063">
            <v>57467.745999999992</v>
          </cell>
          <cell r="E13063">
            <v>-51956.918999999994</v>
          </cell>
          <cell r="I13063">
            <v>-177060</v>
          </cell>
          <cell r="J13063">
            <v>12</v>
          </cell>
        </row>
        <row r="13064">
          <cell r="B13064" t="str">
            <v>Italy</v>
          </cell>
          <cell r="C13064" t="str">
            <v>Chairs</v>
          </cell>
          <cell r="D13064">
            <v>163790.71100000001</v>
          </cell>
          <cell r="E13064">
            <v>-42295.070999999996</v>
          </cell>
          <cell r="I13064">
            <v>-172740</v>
          </cell>
          <cell r="J13064">
            <v>12</v>
          </cell>
        </row>
        <row r="13065">
          <cell r="B13065" t="str">
            <v>Italy</v>
          </cell>
          <cell r="C13065" t="str">
            <v>Chairs</v>
          </cell>
          <cell r="D13065">
            <v>344811.15899999999</v>
          </cell>
          <cell r="E13065">
            <v>-17590.257999999998</v>
          </cell>
          <cell r="I13065">
            <v>-240890</v>
          </cell>
          <cell r="J13065">
            <v>12</v>
          </cell>
        </row>
        <row r="13066">
          <cell r="B13066" t="str">
            <v>Italy</v>
          </cell>
          <cell r="C13066" t="str">
            <v>Chairs</v>
          </cell>
          <cell r="D13066">
            <v>807204.34199999995</v>
          </cell>
          <cell r="E13066">
            <v>-68645.506999999998</v>
          </cell>
          <cell r="I13066">
            <v>-189140</v>
          </cell>
          <cell r="J13066">
            <v>12</v>
          </cell>
        </row>
        <row r="13067">
          <cell r="B13067" t="str">
            <v>Italy</v>
          </cell>
          <cell r="C13067" t="str">
            <v>Chairs</v>
          </cell>
          <cell r="D13067">
            <v>1289058.96</v>
          </cell>
          <cell r="E13067">
            <v>-1393958.517</v>
          </cell>
          <cell r="I13067">
            <v>-271860</v>
          </cell>
          <cell r="J13067">
            <v>12</v>
          </cell>
        </row>
        <row r="13068">
          <cell r="B13068" t="str">
            <v>Italy</v>
          </cell>
          <cell r="C13068" t="str">
            <v>Chairs</v>
          </cell>
          <cell r="D13068">
            <v>86810.107999999993</v>
          </cell>
          <cell r="E13068">
            <v>-24536.539999999997</v>
          </cell>
          <cell r="I13068">
            <v>-245530</v>
          </cell>
          <cell r="J13068">
            <v>12</v>
          </cell>
        </row>
        <row r="13069">
          <cell r="B13069" t="str">
            <v>Italy</v>
          </cell>
          <cell r="C13069" t="str">
            <v>Chairs</v>
          </cell>
          <cell r="D13069">
            <v>261021.41799999998</v>
          </cell>
          <cell r="E13069">
            <v>-217357.924</v>
          </cell>
          <cell r="I13069">
            <v>-146470</v>
          </cell>
          <cell r="J13069">
            <v>12</v>
          </cell>
        </row>
        <row r="13070">
          <cell r="B13070" t="str">
            <v>Italy</v>
          </cell>
          <cell r="C13070" t="str">
            <v>Chairs</v>
          </cell>
          <cell r="D13070">
            <v>348420.70899999997</v>
          </cell>
          <cell r="E13070">
            <v>-276684.24699999997</v>
          </cell>
          <cell r="I13070">
            <v>-256370</v>
          </cell>
          <cell r="J13070">
            <v>12</v>
          </cell>
        </row>
        <row r="13071">
          <cell r="B13071" t="str">
            <v>Italy</v>
          </cell>
          <cell r="C13071" t="str">
            <v>Chairs</v>
          </cell>
          <cell r="D13071">
            <v>96394.703999999998</v>
          </cell>
          <cell r="E13071">
            <v>-61019.665000000001</v>
          </cell>
          <cell r="I13071">
            <v>-99270</v>
          </cell>
          <cell r="J13071">
            <v>12</v>
          </cell>
        </row>
        <row r="13072">
          <cell r="B13072" t="str">
            <v>Italy</v>
          </cell>
          <cell r="C13072" t="str">
            <v>Chairs</v>
          </cell>
          <cell r="D13072">
            <v>74190.815999999992</v>
          </cell>
          <cell r="E13072">
            <v>-219346.98799999995</v>
          </cell>
          <cell r="I13072">
            <v>-142180</v>
          </cell>
          <cell r="J13072">
            <v>12</v>
          </cell>
        </row>
        <row r="13073">
          <cell r="B13073" t="str">
            <v>Italy</v>
          </cell>
          <cell r="C13073" t="str">
            <v>Tables</v>
          </cell>
          <cell r="D13073">
            <v>181350.09199999998</v>
          </cell>
          <cell r="E13073">
            <v>-222438.70599999995</v>
          </cell>
          <cell r="I13073">
            <v>-189980</v>
          </cell>
          <cell r="J13073">
            <v>12</v>
          </cell>
        </row>
        <row r="13074">
          <cell r="B13074" t="str">
            <v>Italy</v>
          </cell>
          <cell r="C13074" t="str">
            <v>Kitchen</v>
          </cell>
          <cell r="D13074">
            <v>336610.24599999998</v>
          </cell>
          <cell r="E13074">
            <v>-648146.28199999989</v>
          </cell>
          <cell r="I13074">
            <v>-232500</v>
          </cell>
          <cell r="J13074">
            <v>12</v>
          </cell>
        </row>
        <row r="13075">
          <cell r="B13075" t="str">
            <v>Italy</v>
          </cell>
          <cell r="C13075" t="str">
            <v>Chairs</v>
          </cell>
          <cell r="D13075">
            <v>143198.986</v>
          </cell>
          <cell r="E13075">
            <v>-50673.888999999988</v>
          </cell>
          <cell r="I13075">
            <v>-222190</v>
          </cell>
          <cell r="J13075">
            <v>12</v>
          </cell>
        </row>
        <row r="13076">
          <cell r="B13076" t="str">
            <v>Italy</v>
          </cell>
          <cell r="C13076" t="str">
            <v>Chairs</v>
          </cell>
          <cell r="D13076">
            <v>159501.54499999998</v>
          </cell>
          <cell r="E13076">
            <v>-83437.871999999988</v>
          </cell>
          <cell r="I13076">
            <v>-75860</v>
          </cell>
          <cell r="J13076">
            <v>12</v>
          </cell>
        </row>
        <row r="13077">
          <cell r="B13077" t="str">
            <v>Italy</v>
          </cell>
          <cell r="C13077" t="str">
            <v>Chairs</v>
          </cell>
          <cell r="D13077">
            <v>222625.88599999997</v>
          </cell>
          <cell r="E13077">
            <v>-146122.99799999999</v>
          </cell>
          <cell r="I13077">
            <v>-204810</v>
          </cell>
          <cell r="J13077">
            <v>12</v>
          </cell>
        </row>
        <row r="13078">
          <cell r="B13078" t="str">
            <v>Italy</v>
          </cell>
          <cell r="C13078" t="str">
            <v>Chairs</v>
          </cell>
          <cell r="D13078">
            <v>59624.124000000003</v>
          </cell>
          <cell r="E13078">
            <v>-40719.063000000002</v>
          </cell>
          <cell r="I13078">
            <v>-136530</v>
          </cell>
          <cell r="J13078">
            <v>12</v>
          </cell>
        </row>
        <row r="13079">
          <cell r="B13079" t="str">
            <v>Italy</v>
          </cell>
          <cell r="C13079" t="str">
            <v>Chairs</v>
          </cell>
          <cell r="D13079">
            <v>227348.58299999998</v>
          </cell>
          <cell r="E13079">
            <v>-171865.62399999998</v>
          </cell>
          <cell r="I13079">
            <v>-188990</v>
          </cell>
          <cell r="J13079">
            <v>12</v>
          </cell>
        </row>
        <row r="13080">
          <cell r="B13080" t="str">
            <v>Italy</v>
          </cell>
          <cell r="C13080" t="str">
            <v>Tables</v>
          </cell>
          <cell r="D13080">
            <v>79426.739000000001</v>
          </cell>
          <cell r="E13080">
            <v>-56947.093000000001</v>
          </cell>
          <cell r="I13080">
            <v>-151910</v>
          </cell>
          <cell r="J13080">
            <v>12</v>
          </cell>
        </row>
        <row r="13081">
          <cell r="B13081" t="str">
            <v>Italy</v>
          </cell>
          <cell r="C13081" t="str">
            <v>Kitchen</v>
          </cell>
          <cell r="D13081">
            <v>90091.896999999997</v>
          </cell>
          <cell r="E13081">
            <v>-66882.808999999994</v>
          </cell>
          <cell r="I13081">
            <v>-93360</v>
          </cell>
          <cell r="J13081">
            <v>12</v>
          </cell>
        </row>
        <row r="13082">
          <cell r="B13082" t="str">
            <v>Italy</v>
          </cell>
          <cell r="C13082" t="str">
            <v>Chairs</v>
          </cell>
          <cell r="D13082">
            <v>97029.036999999997</v>
          </cell>
          <cell r="E13082">
            <v>-28954.680999999993</v>
          </cell>
          <cell r="I13082">
            <v>-141500</v>
          </cell>
          <cell r="J13082">
            <v>12</v>
          </cell>
        </row>
        <row r="13083">
          <cell r="B13083" t="str">
            <v>Italy</v>
          </cell>
          <cell r="C13083" t="str">
            <v>Chairs</v>
          </cell>
          <cell r="D13083">
            <v>91237.614999999991</v>
          </cell>
          <cell r="E13083">
            <v>-277261.05399999995</v>
          </cell>
          <cell r="I13083">
            <v>-115760</v>
          </cell>
          <cell r="J13083">
            <v>12</v>
          </cell>
        </row>
        <row r="13084">
          <cell r="B13084" t="str">
            <v>Italy</v>
          </cell>
          <cell r="C13084" t="str">
            <v>Chairs</v>
          </cell>
          <cell r="D13084">
            <v>66610.46699999999</v>
          </cell>
          <cell r="E13084">
            <v>-43815.925999999999</v>
          </cell>
          <cell r="I13084">
            <v>-155890</v>
          </cell>
          <cell r="J13084">
            <v>12</v>
          </cell>
        </row>
        <row r="13085">
          <cell r="B13085" t="str">
            <v>Italy</v>
          </cell>
          <cell r="C13085" t="str">
            <v>Tables</v>
          </cell>
          <cell r="D13085">
            <v>24437.252</v>
          </cell>
          <cell r="E13085">
            <v>-2507.6029999999996</v>
          </cell>
          <cell r="I13085">
            <v>-123300</v>
          </cell>
          <cell r="J13085">
            <v>12</v>
          </cell>
        </row>
        <row r="13086">
          <cell r="B13086" t="str">
            <v>Italy</v>
          </cell>
          <cell r="C13086" t="str">
            <v>Kitchen</v>
          </cell>
          <cell r="D13086">
            <v>85821.918000000005</v>
          </cell>
          <cell r="E13086">
            <v>-22057.489999999998</v>
          </cell>
          <cell r="I13086">
            <v>-224540</v>
          </cell>
          <cell r="J13086">
            <v>12</v>
          </cell>
        </row>
        <row r="13087">
          <cell r="B13087" t="str">
            <v>Italy</v>
          </cell>
          <cell r="C13087" t="str">
            <v>Chairs</v>
          </cell>
          <cell r="D13087">
            <v>264737.33999999997</v>
          </cell>
          <cell r="E13087">
            <v>-200358.606</v>
          </cell>
          <cell r="I13087">
            <v>-245660</v>
          </cell>
          <cell r="J13087">
            <v>12</v>
          </cell>
        </row>
        <row r="13088">
          <cell r="B13088" t="str">
            <v>Italy</v>
          </cell>
          <cell r="C13088" t="str">
            <v>Chairs</v>
          </cell>
          <cell r="D13088">
            <v>91419.362999999998</v>
          </cell>
          <cell r="E13088">
            <v>-75380.466</v>
          </cell>
          <cell r="I13088">
            <v>-131090</v>
          </cell>
          <cell r="J13088">
            <v>12</v>
          </cell>
        </row>
        <row r="13089">
          <cell r="B13089" t="str">
            <v>Italy</v>
          </cell>
          <cell r="C13089" t="str">
            <v>Tables</v>
          </cell>
          <cell r="D13089">
            <v>470757.48999999993</v>
          </cell>
          <cell r="E13089">
            <v>-335283.65499999997</v>
          </cell>
          <cell r="I13089">
            <v>-145360</v>
          </cell>
          <cell r="J13089">
            <v>12</v>
          </cell>
        </row>
        <row r="13090">
          <cell r="B13090" t="str">
            <v>Italy</v>
          </cell>
          <cell r="C13090" t="str">
            <v>Kitchen</v>
          </cell>
          <cell r="D13090">
            <v>148521.79299999998</v>
          </cell>
          <cell r="E13090">
            <v>-30686.151999999998</v>
          </cell>
          <cell r="I13090">
            <v>-177070</v>
          </cell>
          <cell r="J13090">
            <v>12</v>
          </cell>
        </row>
        <row r="13091">
          <cell r="B13091" t="str">
            <v>Italy</v>
          </cell>
          <cell r="C13091" t="str">
            <v>Chairs</v>
          </cell>
          <cell r="D13091">
            <v>145186.18799999999</v>
          </cell>
          <cell r="E13091">
            <v>-30412.780999999999</v>
          </cell>
          <cell r="I13091">
            <v>-113140</v>
          </cell>
          <cell r="J13091">
            <v>12</v>
          </cell>
        </row>
        <row r="13092">
          <cell r="B13092" t="str">
            <v>Italy</v>
          </cell>
          <cell r="C13092" t="str">
            <v>Chairs</v>
          </cell>
          <cell r="D13092">
            <v>769109.11</v>
          </cell>
          <cell r="E13092">
            <v>-164460.47099999999</v>
          </cell>
          <cell r="I13092">
            <v>-136180</v>
          </cell>
          <cell r="J13092">
            <v>12</v>
          </cell>
        </row>
        <row r="13093">
          <cell r="B13093" t="str">
            <v>Italy</v>
          </cell>
          <cell r="C13093" t="str">
            <v>Chairs</v>
          </cell>
          <cell r="D13093">
            <v>360021.375</v>
          </cell>
          <cell r="E13093">
            <v>-47560.758000000002</v>
          </cell>
          <cell r="I13093">
            <v>-180580</v>
          </cell>
          <cell r="J13093">
            <v>12</v>
          </cell>
        </row>
        <row r="13094">
          <cell r="B13094" t="str">
            <v>Italy</v>
          </cell>
          <cell r="C13094" t="str">
            <v>Tables</v>
          </cell>
          <cell r="D13094">
            <v>297941.54599999997</v>
          </cell>
          <cell r="E13094">
            <v>-34728.701000000001</v>
          </cell>
          <cell r="I13094">
            <v>-273490</v>
          </cell>
          <cell r="J13094">
            <v>12</v>
          </cell>
        </row>
        <row r="13095">
          <cell r="B13095" t="str">
            <v>Italy</v>
          </cell>
          <cell r="C13095" t="str">
            <v>Kitchen</v>
          </cell>
          <cell r="D13095">
            <v>37345.832999999999</v>
          </cell>
          <cell r="E13095">
            <v>-3762.5210000000002</v>
          </cell>
          <cell r="I13095">
            <v>-194050</v>
          </cell>
          <cell r="J13095">
            <v>12</v>
          </cell>
        </row>
        <row r="13096">
          <cell r="B13096" t="str">
            <v>Italy</v>
          </cell>
          <cell r="C13096" t="str">
            <v>Accessories</v>
          </cell>
          <cell r="D13096">
            <v>373287.103</v>
          </cell>
          <cell r="E13096">
            <v>-216870.55600000001</v>
          </cell>
          <cell r="I13096">
            <v>-193120</v>
          </cell>
          <cell r="J13096">
            <v>12</v>
          </cell>
        </row>
        <row r="13097">
          <cell r="B13097" t="str">
            <v>Italy</v>
          </cell>
          <cell r="C13097" t="str">
            <v>Chairs</v>
          </cell>
          <cell r="D13097">
            <v>104549.886</v>
          </cell>
          <cell r="E13097">
            <v>-44329.781999999999</v>
          </cell>
          <cell r="I13097">
            <v>-124700</v>
          </cell>
          <cell r="J13097">
            <v>12</v>
          </cell>
        </row>
        <row r="13098">
          <cell r="B13098" t="str">
            <v>Italy</v>
          </cell>
          <cell r="C13098" t="str">
            <v>Tables</v>
          </cell>
          <cell r="D13098">
            <v>254233.049</v>
          </cell>
          <cell r="E13098">
            <v>-148390.19299999997</v>
          </cell>
          <cell r="I13098">
            <v>-183000</v>
          </cell>
          <cell r="J13098">
            <v>12</v>
          </cell>
        </row>
        <row r="13099">
          <cell r="B13099" t="str">
            <v>Italy</v>
          </cell>
          <cell r="C13099" t="str">
            <v>Kitchen</v>
          </cell>
          <cell r="D13099">
            <v>565803.04899999988</v>
          </cell>
          <cell r="E13099">
            <v>-224846.90199999997</v>
          </cell>
          <cell r="I13099">
            <v>-234060</v>
          </cell>
          <cell r="J13099">
            <v>12</v>
          </cell>
        </row>
        <row r="13100">
          <cell r="B13100" t="str">
            <v>Italy</v>
          </cell>
          <cell r="C13100" t="str">
            <v>Accessories</v>
          </cell>
          <cell r="D13100">
            <v>812755.97899999993</v>
          </cell>
          <cell r="E13100">
            <v>-431057.94200000004</v>
          </cell>
          <cell r="I13100">
            <v>-100900</v>
          </cell>
          <cell r="J13100">
            <v>12</v>
          </cell>
        </row>
        <row r="13101">
          <cell r="B13101" t="str">
            <v>Italy</v>
          </cell>
          <cell r="C13101" t="str">
            <v>Chairs</v>
          </cell>
          <cell r="D13101">
            <v>610864.46399999992</v>
          </cell>
          <cell r="E13101">
            <v>-638402.59</v>
          </cell>
          <cell r="I13101">
            <v>-138380</v>
          </cell>
          <cell r="J13101">
            <v>12</v>
          </cell>
        </row>
        <row r="13102">
          <cell r="B13102" t="str">
            <v>Japan</v>
          </cell>
          <cell r="C13102" t="str">
            <v>Tables</v>
          </cell>
          <cell r="D13102">
            <v>2621576.0759999999</v>
          </cell>
          <cell r="E13102">
            <v>-95106.45199999999</v>
          </cell>
          <cell r="I13102">
            <v>-143130</v>
          </cell>
          <cell r="J13102">
            <v>12</v>
          </cell>
        </row>
        <row r="13103">
          <cell r="B13103" t="str">
            <v>Japan</v>
          </cell>
          <cell r="C13103" t="str">
            <v>Kitchen</v>
          </cell>
          <cell r="D13103">
            <v>2861894.784</v>
          </cell>
          <cell r="E13103">
            <v>-1078227.0729999999</v>
          </cell>
          <cell r="I13103">
            <v>-195200</v>
          </cell>
          <cell r="J13103">
            <v>12</v>
          </cell>
        </row>
        <row r="13104">
          <cell r="B13104" t="str">
            <v>Japan</v>
          </cell>
          <cell r="C13104" t="str">
            <v>Accessories</v>
          </cell>
          <cell r="D13104">
            <v>149209.53599999999</v>
          </cell>
          <cell r="E13104">
            <v>-93372.075999999986</v>
          </cell>
          <cell r="I13104">
            <v>-142610</v>
          </cell>
          <cell r="J13104">
            <v>12</v>
          </cell>
        </row>
        <row r="13105">
          <cell r="B13105" t="str">
            <v>Japan</v>
          </cell>
          <cell r="C13105" t="str">
            <v>Chairs</v>
          </cell>
          <cell r="D13105">
            <v>6470871.5889999997</v>
          </cell>
          <cell r="E13105">
            <v>-998071.228</v>
          </cell>
          <cell r="I13105">
            <v>-234680</v>
          </cell>
          <cell r="J13105">
            <v>12</v>
          </cell>
        </row>
        <row r="13106">
          <cell r="B13106" t="str">
            <v>Japan</v>
          </cell>
          <cell r="C13106" t="str">
            <v>Tables</v>
          </cell>
          <cell r="D13106">
            <v>32601.512999999995</v>
          </cell>
          <cell r="E13106">
            <v>-13057.960999999999</v>
          </cell>
          <cell r="I13106">
            <v>-292260</v>
          </cell>
          <cell r="J13106">
            <v>12</v>
          </cell>
        </row>
        <row r="13107">
          <cell r="B13107" t="str">
            <v>Japan</v>
          </cell>
          <cell r="C13107" t="str">
            <v>Kitchen</v>
          </cell>
          <cell r="D13107">
            <v>318279.84299999999</v>
          </cell>
          <cell r="E13107">
            <v>-18887.315999999999</v>
          </cell>
          <cell r="I13107">
            <v>-222190</v>
          </cell>
          <cell r="J13107">
            <v>12</v>
          </cell>
        </row>
        <row r="13108">
          <cell r="B13108" t="str">
            <v>Japan</v>
          </cell>
          <cell r="C13108" t="str">
            <v>Accessories</v>
          </cell>
          <cell r="D13108">
            <v>3005877.6370000001</v>
          </cell>
          <cell r="E13108">
            <v>-138244.21799999999</v>
          </cell>
          <cell r="I13108">
            <v>-213760</v>
          </cell>
          <cell r="J13108">
            <v>12</v>
          </cell>
        </row>
        <row r="13109">
          <cell r="B13109" t="str">
            <v>Japan</v>
          </cell>
          <cell r="C13109" t="str">
            <v>Chairs</v>
          </cell>
          <cell r="D13109">
            <v>2121228.1719999998</v>
          </cell>
          <cell r="E13109">
            <v>-121052.28799999999</v>
          </cell>
          <cell r="I13109">
            <v>-202510</v>
          </cell>
          <cell r="J13109">
            <v>12</v>
          </cell>
        </row>
        <row r="13110">
          <cell r="B13110" t="str">
            <v>Japan</v>
          </cell>
          <cell r="C13110" t="str">
            <v>Chairs</v>
          </cell>
          <cell r="D13110">
            <v>255143.63</v>
          </cell>
          <cell r="E13110">
            <v>-401160.592</v>
          </cell>
          <cell r="I13110">
            <v>-150370</v>
          </cell>
          <cell r="J13110">
            <v>12</v>
          </cell>
        </row>
        <row r="13111">
          <cell r="B13111" t="str">
            <v>Japan</v>
          </cell>
          <cell r="C13111" t="str">
            <v>Tables</v>
          </cell>
          <cell r="D13111">
            <v>506923.29799999995</v>
          </cell>
          <cell r="E13111">
            <v>-802334.59600000002</v>
          </cell>
          <cell r="I13111">
            <v>-187040</v>
          </cell>
          <cell r="J13111">
            <v>12</v>
          </cell>
        </row>
        <row r="13112">
          <cell r="B13112" t="str">
            <v>Japan</v>
          </cell>
          <cell r="C13112" t="str">
            <v>Kitchen</v>
          </cell>
          <cell r="D13112">
            <v>21.167999999999999</v>
          </cell>
          <cell r="E13112">
            <v>-388474.478</v>
          </cell>
          <cell r="I13112">
            <v>-147930</v>
          </cell>
          <cell r="J13112">
            <v>12</v>
          </cell>
        </row>
        <row r="13113">
          <cell r="B13113" t="str">
            <v>Japan</v>
          </cell>
          <cell r="C13113" t="str">
            <v>Chairs</v>
          </cell>
          <cell r="D13113">
            <v>1195.2639999999999</v>
          </cell>
          <cell r="E13113">
            <v>-2290.7849999999999</v>
          </cell>
          <cell r="I13113">
            <v>-176350</v>
          </cell>
          <cell r="J13113">
            <v>12</v>
          </cell>
        </row>
        <row r="13114">
          <cell r="B13114" t="str">
            <v>Japan</v>
          </cell>
          <cell r="C13114" t="str">
            <v>Tables</v>
          </cell>
          <cell r="D13114">
            <v>311209.56300000002</v>
          </cell>
          <cell r="E13114">
            <v>-86982.811999999991</v>
          </cell>
          <cell r="I13114">
            <v>-218300</v>
          </cell>
          <cell r="J13114">
            <v>12</v>
          </cell>
        </row>
        <row r="13115">
          <cell r="B13115" t="str">
            <v>Japan</v>
          </cell>
          <cell r="C13115" t="str">
            <v>Kitchen</v>
          </cell>
          <cell r="D13115">
            <v>1955849.8329999999</v>
          </cell>
          <cell r="E13115">
            <v>-583369.402</v>
          </cell>
          <cell r="I13115">
            <v>-224830</v>
          </cell>
          <cell r="J13115">
            <v>12</v>
          </cell>
        </row>
        <row r="13116">
          <cell r="B13116" t="str">
            <v>Japan</v>
          </cell>
          <cell r="C13116" t="str">
            <v>Chairs</v>
          </cell>
          <cell r="D13116">
            <v>2513183.7569999998</v>
          </cell>
          <cell r="E13116">
            <v>-1239301.3569999998</v>
          </cell>
          <cell r="I13116">
            <v>-126070</v>
          </cell>
          <cell r="J13116">
            <v>12</v>
          </cell>
        </row>
        <row r="13117">
          <cell r="B13117" t="str">
            <v>Japan</v>
          </cell>
          <cell r="C13117" t="str">
            <v>Tables</v>
          </cell>
          <cell r="D13117">
            <v>7915053.9649999989</v>
          </cell>
          <cell r="E13117">
            <v>-3661108.1639999994</v>
          </cell>
          <cell r="I13117">
            <v>-154500</v>
          </cell>
          <cell r="J13117">
            <v>12</v>
          </cell>
        </row>
        <row r="13118">
          <cell r="B13118" t="str">
            <v>Japan</v>
          </cell>
          <cell r="C13118" t="str">
            <v>Kitchen</v>
          </cell>
          <cell r="D13118">
            <v>414470.02799999999</v>
          </cell>
          <cell r="E13118">
            <v>-236255.95699999999</v>
          </cell>
          <cell r="I13118">
            <v>-251600</v>
          </cell>
          <cell r="J13118">
            <v>12</v>
          </cell>
        </row>
        <row r="13119">
          <cell r="B13119" t="str">
            <v>Japan</v>
          </cell>
          <cell r="C13119" t="str">
            <v>Chairs</v>
          </cell>
          <cell r="D13119">
            <v>505716.87599999999</v>
          </cell>
          <cell r="E13119">
            <v>-257593.78399999999</v>
          </cell>
          <cell r="I13119">
            <v>-156190</v>
          </cell>
          <cell r="J13119">
            <v>12</v>
          </cell>
        </row>
        <row r="13120">
          <cell r="B13120" t="str">
            <v>Japan</v>
          </cell>
          <cell r="C13120" t="str">
            <v>Chairs</v>
          </cell>
          <cell r="D13120">
            <v>378808.68900000001</v>
          </cell>
          <cell r="E13120">
            <v>-204701.98</v>
          </cell>
          <cell r="I13120">
            <v>-261400</v>
          </cell>
          <cell r="J13120">
            <v>12</v>
          </cell>
        </row>
        <row r="13121">
          <cell r="B13121" t="str">
            <v>Japan</v>
          </cell>
          <cell r="C13121" t="str">
            <v>Chairs</v>
          </cell>
          <cell r="D13121">
            <v>391585.005</v>
          </cell>
          <cell r="E13121">
            <v>-210930.02699999997</v>
          </cell>
          <cell r="I13121">
            <v>-236180</v>
          </cell>
          <cell r="J13121">
            <v>12</v>
          </cell>
        </row>
        <row r="13122">
          <cell r="B13122" t="str">
            <v>Japan</v>
          </cell>
          <cell r="C13122" t="str">
            <v>Chairs</v>
          </cell>
          <cell r="D13122">
            <v>103922.88899999998</v>
          </cell>
          <cell r="E13122">
            <v>-60399.429999999993</v>
          </cell>
          <cell r="I13122">
            <v>-212950</v>
          </cell>
          <cell r="J13122">
            <v>12</v>
          </cell>
        </row>
        <row r="13123">
          <cell r="B13123" t="str">
            <v>Japan</v>
          </cell>
          <cell r="C13123" t="str">
            <v>Chairs</v>
          </cell>
          <cell r="D13123">
            <v>295276.20500000002</v>
          </cell>
          <cell r="E13123">
            <v>-150078.698</v>
          </cell>
          <cell r="I13123">
            <v>-188450</v>
          </cell>
          <cell r="J13123">
            <v>12</v>
          </cell>
        </row>
        <row r="13124">
          <cell r="B13124" t="str">
            <v>Japan</v>
          </cell>
          <cell r="C13124" t="str">
            <v>Chairs</v>
          </cell>
          <cell r="D13124">
            <v>6801109.9379999992</v>
          </cell>
          <cell r="E13124">
            <v>-196626.79399999997</v>
          </cell>
          <cell r="I13124">
            <v>-114490</v>
          </cell>
          <cell r="J13124">
            <v>12</v>
          </cell>
        </row>
        <row r="13125">
          <cell r="B13125" t="str">
            <v>Japan</v>
          </cell>
          <cell r="C13125" t="str">
            <v>Chairs</v>
          </cell>
          <cell r="D13125">
            <v>606288.16499999992</v>
          </cell>
          <cell r="E13125">
            <v>-369640.08899999998</v>
          </cell>
          <cell r="I13125">
            <v>-197410</v>
          </cell>
          <cell r="J13125">
            <v>12</v>
          </cell>
        </row>
        <row r="13126">
          <cell r="B13126" t="str">
            <v>Japan</v>
          </cell>
          <cell r="C13126" t="str">
            <v>Chairs</v>
          </cell>
          <cell r="D13126">
            <v>1721108.2489999998</v>
          </cell>
          <cell r="E13126">
            <v>-1023517.509</v>
          </cell>
          <cell r="I13126">
            <v>-231420</v>
          </cell>
          <cell r="J13126">
            <v>12</v>
          </cell>
        </row>
        <row r="13127">
          <cell r="B13127" t="str">
            <v>Japan</v>
          </cell>
          <cell r="C13127" t="str">
            <v>Chairs</v>
          </cell>
          <cell r="D13127">
            <v>3578761.662</v>
          </cell>
          <cell r="E13127">
            <v>-797675.34</v>
          </cell>
          <cell r="I13127">
            <v>-202730</v>
          </cell>
          <cell r="J13127">
            <v>12</v>
          </cell>
        </row>
        <row r="13128">
          <cell r="B13128" t="str">
            <v>Japan</v>
          </cell>
          <cell r="C13128" t="str">
            <v>Chairs</v>
          </cell>
          <cell r="D13128">
            <v>488433.946</v>
          </cell>
          <cell r="E13128">
            <v>-94361.883000000002</v>
          </cell>
          <cell r="I13128">
            <v>-79110</v>
          </cell>
          <cell r="J13128">
            <v>12</v>
          </cell>
        </row>
        <row r="13129">
          <cell r="B13129" t="str">
            <v>Japan</v>
          </cell>
          <cell r="C13129" t="str">
            <v>Chairs</v>
          </cell>
          <cell r="D13129">
            <v>720515.103</v>
          </cell>
          <cell r="E13129">
            <v>-94129.930999999982</v>
          </cell>
          <cell r="I13129">
            <v>-177880</v>
          </cell>
          <cell r="J13129">
            <v>12</v>
          </cell>
        </row>
        <row r="13130">
          <cell r="B13130" t="str">
            <v>Japan</v>
          </cell>
          <cell r="C13130" t="str">
            <v>Chairs</v>
          </cell>
          <cell r="D13130">
            <v>3566027.43</v>
          </cell>
          <cell r="E13130">
            <v>-507615.63299999991</v>
          </cell>
          <cell r="I13130">
            <v>-203850</v>
          </cell>
          <cell r="J13130">
            <v>12</v>
          </cell>
        </row>
        <row r="13131">
          <cell r="B13131" t="str">
            <v>Japan</v>
          </cell>
          <cell r="C13131" t="str">
            <v>Chairs</v>
          </cell>
          <cell r="D13131">
            <v>1058670.8929999999</v>
          </cell>
          <cell r="E13131">
            <v>-203335.11099999998</v>
          </cell>
          <cell r="I13131">
            <v>-209550</v>
          </cell>
          <cell r="J13131">
            <v>12</v>
          </cell>
        </row>
        <row r="13132">
          <cell r="B13132" t="str">
            <v>Japan</v>
          </cell>
          <cell r="C13132" t="str">
            <v>Chairs</v>
          </cell>
          <cell r="D13132">
            <v>639385.11</v>
          </cell>
          <cell r="E13132">
            <v>-180539.68099999998</v>
          </cell>
          <cell r="I13132">
            <v>-265140</v>
          </cell>
          <cell r="J13132">
            <v>12</v>
          </cell>
        </row>
        <row r="13133">
          <cell r="B13133" t="str">
            <v>Japan</v>
          </cell>
          <cell r="C13133" t="str">
            <v>Chairs</v>
          </cell>
          <cell r="D13133">
            <v>132948.28399999999</v>
          </cell>
          <cell r="E13133">
            <v>-8599.7729999999992</v>
          </cell>
          <cell r="I13133">
            <v>-222030</v>
          </cell>
          <cell r="J13133">
            <v>12</v>
          </cell>
        </row>
        <row r="13134">
          <cell r="B13134" t="str">
            <v>Japan</v>
          </cell>
          <cell r="C13134" t="str">
            <v>Chairs</v>
          </cell>
          <cell r="D13134">
            <v>2718263.6879999996</v>
          </cell>
          <cell r="E13134">
            <v>-472701.32699999993</v>
          </cell>
          <cell r="I13134">
            <v>-126680</v>
          </cell>
          <cell r="J13134">
            <v>12</v>
          </cell>
        </row>
        <row r="13135">
          <cell r="B13135" t="str">
            <v>Japan</v>
          </cell>
          <cell r="C13135" t="str">
            <v>Chairs</v>
          </cell>
          <cell r="D13135">
            <v>316459.815</v>
          </cell>
          <cell r="E13135">
            <v>-43119.768999999993</v>
          </cell>
          <cell r="I13135">
            <v>-222800</v>
          </cell>
          <cell r="J13135">
            <v>12</v>
          </cell>
        </row>
        <row r="13136">
          <cell r="B13136" t="str">
            <v>Japan</v>
          </cell>
          <cell r="C13136" t="str">
            <v>Chairs</v>
          </cell>
          <cell r="D13136">
            <v>575645.826</v>
          </cell>
          <cell r="E13136">
            <v>-4736.8089999999993</v>
          </cell>
          <cell r="I13136">
            <v>-195120</v>
          </cell>
          <cell r="J13136">
            <v>12</v>
          </cell>
        </row>
        <row r="13137">
          <cell r="B13137" t="str">
            <v>South Korea</v>
          </cell>
          <cell r="C13137" t="str">
            <v>Chairs</v>
          </cell>
          <cell r="D13137">
            <v>1225776.3909999998</v>
          </cell>
          <cell r="E13137">
            <v>-115077.43799999999</v>
          </cell>
          <cell r="I13137">
            <v>-197650</v>
          </cell>
          <cell r="J13137">
            <v>12</v>
          </cell>
        </row>
        <row r="13138">
          <cell r="B13138" t="str">
            <v>South Korea</v>
          </cell>
          <cell r="C13138" t="str">
            <v>Chairs</v>
          </cell>
          <cell r="D13138">
            <v>1463796.6909999999</v>
          </cell>
          <cell r="E13138">
            <v>-1869907.7949999999</v>
          </cell>
          <cell r="I13138">
            <v>-189680</v>
          </cell>
          <cell r="J13138">
            <v>12</v>
          </cell>
        </row>
        <row r="13139">
          <cell r="B13139" t="str">
            <v>South Korea</v>
          </cell>
          <cell r="C13139" t="str">
            <v>Chairs</v>
          </cell>
          <cell r="D13139">
            <v>110636.16900000001</v>
          </cell>
          <cell r="E13139">
            <v>-54466.705999999998</v>
          </cell>
          <cell r="I13139">
            <v>-111820</v>
          </cell>
          <cell r="J13139">
            <v>12</v>
          </cell>
        </row>
        <row r="13140">
          <cell r="B13140" t="str">
            <v>South Korea</v>
          </cell>
          <cell r="C13140" t="str">
            <v>Chairs</v>
          </cell>
          <cell r="D13140">
            <v>612053.09199999995</v>
          </cell>
          <cell r="E13140">
            <v>-48554.820999999996</v>
          </cell>
          <cell r="I13140">
            <v>-193090</v>
          </cell>
          <cell r="J13140">
            <v>12</v>
          </cell>
        </row>
        <row r="13141">
          <cell r="B13141" t="str">
            <v>South Korea</v>
          </cell>
          <cell r="C13141" t="str">
            <v>Chairs</v>
          </cell>
          <cell r="D13141">
            <v>367328.85699999996</v>
          </cell>
          <cell r="E13141">
            <v>-503816.95699999999</v>
          </cell>
          <cell r="I13141">
            <v>-210700</v>
          </cell>
          <cell r="J13141">
            <v>12</v>
          </cell>
        </row>
        <row r="13142">
          <cell r="B13142" t="str">
            <v>South Korea</v>
          </cell>
          <cell r="C13142" t="str">
            <v>Chairs</v>
          </cell>
          <cell r="D13142">
            <v>458632.65700000001</v>
          </cell>
          <cell r="E13142">
            <v>-167203.274</v>
          </cell>
          <cell r="I13142">
            <v>-141160</v>
          </cell>
          <cell r="J13142">
            <v>12</v>
          </cell>
        </row>
        <row r="13143">
          <cell r="B13143" t="str">
            <v>South Korea</v>
          </cell>
          <cell r="C13143" t="str">
            <v>Chairs</v>
          </cell>
          <cell r="D13143">
            <v>656976.02599999995</v>
          </cell>
          <cell r="E13143">
            <v>-333913.3</v>
          </cell>
          <cell r="I13143">
            <v>-183710</v>
          </cell>
          <cell r="J13143">
            <v>12</v>
          </cell>
        </row>
        <row r="13144">
          <cell r="B13144" t="str">
            <v>South Korea</v>
          </cell>
          <cell r="C13144" t="str">
            <v>Chairs</v>
          </cell>
          <cell r="D13144">
            <v>494703.67099999997</v>
          </cell>
          <cell r="E13144">
            <v>-34487.074999999997</v>
          </cell>
          <cell r="I13144">
            <v>-165890</v>
          </cell>
          <cell r="J13144">
            <v>12</v>
          </cell>
        </row>
        <row r="13145">
          <cell r="B13145" t="str">
            <v>South Korea</v>
          </cell>
          <cell r="C13145" t="str">
            <v>Tables</v>
          </cell>
          <cell r="D13145">
            <v>326704.70699999999</v>
          </cell>
          <cell r="E13145">
            <v>-96870.045999999988</v>
          </cell>
          <cell r="I13145">
            <v>-81210</v>
          </cell>
          <cell r="J13145">
            <v>12</v>
          </cell>
        </row>
        <row r="13146">
          <cell r="B13146" t="str">
            <v>South Korea</v>
          </cell>
          <cell r="C13146" t="str">
            <v>Kitchen</v>
          </cell>
          <cell r="D13146">
            <v>167575.77899999998</v>
          </cell>
          <cell r="E13146">
            <v>-16587.115999999998</v>
          </cell>
          <cell r="I13146">
            <v>-254400</v>
          </cell>
          <cell r="J13146">
            <v>12</v>
          </cell>
        </row>
        <row r="13147">
          <cell r="B13147" t="str">
            <v>South Korea</v>
          </cell>
          <cell r="C13147" t="str">
            <v>Chairs</v>
          </cell>
          <cell r="D13147">
            <v>372683.52799999999</v>
          </cell>
          <cell r="E13147">
            <v>-173842.56400000001</v>
          </cell>
          <cell r="I13147">
            <v>-244090</v>
          </cell>
          <cell r="J13147">
            <v>12</v>
          </cell>
        </row>
        <row r="13148">
          <cell r="B13148" t="str">
            <v>South Korea</v>
          </cell>
          <cell r="C13148" t="str">
            <v>Chairs</v>
          </cell>
          <cell r="D13148">
            <v>151384.00899999999</v>
          </cell>
          <cell r="E13148">
            <v>-78942.604999999996</v>
          </cell>
          <cell r="I13148">
            <v>-226080</v>
          </cell>
          <cell r="J13148">
            <v>12</v>
          </cell>
        </row>
        <row r="13149">
          <cell r="B13149" t="str">
            <v>South Korea</v>
          </cell>
          <cell r="C13149" t="str">
            <v>Chairs</v>
          </cell>
          <cell r="D13149">
            <v>49021.174999999996</v>
          </cell>
          <cell r="E13149">
            <v>-23220.092000000001</v>
          </cell>
          <cell r="I13149">
            <v>-155720</v>
          </cell>
          <cell r="J13149">
            <v>12</v>
          </cell>
        </row>
        <row r="13150">
          <cell r="B13150" t="str">
            <v>South Korea</v>
          </cell>
          <cell r="C13150" t="str">
            <v>Chairs</v>
          </cell>
          <cell r="D13150">
            <v>321225.891</v>
          </cell>
          <cell r="E13150">
            <v>-235164.20199999996</v>
          </cell>
          <cell r="I13150">
            <v>-248820</v>
          </cell>
          <cell r="J13150">
            <v>12</v>
          </cell>
        </row>
        <row r="13151">
          <cell r="B13151" t="str">
            <v>South Korea</v>
          </cell>
          <cell r="C13151" t="str">
            <v>Chairs</v>
          </cell>
          <cell r="D13151">
            <v>306790.17599999998</v>
          </cell>
          <cell r="E13151">
            <v>-221089.02899999998</v>
          </cell>
          <cell r="I13151">
            <v>-240680</v>
          </cell>
          <cell r="J13151">
            <v>12</v>
          </cell>
        </row>
        <row r="13152">
          <cell r="B13152" t="str">
            <v>South Korea</v>
          </cell>
          <cell r="C13152" t="str">
            <v>Tables</v>
          </cell>
          <cell r="D13152">
            <v>155649.753</v>
          </cell>
          <cell r="E13152">
            <v>-91621.158999999985</v>
          </cell>
          <cell r="I13152">
            <v>-106420</v>
          </cell>
          <cell r="J13152">
            <v>12</v>
          </cell>
        </row>
        <row r="13153">
          <cell r="B13153" t="str">
            <v>South Korea</v>
          </cell>
          <cell r="C13153" t="str">
            <v>Kitchen</v>
          </cell>
          <cell r="D13153">
            <v>244623.84099999999</v>
          </cell>
          <cell r="E13153">
            <v>-124045.572</v>
          </cell>
          <cell r="I13153">
            <v>-89700</v>
          </cell>
          <cell r="J13153">
            <v>12</v>
          </cell>
        </row>
        <row r="13154">
          <cell r="B13154" t="str">
            <v>South Korea</v>
          </cell>
          <cell r="C13154" t="str">
            <v>Chairs</v>
          </cell>
          <cell r="D13154">
            <v>53930.485000000001</v>
          </cell>
          <cell r="E13154">
            <v>-27718.53</v>
          </cell>
          <cell r="I13154">
            <v>-204390</v>
          </cell>
          <cell r="J13154">
            <v>12</v>
          </cell>
        </row>
        <row r="13155">
          <cell r="B13155" t="str">
            <v>South Korea</v>
          </cell>
          <cell r="C13155" t="str">
            <v>Chairs</v>
          </cell>
          <cell r="D13155">
            <v>345524.11599999998</v>
          </cell>
          <cell r="E13155">
            <v>-133712.81</v>
          </cell>
          <cell r="I13155">
            <v>-224710</v>
          </cell>
          <cell r="J13155">
            <v>12</v>
          </cell>
        </row>
        <row r="13156">
          <cell r="B13156" t="str">
            <v>South Korea</v>
          </cell>
          <cell r="C13156" t="str">
            <v>Chairs</v>
          </cell>
          <cell r="D13156">
            <v>154388.56299999999</v>
          </cell>
          <cell r="E13156">
            <v>-108681.636</v>
          </cell>
          <cell r="I13156">
            <v>-171010</v>
          </cell>
          <cell r="J13156">
            <v>12</v>
          </cell>
        </row>
        <row r="13157">
          <cell r="B13157" t="str">
            <v>South Korea</v>
          </cell>
          <cell r="C13157" t="str">
            <v>Tables</v>
          </cell>
          <cell r="D13157">
            <v>80771.445999999996</v>
          </cell>
          <cell r="E13157">
            <v>-43180.549999999996</v>
          </cell>
          <cell r="I13157">
            <v>-99690</v>
          </cell>
          <cell r="J13157">
            <v>12</v>
          </cell>
        </row>
        <row r="13158">
          <cell r="B13158" t="str">
            <v>South Korea</v>
          </cell>
          <cell r="C13158" t="str">
            <v>Kitchen</v>
          </cell>
          <cell r="D13158">
            <v>261035.11</v>
          </cell>
          <cell r="E13158">
            <v>-201357.47799999997</v>
          </cell>
          <cell r="I13158">
            <v>-164250</v>
          </cell>
          <cell r="J13158">
            <v>12</v>
          </cell>
        </row>
        <row r="13159">
          <cell r="B13159" t="str">
            <v>South Korea</v>
          </cell>
          <cell r="C13159" t="str">
            <v>Chairs</v>
          </cell>
          <cell r="D13159">
            <v>2194759.6510000001</v>
          </cell>
          <cell r="E13159">
            <v>-908684.21</v>
          </cell>
          <cell r="I13159">
            <v>-87910</v>
          </cell>
          <cell r="J13159">
            <v>12</v>
          </cell>
        </row>
        <row r="13160">
          <cell r="B13160" t="str">
            <v>South Korea</v>
          </cell>
          <cell r="C13160" t="str">
            <v>Chairs</v>
          </cell>
          <cell r="D13160">
            <v>777527.33799999999</v>
          </cell>
          <cell r="E13160">
            <v>-460757.47200000001</v>
          </cell>
          <cell r="I13160">
            <v>-135730</v>
          </cell>
          <cell r="J13160">
            <v>12</v>
          </cell>
        </row>
        <row r="13161">
          <cell r="B13161" t="str">
            <v>South Korea</v>
          </cell>
          <cell r="C13161" t="str">
            <v>Tables</v>
          </cell>
          <cell r="D13161">
            <v>761864.12399999995</v>
          </cell>
          <cell r="E13161">
            <v>-434662.52899999998</v>
          </cell>
          <cell r="I13161">
            <v>-88500</v>
          </cell>
          <cell r="J13161">
            <v>12</v>
          </cell>
        </row>
        <row r="13162">
          <cell r="B13162" t="str">
            <v>South Korea</v>
          </cell>
          <cell r="C13162" t="str">
            <v>Kitchen</v>
          </cell>
          <cell r="D13162">
            <v>625401.80499999993</v>
          </cell>
          <cell r="E13162">
            <v>-355826.12799999997</v>
          </cell>
          <cell r="I13162">
            <v>-198040</v>
          </cell>
          <cell r="J13162">
            <v>12</v>
          </cell>
        </row>
        <row r="13163">
          <cell r="B13163" t="str">
            <v>South Korea</v>
          </cell>
          <cell r="C13163" t="str">
            <v>Chairs</v>
          </cell>
          <cell r="D13163">
            <v>93304.519</v>
          </cell>
          <cell r="E13163">
            <v>-68205.640999999989</v>
          </cell>
          <cell r="I13163">
            <v>-88160</v>
          </cell>
          <cell r="J13163">
            <v>12</v>
          </cell>
        </row>
        <row r="13164">
          <cell r="B13164" t="str">
            <v>South Korea</v>
          </cell>
          <cell r="C13164" t="str">
            <v>Chairs</v>
          </cell>
          <cell r="D13164">
            <v>140216.44</v>
          </cell>
          <cell r="E13164">
            <v>-88671.631999999998</v>
          </cell>
          <cell r="I13164">
            <v>-153960</v>
          </cell>
          <cell r="J13164">
            <v>12</v>
          </cell>
        </row>
        <row r="13165">
          <cell r="B13165" t="str">
            <v>South Korea</v>
          </cell>
          <cell r="C13165" t="str">
            <v>Chairs</v>
          </cell>
          <cell r="D13165">
            <v>296258.38199999998</v>
          </cell>
          <cell r="E13165">
            <v>-202989.66799999998</v>
          </cell>
          <cell r="I13165">
            <v>-121280</v>
          </cell>
          <cell r="J13165">
            <v>12</v>
          </cell>
        </row>
        <row r="13166">
          <cell r="B13166" t="str">
            <v>South Korea</v>
          </cell>
          <cell r="C13166" t="str">
            <v>Tables</v>
          </cell>
          <cell r="D13166">
            <v>45502.680999999997</v>
          </cell>
          <cell r="E13166">
            <v>-44269.932000000001</v>
          </cell>
          <cell r="I13166">
            <v>-218990</v>
          </cell>
          <cell r="J13166">
            <v>12</v>
          </cell>
        </row>
        <row r="13167">
          <cell r="B13167" t="str">
            <v>South Korea</v>
          </cell>
          <cell r="C13167" t="str">
            <v>Kitchen</v>
          </cell>
          <cell r="D13167">
            <v>3366749.9949999996</v>
          </cell>
          <cell r="E13167">
            <v>-375524.359</v>
          </cell>
          <cell r="I13167">
            <v>-183080</v>
          </cell>
          <cell r="J13167">
            <v>12</v>
          </cell>
        </row>
        <row r="13168">
          <cell r="B13168" t="str">
            <v>South Korea</v>
          </cell>
          <cell r="C13168" t="str">
            <v>Accessories</v>
          </cell>
          <cell r="D13168">
            <v>9881.0249999999996</v>
          </cell>
          <cell r="E13168">
            <v>-3687.2640000000001</v>
          </cell>
          <cell r="I13168">
            <v>-140310</v>
          </cell>
          <cell r="J13168">
            <v>12</v>
          </cell>
        </row>
        <row r="13169">
          <cell r="B13169" t="str">
            <v>South Korea</v>
          </cell>
          <cell r="C13169" t="str">
            <v>Chairs</v>
          </cell>
          <cell r="D13169">
            <v>20383.894999999997</v>
          </cell>
          <cell r="E13169">
            <v>-14566.607999999998</v>
          </cell>
          <cell r="I13169">
            <v>-198190</v>
          </cell>
          <cell r="J13169">
            <v>12</v>
          </cell>
        </row>
        <row r="13170">
          <cell r="B13170" t="str">
            <v>South Korea</v>
          </cell>
          <cell r="C13170" t="str">
            <v>Tables</v>
          </cell>
          <cell r="D13170">
            <v>226712.40199999997</v>
          </cell>
          <cell r="E13170">
            <v>-88073.384000000005</v>
          </cell>
          <cell r="I13170">
            <v>-188390</v>
          </cell>
          <cell r="J13170">
            <v>12</v>
          </cell>
        </row>
        <row r="13171">
          <cell r="B13171" t="str">
            <v>South Korea</v>
          </cell>
          <cell r="C13171" t="str">
            <v>Kitchen</v>
          </cell>
          <cell r="D13171">
            <v>13220.668999999998</v>
          </cell>
          <cell r="E13171">
            <v>-11236.539999999999</v>
          </cell>
          <cell r="I13171">
            <v>-130770</v>
          </cell>
          <cell r="J13171">
            <v>12</v>
          </cell>
        </row>
        <row r="13172">
          <cell r="B13172" t="str">
            <v>South Korea</v>
          </cell>
          <cell r="C13172" t="str">
            <v>Accessories</v>
          </cell>
          <cell r="D13172">
            <v>38551.792999999998</v>
          </cell>
          <cell r="E13172">
            <v>-9632.0630000000001</v>
          </cell>
          <cell r="I13172">
            <v>-127400</v>
          </cell>
          <cell r="J13172">
            <v>12</v>
          </cell>
        </row>
        <row r="13173">
          <cell r="B13173" t="str">
            <v>South Korea</v>
          </cell>
          <cell r="C13173" t="str">
            <v>Chairs</v>
          </cell>
          <cell r="D13173">
            <v>418033.70699999999</v>
          </cell>
          <cell r="E13173">
            <v>-84947.575999999986</v>
          </cell>
          <cell r="I13173">
            <v>-151270</v>
          </cell>
          <cell r="J13173">
            <v>12</v>
          </cell>
        </row>
        <row r="13174">
          <cell r="B13174" t="str">
            <v>South Korea</v>
          </cell>
          <cell r="C13174" t="str">
            <v>Tables</v>
          </cell>
          <cell r="D13174">
            <v>157854.291</v>
          </cell>
          <cell r="E13174">
            <v>-16588.396999999997</v>
          </cell>
          <cell r="I13174">
            <v>-269630</v>
          </cell>
          <cell r="J13174">
            <v>12</v>
          </cell>
        </row>
        <row r="13175">
          <cell r="B13175" t="str">
            <v>South Korea</v>
          </cell>
          <cell r="C13175" t="str">
            <v>Kitchen</v>
          </cell>
          <cell r="D13175">
            <v>102801.34199999999</v>
          </cell>
          <cell r="E13175">
            <v>-11580.842000000001</v>
          </cell>
          <cell r="I13175">
            <v>-193050</v>
          </cell>
          <cell r="J13175">
            <v>12</v>
          </cell>
        </row>
        <row r="13176">
          <cell r="B13176" t="str">
            <v>South Korea</v>
          </cell>
          <cell r="C13176" t="str">
            <v>Accessories</v>
          </cell>
          <cell r="D13176">
            <v>131946.948</v>
          </cell>
          <cell r="E13176">
            <v>-34871.612999999998</v>
          </cell>
          <cell r="I13176">
            <v>-240640</v>
          </cell>
          <cell r="J13176">
            <v>12</v>
          </cell>
        </row>
        <row r="13177">
          <cell r="B13177" t="str">
            <v>South Korea</v>
          </cell>
          <cell r="C13177" t="str">
            <v>Chairs</v>
          </cell>
          <cell r="D13177">
            <v>64874.606999999989</v>
          </cell>
          <cell r="E13177">
            <v>-22498.020999999997</v>
          </cell>
          <cell r="I13177">
            <v>-148990</v>
          </cell>
          <cell r="J13177">
            <v>12</v>
          </cell>
        </row>
        <row r="13178">
          <cell r="B13178" t="str">
            <v>South Korea</v>
          </cell>
          <cell r="C13178" t="str">
            <v>Tables</v>
          </cell>
          <cell r="D13178">
            <v>24704.924999999999</v>
          </cell>
          <cell r="E13178">
            <v>-13352.08</v>
          </cell>
          <cell r="I13178">
            <v>-161920</v>
          </cell>
          <cell r="J13178">
            <v>12</v>
          </cell>
        </row>
        <row r="13179">
          <cell r="B13179" t="str">
            <v>South Korea</v>
          </cell>
          <cell r="C13179" t="str">
            <v>Kitchen</v>
          </cell>
          <cell r="D13179">
            <v>465651.82999999996</v>
          </cell>
          <cell r="E13179">
            <v>-163396.91899999997</v>
          </cell>
          <cell r="I13179">
            <v>-129900</v>
          </cell>
          <cell r="J13179">
            <v>12</v>
          </cell>
        </row>
        <row r="13180">
          <cell r="B13180" t="str">
            <v>South Korea</v>
          </cell>
          <cell r="C13180" t="str">
            <v>Accessories</v>
          </cell>
          <cell r="D13180">
            <v>188138.67799999999</v>
          </cell>
          <cell r="E13180">
            <v>-125430.16499999999</v>
          </cell>
          <cell r="I13180">
            <v>-125130</v>
          </cell>
          <cell r="J13180">
            <v>12</v>
          </cell>
        </row>
        <row r="13181">
          <cell r="B13181" t="str">
            <v>South Korea</v>
          </cell>
          <cell r="C13181" t="str">
            <v>Chairs</v>
          </cell>
          <cell r="D13181">
            <v>228699.20500000002</v>
          </cell>
          <cell r="E13181">
            <v>-147966.462</v>
          </cell>
          <cell r="I13181">
            <v>-178130</v>
          </cell>
          <cell r="J13181">
            <v>12</v>
          </cell>
        </row>
        <row r="13182">
          <cell r="B13182" t="str">
            <v>Netherlands</v>
          </cell>
          <cell r="C13182" t="str">
            <v>Chairs</v>
          </cell>
          <cell r="D13182">
            <v>66798.689999999988</v>
          </cell>
          <cell r="E13182">
            <v>-26794.914999999997</v>
          </cell>
          <cell r="I13182">
            <v>-241400</v>
          </cell>
          <cell r="J13182">
            <v>12</v>
          </cell>
        </row>
        <row r="13183">
          <cell r="B13183" t="str">
            <v>Netherlands</v>
          </cell>
          <cell r="C13183" t="str">
            <v>Tables</v>
          </cell>
          <cell r="D13183">
            <v>592842.26399999997</v>
          </cell>
          <cell r="E13183">
            <v>-276066.52499999997</v>
          </cell>
          <cell r="I13183">
            <v>-128430</v>
          </cell>
          <cell r="J13183">
            <v>12</v>
          </cell>
        </row>
        <row r="13184">
          <cell r="B13184" t="str">
            <v>Netherlands</v>
          </cell>
          <cell r="C13184" t="str">
            <v>Kitchen</v>
          </cell>
          <cell r="D13184">
            <v>1115008.139</v>
          </cell>
          <cell r="E13184">
            <v>-548805.78200000001</v>
          </cell>
          <cell r="I13184">
            <v>-133140</v>
          </cell>
          <cell r="J13184">
            <v>12</v>
          </cell>
        </row>
        <row r="13185">
          <cell r="B13185" t="str">
            <v>Netherlands</v>
          </cell>
          <cell r="C13185" t="str">
            <v>Chairs</v>
          </cell>
          <cell r="D13185">
            <v>-262456.67</v>
          </cell>
          <cell r="E13185">
            <v>8980.5589999999993</v>
          </cell>
          <cell r="I13185">
            <v>-174200</v>
          </cell>
          <cell r="J13185">
            <v>12</v>
          </cell>
        </row>
        <row r="13186">
          <cell r="B13186" t="str">
            <v>Netherlands</v>
          </cell>
          <cell r="C13186" t="str">
            <v>Tables</v>
          </cell>
          <cell r="D13186">
            <v>-689819.73899999994</v>
          </cell>
          <cell r="E13186">
            <v>31972.947999999997</v>
          </cell>
          <cell r="I13186">
            <v>-217880</v>
          </cell>
          <cell r="J13186">
            <v>12</v>
          </cell>
        </row>
        <row r="13187">
          <cell r="B13187" t="str">
            <v>Netherlands</v>
          </cell>
          <cell r="C13187" t="str">
            <v>Kitchen</v>
          </cell>
          <cell r="D13187">
            <v>33890.254999999997</v>
          </cell>
          <cell r="E13187">
            <v>-5027.0569999999998</v>
          </cell>
          <cell r="I13187">
            <v>-215340</v>
          </cell>
          <cell r="J13187">
            <v>12</v>
          </cell>
        </row>
        <row r="13188">
          <cell r="B13188" t="str">
            <v>Netherlands</v>
          </cell>
          <cell r="C13188" t="str">
            <v>Chairs</v>
          </cell>
          <cell r="D13188">
            <v>768899.46699999995</v>
          </cell>
          <cell r="E13188">
            <v>-32600.063999999995</v>
          </cell>
          <cell r="I13188">
            <v>-172870</v>
          </cell>
          <cell r="J13188">
            <v>12</v>
          </cell>
        </row>
        <row r="13189">
          <cell r="B13189" t="str">
            <v>Netherlands</v>
          </cell>
          <cell r="C13189" t="str">
            <v>Tables</v>
          </cell>
          <cell r="D13189">
            <v>183660.96</v>
          </cell>
          <cell r="E13189">
            <v>-208005.23099999997</v>
          </cell>
          <cell r="I13189">
            <v>-117680</v>
          </cell>
          <cell r="J13189">
            <v>12</v>
          </cell>
        </row>
        <row r="13190">
          <cell r="B13190" t="str">
            <v>Netherlands</v>
          </cell>
          <cell r="C13190" t="str">
            <v>Kitchen</v>
          </cell>
          <cell r="D13190">
            <v>184079.28</v>
          </cell>
          <cell r="E13190">
            <v>-207997.61499999996</v>
          </cell>
          <cell r="I13190">
            <v>-206830</v>
          </cell>
          <cell r="J13190">
            <v>12</v>
          </cell>
        </row>
        <row r="13191">
          <cell r="B13191" t="str">
            <v>Netherlands</v>
          </cell>
          <cell r="C13191" t="str">
            <v>Chairs</v>
          </cell>
          <cell r="D13191">
            <v>182711.75999999998</v>
          </cell>
          <cell r="E13191">
            <v>-209990.56399999995</v>
          </cell>
          <cell r="I13191">
            <v>-187320</v>
          </cell>
          <cell r="J13191">
            <v>12</v>
          </cell>
        </row>
        <row r="13192">
          <cell r="B13192" t="str">
            <v>Netherlands</v>
          </cell>
          <cell r="C13192" t="str">
            <v>Chairs</v>
          </cell>
          <cell r="D13192">
            <v>40405.413999999997</v>
          </cell>
          <cell r="E13192">
            <v>-23056.949999999997</v>
          </cell>
          <cell r="I13192">
            <v>-220830</v>
          </cell>
          <cell r="J13192">
            <v>12</v>
          </cell>
        </row>
        <row r="13193">
          <cell r="B13193" t="str">
            <v>Netherlands</v>
          </cell>
          <cell r="C13193" t="str">
            <v>Chairs</v>
          </cell>
          <cell r="D13193">
            <v>27082.866999999998</v>
          </cell>
          <cell r="E13193">
            <v>-17858.469999999998</v>
          </cell>
          <cell r="I13193">
            <v>-170070</v>
          </cell>
          <cell r="J13193">
            <v>12</v>
          </cell>
        </row>
        <row r="13194">
          <cell r="B13194" t="str">
            <v>Netherlands</v>
          </cell>
          <cell r="C13194" t="str">
            <v>Chairs</v>
          </cell>
          <cell r="D13194">
            <v>9509.226999999999</v>
          </cell>
          <cell r="E13194">
            <v>-3439.8980000000001</v>
          </cell>
          <cell r="I13194">
            <v>-280520</v>
          </cell>
          <cell r="J13194">
            <v>12</v>
          </cell>
        </row>
        <row r="13195">
          <cell r="B13195" t="str">
            <v>Netherlands</v>
          </cell>
          <cell r="C13195" t="str">
            <v>Chairs</v>
          </cell>
          <cell r="D13195">
            <v>78076.333999999988</v>
          </cell>
          <cell r="E13195">
            <v>-35061.123999999996</v>
          </cell>
          <cell r="I13195">
            <v>-217350</v>
          </cell>
          <cell r="J13195">
            <v>12</v>
          </cell>
        </row>
        <row r="13196">
          <cell r="B13196" t="str">
            <v>Netherlands</v>
          </cell>
          <cell r="C13196" t="str">
            <v>Chairs</v>
          </cell>
          <cell r="D13196">
            <v>18466.510999999999</v>
          </cell>
          <cell r="E13196">
            <v>-2816.261</v>
          </cell>
          <cell r="I13196">
            <v>-164820</v>
          </cell>
          <cell r="J13196">
            <v>12</v>
          </cell>
        </row>
        <row r="13197">
          <cell r="B13197" t="str">
            <v>Netherlands</v>
          </cell>
          <cell r="C13197" t="str">
            <v>Chairs</v>
          </cell>
          <cell r="D13197">
            <v>295000.321</v>
          </cell>
          <cell r="E13197">
            <v>-35623.657999999996</v>
          </cell>
          <cell r="I13197">
            <v>-240160</v>
          </cell>
          <cell r="J13197">
            <v>12</v>
          </cell>
        </row>
        <row r="13198">
          <cell r="B13198" t="str">
            <v>Netherlands</v>
          </cell>
          <cell r="C13198" t="str">
            <v>Chairs</v>
          </cell>
          <cell r="D13198">
            <v>45106.824000000001</v>
          </cell>
          <cell r="E13198">
            <v>-5569.3469999999998</v>
          </cell>
          <cell r="I13198">
            <v>-154370</v>
          </cell>
          <cell r="J13198">
            <v>12</v>
          </cell>
        </row>
        <row r="13199">
          <cell r="B13199" t="str">
            <v>Netherlands</v>
          </cell>
          <cell r="C13199" t="str">
            <v>Chairs</v>
          </cell>
          <cell r="D13199">
            <v>370356.91700000002</v>
          </cell>
          <cell r="E13199">
            <v>-31515.302</v>
          </cell>
          <cell r="I13199">
            <v>-225730</v>
          </cell>
          <cell r="J13199">
            <v>12</v>
          </cell>
        </row>
        <row r="13200">
          <cell r="B13200" t="str">
            <v>Netherlands</v>
          </cell>
          <cell r="C13200" t="str">
            <v>Chairs</v>
          </cell>
          <cell r="D13200">
            <v>39015.094999999994</v>
          </cell>
          <cell r="E13200">
            <v>-5421.485999999999</v>
          </cell>
          <cell r="I13200">
            <v>-142240</v>
          </cell>
          <cell r="J13200">
            <v>12</v>
          </cell>
        </row>
        <row r="13201">
          <cell r="B13201" t="str">
            <v>Netherlands</v>
          </cell>
          <cell r="C13201" t="str">
            <v>Chairs</v>
          </cell>
          <cell r="D13201">
            <v>166324.52899999998</v>
          </cell>
          <cell r="E13201">
            <v>-12325.929</v>
          </cell>
          <cell r="I13201">
            <v>-168620</v>
          </cell>
          <cell r="J13201">
            <v>12</v>
          </cell>
        </row>
        <row r="13202">
          <cell r="B13202" t="str">
            <v>Netherlands</v>
          </cell>
          <cell r="C13202" t="str">
            <v>Chairs</v>
          </cell>
          <cell r="D13202">
            <v>2066571.5699999998</v>
          </cell>
          <cell r="E13202">
            <v>-131438.46799999999</v>
          </cell>
          <cell r="I13202">
            <v>-71840</v>
          </cell>
          <cell r="J13202">
            <v>12</v>
          </cell>
        </row>
        <row r="13203">
          <cell r="B13203" t="str">
            <v>Netherlands</v>
          </cell>
          <cell r="C13203" t="str">
            <v>Chairs</v>
          </cell>
          <cell r="D13203">
            <v>3686809.196</v>
          </cell>
          <cell r="E13203">
            <v>-252886.96999999997</v>
          </cell>
          <cell r="I13203">
            <v>-249890</v>
          </cell>
          <cell r="J13203">
            <v>12</v>
          </cell>
        </row>
        <row r="13204">
          <cell r="B13204" t="str">
            <v>Netherlands</v>
          </cell>
          <cell r="C13204" t="str">
            <v>Chairs</v>
          </cell>
          <cell r="D13204">
            <v>19078.821999999996</v>
          </cell>
          <cell r="E13204">
            <v>-10082.113999999998</v>
          </cell>
          <cell r="I13204">
            <v>-140360</v>
          </cell>
          <cell r="J13204">
            <v>12</v>
          </cell>
        </row>
        <row r="13205">
          <cell r="B13205" t="str">
            <v>Netherlands</v>
          </cell>
          <cell r="C13205" t="str">
            <v>Chairs</v>
          </cell>
          <cell r="D13205">
            <v>364272.734</v>
          </cell>
          <cell r="E13205">
            <v>-82451.781999999992</v>
          </cell>
          <cell r="I13205">
            <v>-199700</v>
          </cell>
          <cell r="J13205">
            <v>12</v>
          </cell>
        </row>
        <row r="13206">
          <cell r="B13206" t="str">
            <v>Netherlands</v>
          </cell>
          <cell r="C13206" t="str">
            <v>Chairs</v>
          </cell>
          <cell r="D13206">
            <v>481140.40799999994</v>
          </cell>
          <cell r="E13206">
            <v>-117459.454</v>
          </cell>
          <cell r="I13206">
            <v>-66070</v>
          </cell>
          <cell r="J13206">
            <v>12</v>
          </cell>
        </row>
        <row r="13207">
          <cell r="B13207" t="str">
            <v>Netherlands</v>
          </cell>
          <cell r="C13207" t="str">
            <v>Chairs</v>
          </cell>
          <cell r="D13207">
            <v>488949.59399999998</v>
          </cell>
          <cell r="E13207">
            <v>-193488.141</v>
          </cell>
          <cell r="I13207">
            <v>-233180</v>
          </cell>
          <cell r="J13207">
            <v>12</v>
          </cell>
        </row>
        <row r="13208">
          <cell r="B13208" t="str">
            <v>India</v>
          </cell>
          <cell r="C13208" t="str">
            <v>Chairs</v>
          </cell>
          <cell r="D13208">
            <v>17177.222999999998</v>
          </cell>
          <cell r="E13208">
            <v>-15345.68</v>
          </cell>
          <cell r="I13208">
            <v>-80580</v>
          </cell>
          <cell r="J13208">
            <v>12</v>
          </cell>
        </row>
        <row r="13209">
          <cell r="B13209" t="str">
            <v>India</v>
          </cell>
          <cell r="C13209" t="str">
            <v>Chairs</v>
          </cell>
          <cell r="D13209">
            <v>2205321.6779999998</v>
          </cell>
          <cell r="E13209">
            <v>-122230.52799999999</v>
          </cell>
          <cell r="I13209">
            <v>-263450</v>
          </cell>
          <cell r="J13209">
            <v>12</v>
          </cell>
        </row>
        <row r="13210">
          <cell r="B13210" t="str">
            <v>India</v>
          </cell>
          <cell r="C13210" t="str">
            <v>Chairs</v>
          </cell>
          <cell r="D13210">
            <v>66639.278999999995</v>
          </cell>
          <cell r="E13210">
            <v>-18336.954999999998</v>
          </cell>
          <cell r="I13210">
            <v>-90460</v>
          </cell>
          <cell r="J13210">
            <v>12</v>
          </cell>
        </row>
        <row r="13211">
          <cell r="B13211" t="str">
            <v>India</v>
          </cell>
          <cell r="C13211" t="str">
            <v>Chairs</v>
          </cell>
          <cell r="D13211">
            <v>1932274.575</v>
          </cell>
          <cell r="E13211">
            <v>-36749.356</v>
          </cell>
          <cell r="I13211">
            <v>-190120</v>
          </cell>
          <cell r="J13211">
            <v>12</v>
          </cell>
        </row>
        <row r="13212">
          <cell r="B13212" t="str">
            <v>India</v>
          </cell>
          <cell r="C13212" t="str">
            <v>Chairs</v>
          </cell>
          <cell r="D13212">
            <v>574711.99800000002</v>
          </cell>
          <cell r="E13212">
            <v>-14764.602999999999</v>
          </cell>
          <cell r="I13212">
            <v>-170970</v>
          </cell>
          <cell r="J13212">
            <v>12</v>
          </cell>
        </row>
        <row r="13213">
          <cell r="B13213" t="str">
            <v>India</v>
          </cell>
          <cell r="C13213" t="str">
            <v>Chairs</v>
          </cell>
          <cell r="D13213">
            <v>1439013.9469999999</v>
          </cell>
          <cell r="E13213">
            <v>-31978.897999999997</v>
          </cell>
          <cell r="I13213">
            <v>-78720</v>
          </cell>
          <cell r="J13213">
            <v>12</v>
          </cell>
        </row>
        <row r="13214">
          <cell r="B13214" t="str">
            <v>India</v>
          </cell>
          <cell r="C13214" t="str">
            <v>Chairs</v>
          </cell>
          <cell r="D13214">
            <v>149190.503</v>
          </cell>
          <cell r="E13214">
            <v>-25885.474999999999</v>
          </cell>
          <cell r="I13214">
            <v>-205120</v>
          </cell>
          <cell r="J13214">
            <v>12</v>
          </cell>
        </row>
        <row r="13215">
          <cell r="B13215" t="str">
            <v>India</v>
          </cell>
          <cell r="C13215" t="str">
            <v>Chairs</v>
          </cell>
          <cell r="D13215">
            <v>500849.39099999995</v>
          </cell>
          <cell r="E13215">
            <v>-27761.950999999997</v>
          </cell>
          <cell r="I13215">
            <v>-174330</v>
          </cell>
          <cell r="J13215">
            <v>12</v>
          </cell>
        </row>
        <row r="13216">
          <cell r="B13216" t="str">
            <v>India</v>
          </cell>
          <cell r="C13216" t="str">
            <v>Chairs</v>
          </cell>
          <cell r="D13216">
            <v>251353.48699999996</v>
          </cell>
          <cell r="E13216">
            <v>-7660.8139999999985</v>
          </cell>
          <cell r="I13216">
            <v>-245190</v>
          </cell>
          <cell r="J13216">
            <v>12</v>
          </cell>
        </row>
        <row r="13217">
          <cell r="B13217" t="str">
            <v>India</v>
          </cell>
          <cell r="C13217" t="str">
            <v>Tables</v>
          </cell>
          <cell r="D13217">
            <v>163719.71</v>
          </cell>
          <cell r="E13217">
            <v>-70297.366999999998</v>
          </cell>
          <cell r="I13217">
            <v>-166290</v>
          </cell>
          <cell r="J13217">
            <v>12</v>
          </cell>
        </row>
        <row r="13218">
          <cell r="B13218" t="str">
            <v>India</v>
          </cell>
          <cell r="C13218" t="str">
            <v>Kitchen</v>
          </cell>
          <cell r="D13218">
            <v>18309.802</v>
          </cell>
          <cell r="E13218">
            <v>-3964.4569999999999</v>
          </cell>
          <cell r="I13218">
            <v>-233650</v>
          </cell>
          <cell r="J13218">
            <v>12</v>
          </cell>
        </row>
        <row r="13219">
          <cell r="B13219" t="str">
            <v>India</v>
          </cell>
          <cell r="C13219" t="str">
            <v>Chairs</v>
          </cell>
          <cell r="D13219">
            <v>26718.425999999999</v>
          </cell>
          <cell r="E13219">
            <v>-25617.689999999995</v>
          </cell>
          <cell r="I13219">
            <v>-136110</v>
          </cell>
          <cell r="J13219">
            <v>12</v>
          </cell>
        </row>
        <row r="13220">
          <cell r="B13220" t="str">
            <v>India</v>
          </cell>
          <cell r="C13220" t="str">
            <v>Chairs</v>
          </cell>
          <cell r="D13220">
            <v>103615.95299999999</v>
          </cell>
          <cell r="E13220">
            <v>-120897.14</v>
          </cell>
          <cell r="I13220">
            <v>-179430</v>
          </cell>
          <cell r="J13220">
            <v>12</v>
          </cell>
        </row>
        <row r="13221">
          <cell r="B13221" t="str">
            <v>India</v>
          </cell>
          <cell r="C13221" t="str">
            <v>Chairs</v>
          </cell>
          <cell r="D13221">
            <v>19084.099999999999</v>
          </cell>
          <cell r="E13221">
            <v>-13065.044999999998</v>
          </cell>
          <cell r="I13221">
            <v>-211810</v>
          </cell>
          <cell r="J13221">
            <v>12</v>
          </cell>
        </row>
        <row r="13222">
          <cell r="B13222" t="str">
            <v>India</v>
          </cell>
          <cell r="C13222" t="str">
            <v>Chairs</v>
          </cell>
          <cell r="D13222">
            <v>103309.62599999999</v>
          </cell>
          <cell r="E13222">
            <v>-62797.048999999992</v>
          </cell>
          <cell r="I13222">
            <v>-129950</v>
          </cell>
          <cell r="J13222">
            <v>12</v>
          </cell>
        </row>
        <row r="13223">
          <cell r="B13223" t="str">
            <v>India</v>
          </cell>
          <cell r="C13223" t="str">
            <v>Chairs</v>
          </cell>
          <cell r="D13223">
            <v>17274.277999999998</v>
          </cell>
          <cell r="E13223">
            <v>-20230.300999999999</v>
          </cell>
          <cell r="I13223">
            <v>-137620</v>
          </cell>
          <cell r="J13223">
            <v>12</v>
          </cell>
        </row>
        <row r="13224">
          <cell r="B13224" t="str">
            <v>India</v>
          </cell>
          <cell r="C13224" t="str">
            <v>Tables</v>
          </cell>
          <cell r="D13224">
            <v>1962.3449999999998</v>
          </cell>
          <cell r="E13224">
            <v>-2496.8579999999997</v>
          </cell>
          <cell r="I13224">
            <v>-149140</v>
          </cell>
          <cell r="J13224">
            <v>12</v>
          </cell>
        </row>
        <row r="13225">
          <cell r="B13225" t="str">
            <v>India</v>
          </cell>
          <cell r="C13225" t="str">
            <v>Kitchen</v>
          </cell>
          <cell r="D13225">
            <v>142993.10199999998</v>
          </cell>
          <cell r="E13225">
            <v>-47448.464</v>
          </cell>
          <cell r="I13225">
            <v>-127630</v>
          </cell>
          <cell r="J13225">
            <v>12</v>
          </cell>
        </row>
        <row r="13226">
          <cell r="B13226" t="str">
            <v>India</v>
          </cell>
          <cell r="C13226" t="str">
            <v>Chairs</v>
          </cell>
          <cell r="D13226">
            <v>64190.188999999998</v>
          </cell>
          <cell r="E13226">
            <v>-50119.558999999994</v>
          </cell>
          <cell r="I13226">
            <v>-182610</v>
          </cell>
          <cell r="J13226">
            <v>12</v>
          </cell>
        </row>
        <row r="13227">
          <cell r="B13227" t="str">
            <v>India</v>
          </cell>
          <cell r="C13227" t="str">
            <v>Chairs</v>
          </cell>
          <cell r="D13227">
            <v>65325.98799999999</v>
          </cell>
          <cell r="E13227">
            <v>-52325.524999999994</v>
          </cell>
          <cell r="I13227">
            <v>-135680</v>
          </cell>
          <cell r="J13227">
            <v>12</v>
          </cell>
        </row>
        <row r="13228">
          <cell r="B13228" t="str">
            <v>India</v>
          </cell>
          <cell r="C13228" t="str">
            <v>Chairs</v>
          </cell>
          <cell r="D13228">
            <v>113677.02499999999</v>
          </cell>
          <cell r="E13228">
            <v>-12609.002</v>
          </cell>
          <cell r="I13228">
            <v>-178060</v>
          </cell>
          <cell r="J13228">
            <v>12</v>
          </cell>
        </row>
        <row r="13229">
          <cell r="B13229" t="str">
            <v>India</v>
          </cell>
          <cell r="C13229" t="str">
            <v>Tables</v>
          </cell>
          <cell r="D13229">
            <v>64358.993999999992</v>
          </cell>
          <cell r="E13229">
            <v>-7449.9670000000006</v>
          </cell>
          <cell r="I13229">
            <v>-250510</v>
          </cell>
          <cell r="J13229">
            <v>12</v>
          </cell>
        </row>
        <row r="13230">
          <cell r="B13230" t="str">
            <v>India</v>
          </cell>
          <cell r="C13230" t="str">
            <v>Kitchen</v>
          </cell>
          <cell r="D13230">
            <v>134487.61199999999</v>
          </cell>
          <cell r="E13230">
            <v>-8473.2690000000002</v>
          </cell>
          <cell r="I13230">
            <v>-155210</v>
          </cell>
          <cell r="J13230">
            <v>12</v>
          </cell>
        </row>
        <row r="13231">
          <cell r="B13231" t="str">
            <v>India</v>
          </cell>
          <cell r="C13231" t="str">
            <v>Chairs</v>
          </cell>
          <cell r="D13231">
            <v>161635.019</v>
          </cell>
          <cell r="E13231">
            <v>-31052.202999999998</v>
          </cell>
          <cell r="I13231">
            <v>-218600</v>
          </cell>
          <cell r="J13231">
            <v>12</v>
          </cell>
        </row>
        <row r="13232">
          <cell r="B13232" t="str">
            <v>India</v>
          </cell>
          <cell r="C13232" t="str">
            <v>Chairs</v>
          </cell>
          <cell r="D13232">
            <v>27403.376</v>
          </cell>
          <cell r="E13232">
            <v>-4488.5119999999997</v>
          </cell>
          <cell r="I13232">
            <v>-101140</v>
          </cell>
          <cell r="J13232">
            <v>12</v>
          </cell>
        </row>
        <row r="13233">
          <cell r="B13233" t="str">
            <v>India</v>
          </cell>
          <cell r="C13233" t="str">
            <v>Tables</v>
          </cell>
          <cell r="D13233">
            <v>8963.646999999999</v>
          </cell>
          <cell r="E13233">
            <v>-5997.2079999999996</v>
          </cell>
          <cell r="I13233">
            <v>-144940</v>
          </cell>
          <cell r="J13233">
            <v>12</v>
          </cell>
        </row>
        <row r="13234">
          <cell r="B13234" t="str">
            <v>India</v>
          </cell>
          <cell r="C13234" t="str">
            <v>Kitchen</v>
          </cell>
          <cell r="D13234">
            <v>1563484.8319999997</v>
          </cell>
          <cell r="E13234">
            <v>-132514.11600000001</v>
          </cell>
          <cell r="I13234">
            <v>-139160</v>
          </cell>
          <cell r="J13234">
            <v>12</v>
          </cell>
        </row>
        <row r="13235">
          <cell r="B13235" t="str">
            <v>India</v>
          </cell>
          <cell r="C13235" t="str">
            <v>Chairs</v>
          </cell>
          <cell r="D13235">
            <v>181228.32</v>
          </cell>
          <cell r="E13235">
            <v>-121696.54700000001</v>
          </cell>
          <cell r="I13235">
            <v>-80690</v>
          </cell>
          <cell r="J13235">
            <v>12</v>
          </cell>
        </row>
        <row r="13236">
          <cell r="B13236" t="str">
            <v>India</v>
          </cell>
          <cell r="C13236" t="str">
            <v>Chairs</v>
          </cell>
          <cell r="D13236">
            <v>297881.92699999997</v>
          </cell>
          <cell r="E13236">
            <v>-54881.000999999989</v>
          </cell>
          <cell r="I13236">
            <v>-199620</v>
          </cell>
          <cell r="J13236">
            <v>12</v>
          </cell>
        </row>
        <row r="13237">
          <cell r="B13237" t="str">
            <v>Russia</v>
          </cell>
          <cell r="C13237" t="str">
            <v>Tables</v>
          </cell>
          <cell r="D13237">
            <v>584341.77199999988</v>
          </cell>
          <cell r="E13237">
            <v>-59272.541999999994</v>
          </cell>
          <cell r="I13237">
            <v>-225930</v>
          </cell>
          <cell r="J13237">
            <v>12</v>
          </cell>
        </row>
        <row r="13238">
          <cell r="B13238" t="str">
            <v>Russia</v>
          </cell>
          <cell r="C13238" t="str">
            <v>Kitchen</v>
          </cell>
          <cell r="D13238">
            <v>10342.276</v>
          </cell>
          <cell r="E13238">
            <v>-3324.0409999999997</v>
          </cell>
          <cell r="I13238">
            <v>-160020</v>
          </cell>
          <cell r="J13238">
            <v>12</v>
          </cell>
        </row>
        <row r="13239">
          <cell r="B13239" t="str">
            <v>Russia</v>
          </cell>
          <cell r="C13239" t="str">
            <v>Accessories</v>
          </cell>
          <cell r="D13239">
            <v>-21820.343999999997</v>
          </cell>
          <cell r="E13239">
            <v>23472.505000000001</v>
          </cell>
          <cell r="I13239">
            <v>-186050</v>
          </cell>
          <cell r="J13239">
            <v>12</v>
          </cell>
        </row>
        <row r="13240">
          <cell r="B13240" t="str">
            <v>Russia</v>
          </cell>
          <cell r="C13240" t="str">
            <v>Chairs</v>
          </cell>
          <cell r="D13240">
            <v>2682358.1189999999</v>
          </cell>
          <cell r="E13240">
            <v>-492676.38699999999</v>
          </cell>
          <cell r="I13240">
            <v>-249100</v>
          </cell>
          <cell r="J13240">
            <v>12</v>
          </cell>
        </row>
        <row r="13241">
          <cell r="B13241" t="str">
            <v>Russia</v>
          </cell>
          <cell r="C13241" t="str">
            <v>Tables</v>
          </cell>
          <cell r="D13241">
            <v>10432521.841</v>
          </cell>
          <cell r="E13241">
            <v>-2659856.4929999998</v>
          </cell>
          <cell r="I13241">
            <v>-75750</v>
          </cell>
          <cell r="J13241">
            <v>12</v>
          </cell>
        </row>
        <row r="13242">
          <cell r="B13242" t="str">
            <v>Russia</v>
          </cell>
          <cell r="C13242" t="str">
            <v>Kitchen</v>
          </cell>
          <cell r="D13242">
            <v>100341.33899999999</v>
          </cell>
          <cell r="E13242">
            <v>-8388.107</v>
          </cell>
          <cell r="I13242">
            <v>-100330</v>
          </cell>
          <cell r="J13242">
            <v>12</v>
          </cell>
        </row>
        <row r="13243">
          <cell r="B13243" t="str">
            <v>Russia</v>
          </cell>
          <cell r="C13243" t="str">
            <v>Accessories</v>
          </cell>
          <cell r="D13243">
            <v>-44873.590999999993</v>
          </cell>
          <cell r="E13243">
            <v>14659.434999999998</v>
          </cell>
          <cell r="I13243">
            <v>-139180</v>
          </cell>
          <cell r="J13243">
            <v>12</v>
          </cell>
        </row>
        <row r="13244">
          <cell r="B13244" t="str">
            <v>Russia</v>
          </cell>
          <cell r="C13244" t="str">
            <v>Chairs</v>
          </cell>
          <cell r="D13244">
            <v>-26575.759000000002</v>
          </cell>
          <cell r="E13244">
            <v>14299.270999999999</v>
          </cell>
          <cell r="I13244">
            <v>-190250</v>
          </cell>
          <cell r="J13244">
            <v>12</v>
          </cell>
        </row>
        <row r="13245">
          <cell r="B13245" t="str">
            <v>Russia</v>
          </cell>
          <cell r="C13245" t="str">
            <v>Tables</v>
          </cell>
          <cell r="D13245">
            <v>662635.45599999989</v>
          </cell>
          <cell r="E13245">
            <v>-440623.83399999997</v>
          </cell>
          <cell r="I13245">
            <v>-194000</v>
          </cell>
          <cell r="J13245">
            <v>12</v>
          </cell>
        </row>
        <row r="13246">
          <cell r="B13246" t="str">
            <v>Russia</v>
          </cell>
          <cell r="C13246" t="str">
            <v>Kitchen</v>
          </cell>
          <cell r="D13246">
            <v>1150658.257</v>
          </cell>
          <cell r="E13246">
            <v>-38013.962</v>
          </cell>
          <cell r="I13246">
            <v>-146760</v>
          </cell>
          <cell r="J13246">
            <v>12</v>
          </cell>
        </row>
        <row r="13247">
          <cell r="B13247" t="str">
            <v>Russia</v>
          </cell>
          <cell r="C13247" t="str">
            <v>Accessories</v>
          </cell>
          <cell r="D13247">
            <v>3049472.65</v>
          </cell>
          <cell r="E13247">
            <v>-342530.03399999999</v>
          </cell>
          <cell r="I13247">
            <v>-275220</v>
          </cell>
          <cell r="J13247">
            <v>12</v>
          </cell>
        </row>
        <row r="13248">
          <cell r="B13248" t="str">
            <v>Russia</v>
          </cell>
          <cell r="C13248" t="str">
            <v>Chairs</v>
          </cell>
          <cell r="D13248">
            <v>3474059.5049999999</v>
          </cell>
          <cell r="E13248">
            <v>-5099964.0649999995</v>
          </cell>
          <cell r="I13248">
            <v>-186140</v>
          </cell>
          <cell r="J13248">
            <v>12</v>
          </cell>
        </row>
        <row r="13249">
          <cell r="B13249" t="str">
            <v>Russia</v>
          </cell>
          <cell r="C13249" t="str">
            <v>Tables</v>
          </cell>
          <cell r="D13249">
            <v>581802.45199999993</v>
          </cell>
          <cell r="E13249">
            <v>-330245.50999999995</v>
          </cell>
          <cell r="I13249">
            <v>-172640</v>
          </cell>
          <cell r="J13249">
            <v>12</v>
          </cell>
        </row>
        <row r="13250">
          <cell r="B13250" t="str">
            <v>Russia</v>
          </cell>
          <cell r="C13250" t="str">
            <v>Kitchen</v>
          </cell>
          <cell r="D13250">
            <v>136760.93899999998</v>
          </cell>
          <cell r="E13250">
            <v>-85307.571999999986</v>
          </cell>
          <cell r="I13250">
            <v>-197640</v>
          </cell>
          <cell r="J13250">
            <v>12</v>
          </cell>
        </row>
        <row r="13251">
          <cell r="B13251" t="str">
            <v>Russia</v>
          </cell>
          <cell r="C13251" t="str">
            <v>Accessories</v>
          </cell>
          <cell r="D13251">
            <v>127086.44899999999</v>
          </cell>
          <cell r="E13251">
            <v>-70518.573999999993</v>
          </cell>
          <cell r="I13251">
            <v>-208030</v>
          </cell>
          <cell r="J13251">
            <v>12</v>
          </cell>
        </row>
        <row r="13252">
          <cell r="B13252" t="str">
            <v>Russia</v>
          </cell>
          <cell r="C13252" t="str">
            <v>Chairs</v>
          </cell>
          <cell r="D13252">
            <v>61548.773999999998</v>
          </cell>
          <cell r="E13252">
            <v>-18628.68</v>
          </cell>
          <cell r="I13252">
            <v>-130040</v>
          </cell>
          <cell r="J13252">
            <v>12</v>
          </cell>
        </row>
        <row r="13253">
          <cell r="B13253" t="str">
            <v>Russia</v>
          </cell>
          <cell r="C13253" t="str">
            <v>Tables</v>
          </cell>
          <cell r="D13253">
            <v>14526.029</v>
          </cell>
          <cell r="E13253">
            <v>-6804.5740000000005</v>
          </cell>
          <cell r="I13253">
            <v>-231160</v>
          </cell>
          <cell r="J13253">
            <v>12</v>
          </cell>
        </row>
        <row r="13254">
          <cell r="B13254" t="str">
            <v>Russia</v>
          </cell>
          <cell r="C13254" t="str">
            <v>Kitchen</v>
          </cell>
          <cell r="D13254">
            <v>25517.617999999999</v>
          </cell>
          <cell r="E13254">
            <v>-14922.410999999998</v>
          </cell>
          <cell r="I13254">
            <v>-181210</v>
          </cell>
          <cell r="J13254">
            <v>12</v>
          </cell>
        </row>
        <row r="13255">
          <cell r="B13255" t="str">
            <v>Russia</v>
          </cell>
          <cell r="C13255" t="str">
            <v>Accessories</v>
          </cell>
          <cell r="D13255">
            <v>144778.64799999999</v>
          </cell>
          <cell r="E13255">
            <v>-77557.788</v>
          </cell>
          <cell r="I13255">
            <v>-191140</v>
          </cell>
          <cell r="J13255">
            <v>12</v>
          </cell>
        </row>
        <row r="13256">
          <cell r="B13256" t="str">
            <v>Russia</v>
          </cell>
          <cell r="C13256" t="str">
            <v>Chairs</v>
          </cell>
          <cell r="D13256">
            <v>300672.35099999997</v>
          </cell>
          <cell r="E13256">
            <v>-191367.99500000002</v>
          </cell>
          <cell r="I13256">
            <v>-190050</v>
          </cell>
          <cell r="J13256">
            <v>12</v>
          </cell>
        </row>
        <row r="13257">
          <cell r="B13257" t="str">
            <v>Russia</v>
          </cell>
          <cell r="C13257" t="str">
            <v>Chairs</v>
          </cell>
          <cell r="D13257">
            <v>46258.45</v>
          </cell>
          <cell r="E13257">
            <v>-52178.063000000002</v>
          </cell>
          <cell r="I13257">
            <v>-127070</v>
          </cell>
          <cell r="J13257">
            <v>12</v>
          </cell>
        </row>
        <row r="13258">
          <cell r="B13258" t="str">
            <v>Russia</v>
          </cell>
          <cell r="C13258" t="str">
            <v>Tables</v>
          </cell>
          <cell r="D13258">
            <v>218062.397</v>
          </cell>
          <cell r="E13258">
            <v>-144942.18899999998</v>
          </cell>
          <cell r="I13258">
            <v>-173550</v>
          </cell>
          <cell r="J13258">
            <v>12</v>
          </cell>
        </row>
        <row r="13259">
          <cell r="B13259" t="str">
            <v>Russia</v>
          </cell>
          <cell r="C13259" t="str">
            <v>Kitchen</v>
          </cell>
          <cell r="D13259">
            <v>130829.93699999999</v>
          </cell>
          <cell r="E13259">
            <v>-98397.152000000002</v>
          </cell>
          <cell r="I13259">
            <v>-214630</v>
          </cell>
          <cell r="J13259">
            <v>12</v>
          </cell>
        </row>
        <row r="13260">
          <cell r="B13260" t="str">
            <v>Russia</v>
          </cell>
          <cell r="C13260" t="str">
            <v>Chairs</v>
          </cell>
          <cell r="D13260">
            <v>69603.281999999992</v>
          </cell>
          <cell r="E13260">
            <v>-76923.972999999998</v>
          </cell>
          <cell r="I13260">
            <v>-114860</v>
          </cell>
          <cell r="J13260">
            <v>12</v>
          </cell>
        </row>
        <row r="13261">
          <cell r="B13261" t="str">
            <v>Russia</v>
          </cell>
          <cell r="C13261" t="str">
            <v>Tables</v>
          </cell>
          <cell r="D13261">
            <v>179389.36399999997</v>
          </cell>
          <cell r="E13261">
            <v>-198951.49400000001</v>
          </cell>
          <cell r="I13261">
            <v>-183250</v>
          </cell>
          <cell r="J13261">
            <v>12</v>
          </cell>
        </row>
        <row r="13262">
          <cell r="B13262" t="str">
            <v>Russia</v>
          </cell>
          <cell r="C13262" t="str">
            <v>Kitchen</v>
          </cell>
          <cell r="D13262">
            <v>56818.803999999996</v>
          </cell>
          <cell r="E13262">
            <v>-55709.087</v>
          </cell>
          <cell r="I13262">
            <v>-207020</v>
          </cell>
          <cell r="J13262">
            <v>12</v>
          </cell>
        </row>
        <row r="13263">
          <cell r="B13263" t="str">
            <v>Russia</v>
          </cell>
          <cell r="C13263" t="str">
            <v>Chairs</v>
          </cell>
          <cell r="D13263">
            <v>85295.895999999993</v>
          </cell>
          <cell r="E13263">
            <v>-86285.849999999991</v>
          </cell>
          <cell r="I13263">
            <v>-147880</v>
          </cell>
          <cell r="J13263">
            <v>12</v>
          </cell>
        </row>
        <row r="13264">
          <cell r="B13264" t="str">
            <v>Russia</v>
          </cell>
          <cell r="C13264" t="str">
            <v>Tables</v>
          </cell>
          <cell r="D13264">
            <v>244751.13599999997</v>
          </cell>
          <cell r="E13264">
            <v>-69836.906999999992</v>
          </cell>
          <cell r="I13264">
            <v>-60420</v>
          </cell>
          <cell r="J13264">
            <v>12</v>
          </cell>
        </row>
        <row r="13265">
          <cell r="B13265" t="str">
            <v>Russia</v>
          </cell>
          <cell r="C13265" t="str">
            <v>Kitchen</v>
          </cell>
          <cell r="D13265">
            <v>307401.33199999999</v>
          </cell>
          <cell r="E13265">
            <v>-75438.579999999987</v>
          </cell>
          <cell r="I13265">
            <v>-207090</v>
          </cell>
          <cell r="J13265">
            <v>12</v>
          </cell>
        </row>
        <row r="13266">
          <cell r="B13266" t="str">
            <v>Russia</v>
          </cell>
          <cell r="C13266" t="str">
            <v>Chairs</v>
          </cell>
          <cell r="D13266">
            <v>799182.36300000001</v>
          </cell>
          <cell r="E13266">
            <v>-212414.71999999997</v>
          </cell>
          <cell r="I13266">
            <v>-102790</v>
          </cell>
          <cell r="J13266">
            <v>12</v>
          </cell>
        </row>
        <row r="13267">
          <cell r="B13267" t="str">
            <v>Russia</v>
          </cell>
          <cell r="C13267" t="str">
            <v>Chairs</v>
          </cell>
          <cell r="D13267">
            <v>503719.18099999992</v>
          </cell>
          <cell r="E13267">
            <v>-78416.856</v>
          </cell>
          <cell r="I13267">
            <v>-191980</v>
          </cell>
          <cell r="J13267">
            <v>12</v>
          </cell>
        </row>
        <row r="13268">
          <cell r="B13268" t="str">
            <v>Russia</v>
          </cell>
          <cell r="C13268" t="str">
            <v>Chairs</v>
          </cell>
          <cell r="D13268">
            <v>227322.61999999997</v>
          </cell>
          <cell r="E13268">
            <v>-73942.252999999997</v>
          </cell>
          <cell r="I13268">
            <v>-85080</v>
          </cell>
          <cell r="J13268">
            <v>12</v>
          </cell>
        </row>
        <row r="13269">
          <cell r="B13269" t="str">
            <v>Russia</v>
          </cell>
          <cell r="C13269" t="str">
            <v>Chairs</v>
          </cell>
          <cell r="D13269">
            <v>443814.59499999997</v>
          </cell>
          <cell r="E13269">
            <v>-29523.962999999996</v>
          </cell>
          <cell r="I13269">
            <v>-126750</v>
          </cell>
          <cell r="J13269">
            <v>12</v>
          </cell>
        </row>
        <row r="13270">
          <cell r="B13270" t="str">
            <v>Russia</v>
          </cell>
          <cell r="C13270" t="str">
            <v>Chairs</v>
          </cell>
          <cell r="D13270">
            <v>3535965.4889999996</v>
          </cell>
          <cell r="E13270">
            <v>-175368.54299999998</v>
          </cell>
          <cell r="I13270">
            <v>-172480</v>
          </cell>
          <cell r="J13270">
            <v>12</v>
          </cell>
        </row>
        <row r="13271">
          <cell r="B13271" t="str">
            <v>Russia</v>
          </cell>
          <cell r="C13271" t="str">
            <v>Chairs</v>
          </cell>
          <cell r="D13271">
            <v>886598.2159999999</v>
          </cell>
          <cell r="E13271">
            <v>-111147.91100000001</v>
          </cell>
          <cell r="I13271">
            <v>-116860</v>
          </cell>
          <cell r="J13271">
            <v>12</v>
          </cell>
        </row>
        <row r="13272">
          <cell r="B13272" t="str">
            <v>Russia</v>
          </cell>
          <cell r="C13272" t="str">
            <v>Chairs</v>
          </cell>
          <cell r="D13272">
            <v>129550.386</v>
          </cell>
          <cell r="E13272">
            <v>-65380.826000000001</v>
          </cell>
          <cell r="I13272">
            <v>-186520</v>
          </cell>
          <cell r="J13272">
            <v>12</v>
          </cell>
        </row>
        <row r="13273">
          <cell r="B13273" t="str">
            <v>Singapore</v>
          </cell>
          <cell r="C13273" t="str">
            <v>Chairs</v>
          </cell>
          <cell r="D13273">
            <v>92417.43</v>
          </cell>
          <cell r="E13273">
            <v>-11187.553999999998</v>
          </cell>
          <cell r="I13273">
            <v>-168480</v>
          </cell>
          <cell r="J13273">
            <v>12</v>
          </cell>
        </row>
        <row r="13274">
          <cell r="B13274" t="str">
            <v>Singapore</v>
          </cell>
          <cell r="C13274" t="str">
            <v>Chairs</v>
          </cell>
          <cell r="D13274">
            <v>22784.894999999997</v>
          </cell>
          <cell r="E13274">
            <v>-13380.870999999999</v>
          </cell>
          <cell r="I13274">
            <v>-164940</v>
          </cell>
          <cell r="J13274">
            <v>12</v>
          </cell>
        </row>
        <row r="13275">
          <cell r="B13275" t="str">
            <v>Singapore</v>
          </cell>
          <cell r="C13275" t="str">
            <v>Chairs</v>
          </cell>
          <cell r="D13275">
            <v>30503.339999999997</v>
          </cell>
          <cell r="E13275">
            <v>-24135.621999999999</v>
          </cell>
          <cell r="I13275">
            <v>-189570</v>
          </cell>
          <cell r="J13275">
            <v>12</v>
          </cell>
        </row>
        <row r="13276">
          <cell r="B13276" t="str">
            <v>Singapore</v>
          </cell>
          <cell r="C13276" t="str">
            <v>Chairs</v>
          </cell>
          <cell r="D13276">
            <v>12744037.957</v>
          </cell>
          <cell r="E13276">
            <v>-12446460.466999998</v>
          </cell>
          <cell r="I13276">
            <v>-216540</v>
          </cell>
          <cell r="J13276">
            <v>12</v>
          </cell>
        </row>
        <row r="13277">
          <cell r="B13277" t="str">
            <v>Singapore</v>
          </cell>
          <cell r="C13277" t="str">
            <v>Chairs</v>
          </cell>
          <cell r="D13277">
            <v>76607.103999999992</v>
          </cell>
          <cell r="E13277">
            <v>-4940.2149999999992</v>
          </cell>
          <cell r="I13277">
            <v>-190990</v>
          </cell>
          <cell r="J13277">
            <v>12</v>
          </cell>
        </row>
        <row r="13278">
          <cell r="B13278" t="str">
            <v>Singapore</v>
          </cell>
          <cell r="C13278" t="str">
            <v>Chairs</v>
          </cell>
          <cell r="D13278">
            <v>139442.492</v>
          </cell>
          <cell r="E13278">
            <v>-10599.882999999998</v>
          </cell>
          <cell r="I13278">
            <v>-145420</v>
          </cell>
          <cell r="J13278">
            <v>12</v>
          </cell>
        </row>
        <row r="13279">
          <cell r="B13279" t="str">
            <v>Singapore</v>
          </cell>
          <cell r="C13279" t="str">
            <v>Chairs</v>
          </cell>
          <cell r="D13279">
            <v>16539.424999999999</v>
          </cell>
          <cell r="E13279">
            <v>-4891.4249999999993</v>
          </cell>
          <cell r="I13279">
            <v>-210000</v>
          </cell>
          <cell r="J13279">
            <v>12</v>
          </cell>
        </row>
        <row r="13280">
          <cell r="B13280" t="str">
            <v>Singapore</v>
          </cell>
          <cell r="C13280" t="str">
            <v>Chairs</v>
          </cell>
          <cell r="D13280">
            <v>30660.076999999997</v>
          </cell>
          <cell r="E13280">
            <v>-14854.651</v>
          </cell>
          <cell r="I13280">
            <v>-183610</v>
          </cell>
          <cell r="J13280">
            <v>12</v>
          </cell>
        </row>
        <row r="13281">
          <cell r="B13281" t="str">
            <v>Singapore</v>
          </cell>
          <cell r="C13281" t="str">
            <v>Chairs</v>
          </cell>
          <cell r="D13281">
            <v>7256.5150000000003</v>
          </cell>
          <cell r="E13281">
            <v>-4909.4849999999997</v>
          </cell>
          <cell r="I13281">
            <v>-167270</v>
          </cell>
          <cell r="J13281">
            <v>12</v>
          </cell>
        </row>
        <row r="13282">
          <cell r="B13282" t="str">
            <v>Singapore</v>
          </cell>
          <cell r="C13282" t="str">
            <v>Chairs</v>
          </cell>
          <cell r="D13282">
            <v>4088.6859999999992</v>
          </cell>
          <cell r="E13282">
            <v>-5767.7479999999996</v>
          </cell>
          <cell r="I13282">
            <v>-186490</v>
          </cell>
          <cell r="J13282">
            <v>12</v>
          </cell>
        </row>
        <row r="13283">
          <cell r="B13283" t="str">
            <v>Singapore</v>
          </cell>
          <cell r="C13283" t="str">
            <v>Chairs</v>
          </cell>
          <cell r="D13283">
            <v>1323.5319999999999</v>
          </cell>
          <cell r="E13283">
            <v>-1757.2380000000001</v>
          </cell>
          <cell r="I13283">
            <v>-233830</v>
          </cell>
          <cell r="J13283">
            <v>12</v>
          </cell>
        </row>
        <row r="13284">
          <cell r="B13284" t="str">
            <v>Singapore</v>
          </cell>
          <cell r="C13284" t="str">
            <v>Chairs</v>
          </cell>
          <cell r="D13284">
            <v>2249.9399999999996</v>
          </cell>
          <cell r="E13284">
            <v>-1769.229</v>
          </cell>
          <cell r="I13284">
            <v>-187380</v>
          </cell>
          <cell r="J13284">
            <v>12</v>
          </cell>
        </row>
        <row r="13285">
          <cell r="B13285" t="str">
            <v>Singapore</v>
          </cell>
          <cell r="C13285" t="str">
            <v>Chairs</v>
          </cell>
          <cell r="D13285">
            <v>1010.1279999999999</v>
          </cell>
          <cell r="E13285">
            <v>-1481.963</v>
          </cell>
          <cell r="I13285">
            <v>-226750</v>
          </cell>
          <cell r="J13285">
            <v>12</v>
          </cell>
        </row>
        <row r="13286">
          <cell r="B13286" t="str">
            <v>Singapore</v>
          </cell>
          <cell r="C13286" t="str">
            <v>Chairs</v>
          </cell>
          <cell r="D13286">
            <v>19104.343999999997</v>
          </cell>
          <cell r="E13286">
            <v>-2303.364</v>
          </cell>
          <cell r="I13286">
            <v>-225270</v>
          </cell>
          <cell r="J13286">
            <v>12</v>
          </cell>
        </row>
        <row r="13287">
          <cell r="B13287" t="str">
            <v>Singapore</v>
          </cell>
          <cell r="C13287" t="str">
            <v>Chairs</v>
          </cell>
          <cell r="D13287">
            <v>38586.722999999998</v>
          </cell>
          <cell r="E13287">
            <v>-9969.0149999999994</v>
          </cell>
          <cell r="I13287">
            <v>-228930</v>
          </cell>
          <cell r="J13287">
            <v>12</v>
          </cell>
        </row>
        <row r="13288">
          <cell r="B13288" t="str">
            <v>Singapore</v>
          </cell>
          <cell r="C13288" t="str">
            <v>Chairs</v>
          </cell>
          <cell r="D13288">
            <v>83557.418000000005</v>
          </cell>
          <cell r="E13288">
            <v>-37650.731999999996</v>
          </cell>
          <cell r="I13288">
            <v>-177520</v>
          </cell>
          <cell r="J13288">
            <v>12</v>
          </cell>
        </row>
        <row r="13289">
          <cell r="B13289" t="str">
            <v>Singapore</v>
          </cell>
          <cell r="C13289" t="str">
            <v>Chairs</v>
          </cell>
          <cell r="D13289">
            <v>53387.151999999995</v>
          </cell>
          <cell r="E13289">
            <v>-35895.425999999999</v>
          </cell>
          <cell r="I13289">
            <v>-158780</v>
          </cell>
          <cell r="J13289">
            <v>12</v>
          </cell>
        </row>
        <row r="13290">
          <cell r="B13290" t="str">
            <v>Singapore</v>
          </cell>
          <cell r="C13290" t="str">
            <v>Chairs</v>
          </cell>
          <cell r="D13290">
            <v>10932607.426999999</v>
          </cell>
          <cell r="E13290">
            <v>-2851528.6029999997</v>
          </cell>
          <cell r="I13290">
            <v>-314990</v>
          </cell>
          <cell r="J13290">
            <v>12</v>
          </cell>
        </row>
        <row r="13291">
          <cell r="B13291" t="str">
            <v>Singapore</v>
          </cell>
          <cell r="C13291" t="str">
            <v>Chairs</v>
          </cell>
          <cell r="D13291">
            <v>31855.368999999995</v>
          </cell>
          <cell r="E13291">
            <v>-16504.221999999998</v>
          </cell>
          <cell r="I13291">
            <v>-257830</v>
          </cell>
          <cell r="J13291">
            <v>12</v>
          </cell>
        </row>
        <row r="13292">
          <cell r="B13292" t="str">
            <v>Singapore</v>
          </cell>
          <cell r="C13292" t="str">
            <v>Tables</v>
          </cell>
          <cell r="D13292">
            <v>2327.598</v>
          </cell>
          <cell r="E13292">
            <v>-1276.6529999999998</v>
          </cell>
          <cell r="I13292">
            <v>-181320</v>
          </cell>
          <cell r="J13292">
            <v>12</v>
          </cell>
        </row>
        <row r="13293">
          <cell r="B13293" t="str">
            <v>Singapore</v>
          </cell>
          <cell r="C13293" t="str">
            <v>Kitchen</v>
          </cell>
          <cell r="D13293">
            <v>24019.316999999995</v>
          </cell>
          <cell r="E13293">
            <v>-15456.692999999997</v>
          </cell>
          <cell r="I13293">
            <v>-195780</v>
          </cell>
          <cell r="J13293">
            <v>12</v>
          </cell>
        </row>
        <row r="13294">
          <cell r="B13294" t="str">
            <v>Singapore</v>
          </cell>
          <cell r="C13294" t="str">
            <v>Chairs</v>
          </cell>
          <cell r="D13294">
            <v>321346.44499999995</v>
          </cell>
          <cell r="E13294">
            <v>-141019.19999999998</v>
          </cell>
          <cell r="I13294">
            <v>-160210</v>
          </cell>
          <cell r="J13294">
            <v>12</v>
          </cell>
        </row>
        <row r="13295">
          <cell r="B13295" t="str">
            <v>Singapore</v>
          </cell>
          <cell r="C13295" t="str">
            <v>Chairs</v>
          </cell>
          <cell r="D13295">
            <v>921240.69799999986</v>
          </cell>
          <cell r="E13295">
            <v>-489079.14999999997</v>
          </cell>
          <cell r="I13295">
            <v>-154050</v>
          </cell>
          <cell r="J13295">
            <v>12</v>
          </cell>
        </row>
        <row r="13296">
          <cell r="B13296" t="str">
            <v>Singapore</v>
          </cell>
          <cell r="C13296" t="str">
            <v>Chairs</v>
          </cell>
          <cell r="D13296">
            <v>6948.7389999999996</v>
          </cell>
          <cell r="E13296">
            <v>-6791.6169999999993</v>
          </cell>
          <cell r="I13296">
            <v>-198010</v>
          </cell>
          <cell r="J13296">
            <v>12</v>
          </cell>
        </row>
        <row r="13297">
          <cell r="B13297" t="str">
            <v>Singapore</v>
          </cell>
          <cell r="C13297" t="str">
            <v>Chairs</v>
          </cell>
          <cell r="D13297">
            <v>44525.131000000001</v>
          </cell>
          <cell r="E13297">
            <v>-6276.5429999999997</v>
          </cell>
          <cell r="I13297">
            <v>-211060</v>
          </cell>
          <cell r="J13297">
            <v>12</v>
          </cell>
        </row>
        <row r="13298">
          <cell r="B13298" t="str">
            <v>Singapore</v>
          </cell>
          <cell r="C13298" t="str">
            <v>Chairs</v>
          </cell>
          <cell r="D13298">
            <v>10306.009</v>
          </cell>
          <cell r="E13298">
            <v>-1879.1149999999998</v>
          </cell>
          <cell r="I13298">
            <v>-239140</v>
          </cell>
          <cell r="J13298">
            <v>12</v>
          </cell>
        </row>
        <row r="13299">
          <cell r="B13299" t="str">
            <v>Singapore</v>
          </cell>
          <cell r="C13299" t="str">
            <v>Tables</v>
          </cell>
          <cell r="D13299">
            <v>14102.164999999999</v>
          </cell>
          <cell r="E13299">
            <v>-4254.2290000000003</v>
          </cell>
          <cell r="I13299">
            <v>-167460</v>
          </cell>
          <cell r="J13299">
            <v>12</v>
          </cell>
        </row>
        <row r="13300">
          <cell r="B13300" t="str">
            <v>Singapore</v>
          </cell>
          <cell r="C13300" t="str">
            <v>Kitchen</v>
          </cell>
          <cell r="D13300">
            <v>44765.483</v>
          </cell>
          <cell r="E13300">
            <v>-2488.9059999999999</v>
          </cell>
          <cell r="I13300">
            <v>-211720</v>
          </cell>
          <cell r="J13300">
            <v>12</v>
          </cell>
        </row>
        <row r="13301">
          <cell r="B13301" t="str">
            <v>Singapore</v>
          </cell>
          <cell r="C13301" t="str">
            <v>Chairs</v>
          </cell>
          <cell r="D13301">
            <v>16430.162</v>
          </cell>
          <cell r="E13301">
            <v>-1135.2949999999998</v>
          </cell>
          <cell r="I13301">
            <v>-173150</v>
          </cell>
          <cell r="J13301">
            <v>12</v>
          </cell>
        </row>
        <row r="13302">
          <cell r="B13302" t="str">
            <v>Singapore</v>
          </cell>
          <cell r="C13302" t="str">
            <v>Chairs</v>
          </cell>
          <cell r="D13302">
            <v>5242.5519999999997</v>
          </cell>
          <cell r="E13302">
            <v>-4671.415</v>
          </cell>
          <cell r="I13302">
            <v>-285760</v>
          </cell>
          <cell r="J13302">
            <v>12</v>
          </cell>
        </row>
        <row r="13303">
          <cell r="B13303" t="str">
            <v>Singapore</v>
          </cell>
          <cell r="C13303" t="str">
            <v>Chairs</v>
          </cell>
          <cell r="D13303">
            <v>258033.69899999999</v>
          </cell>
          <cell r="E13303">
            <v>-43670.703999999998</v>
          </cell>
          <cell r="I13303">
            <v>-151360</v>
          </cell>
          <cell r="J13303">
            <v>12</v>
          </cell>
        </row>
        <row r="13304">
          <cell r="B13304" t="str">
            <v>Singapore</v>
          </cell>
          <cell r="C13304" t="str">
            <v>Tables</v>
          </cell>
          <cell r="D13304">
            <v>656.20799999999997</v>
          </cell>
          <cell r="E13304">
            <v>-605.69599999999991</v>
          </cell>
          <cell r="I13304">
            <v>-171080</v>
          </cell>
          <cell r="J13304">
            <v>12</v>
          </cell>
        </row>
        <row r="13305">
          <cell r="B13305" t="str">
            <v>Singapore</v>
          </cell>
          <cell r="C13305" t="str">
            <v>Kitchen</v>
          </cell>
          <cell r="D13305">
            <v>1117.9769999999999</v>
          </cell>
          <cell r="E13305">
            <v>-690.74599999999998</v>
          </cell>
          <cell r="I13305">
            <v>-257770</v>
          </cell>
          <cell r="J13305">
            <v>12</v>
          </cell>
        </row>
        <row r="13306">
          <cell r="B13306" t="str">
            <v>Singapore</v>
          </cell>
          <cell r="C13306" t="str">
            <v>Chairs</v>
          </cell>
          <cell r="D13306">
            <v>111.797</v>
          </cell>
          <cell r="E13306">
            <v>-92.09899999999999</v>
          </cell>
          <cell r="I13306">
            <v>-178480</v>
          </cell>
          <cell r="J13306">
            <v>12</v>
          </cell>
        </row>
        <row r="13307">
          <cell r="B13307" t="str">
            <v>Singapore</v>
          </cell>
          <cell r="C13307" t="str">
            <v>Chairs</v>
          </cell>
          <cell r="D13307">
            <v>15428516.312999999</v>
          </cell>
          <cell r="E13307">
            <v>-12687213.972999999</v>
          </cell>
          <cell r="I13307">
            <v>-204690</v>
          </cell>
          <cell r="J13307">
            <v>12</v>
          </cell>
        </row>
        <row r="13308">
          <cell r="B13308" t="str">
            <v>Singapore</v>
          </cell>
          <cell r="C13308" t="str">
            <v>Tables</v>
          </cell>
          <cell r="D13308">
            <v>12500360.145</v>
          </cell>
          <cell r="E13308">
            <v>-10240377.013999999</v>
          </cell>
          <cell r="I13308">
            <v>-104320</v>
          </cell>
          <cell r="J13308">
            <v>12</v>
          </cell>
        </row>
        <row r="13309">
          <cell r="B13309" t="str">
            <v>Turkey</v>
          </cell>
          <cell r="C13309" t="str">
            <v>Kitchen</v>
          </cell>
          <cell r="D13309">
            <v>98017.401999999987</v>
          </cell>
          <cell r="E13309">
            <v>-51149.399000000005</v>
          </cell>
          <cell r="I13309">
            <v>-92240</v>
          </cell>
          <cell r="J13309">
            <v>12</v>
          </cell>
        </row>
        <row r="13310">
          <cell r="B13310" t="str">
            <v>Turkey</v>
          </cell>
          <cell r="C13310" t="str">
            <v>Chairs</v>
          </cell>
          <cell r="D13310">
            <v>51863.847000000002</v>
          </cell>
          <cell r="E13310">
            <v>-9651.6419999999998</v>
          </cell>
          <cell r="I13310">
            <v>-228460</v>
          </cell>
          <cell r="J13310">
            <v>12</v>
          </cell>
        </row>
        <row r="13311">
          <cell r="B13311" t="str">
            <v>Turkey</v>
          </cell>
          <cell r="C13311" t="str">
            <v>Chairs</v>
          </cell>
          <cell r="D13311">
            <v>682854.74599999993</v>
          </cell>
          <cell r="E13311">
            <v>-106740.97</v>
          </cell>
          <cell r="I13311">
            <v>-159580</v>
          </cell>
          <cell r="J13311">
            <v>12</v>
          </cell>
        </row>
        <row r="13312">
          <cell r="B13312" t="str">
            <v>Turkey</v>
          </cell>
          <cell r="C13312" t="str">
            <v>Tables</v>
          </cell>
          <cell r="D13312">
            <v>216908.81099999999</v>
          </cell>
          <cell r="E13312">
            <v>-53224.36</v>
          </cell>
          <cell r="I13312">
            <v>-318380</v>
          </cell>
          <cell r="J13312">
            <v>12</v>
          </cell>
        </row>
        <row r="13313">
          <cell r="B13313" t="str">
            <v>Turkey</v>
          </cell>
          <cell r="C13313" t="str">
            <v>Chairs</v>
          </cell>
          <cell r="D13313">
            <v>763610.58199999994</v>
          </cell>
          <cell r="E13313">
            <v>-1820000.0559999999</v>
          </cell>
          <cell r="I13313">
            <v>-137570</v>
          </cell>
          <cell r="J13313">
            <v>12</v>
          </cell>
        </row>
        <row r="13314">
          <cell r="B13314" t="str">
            <v>Turkey</v>
          </cell>
          <cell r="C13314" t="str">
            <v>Tables</v>
          </cell>
          <cell r="D13314">
            <v>163755.95599999998</v>
          </cell>
          <cell r="E13314">
            <v>-143290</v>
          </cell>
          <cell r="I13314">
            <v>-204790</v>
          </cell>
          <cell r="J13314">
            <v>12</v>
          </cell>
        </row>
        <row r="13315">
          <cell r="B13315" t="str">
            <v>Turkey</v>
          </cell>
          <cell r="C13315" t="str">
            <v>Kitchen</v>
          </cell>
          <cell r="D13315">
            <v>25100.774999999998</v>
          </cell>
          <cell r="E13315">
            <v>-14465.450999999999</v>
          </cell>
          <cell r="I13315">
            <v>-95260</v>
          </cell>
          <cell r="J13315">
            <v>12</v>
          </cell>
        </row>
        <row r="13316">
          <cell r="B13316" t="str">
            <v>Turkey</v>
          </cell>
          <cell r="C13316" t="str">
            <v>Accessories</v>
          </cell>
          <cell r="D13316">
            <v>39852.106</v>
          </cell>
          <cell r="E13316">
            <v>-102187.008</v>
          </cell>
          <cell r="I13316">
            <v>-207200</v>
          </cell>
          <cell r="J13316">
            <v>12</v>
          </cell>
        </row>
        <row r="13317">
          <cell r="B13317" t="str">
            <v>Turkey</v>
          </cell>
          <cell r="C13317" t="str">
            <v>Chairs</v>
          </cell>
          <cell r="D13317">
            <v>-4300.3589999999995</v>
          </cell>
          <cell r="E13317">
            <v>7758.576</v>
          </cell>
          <cell r="I13317">
            <v>-187520</v>
          </cell>
          <cell r="J13317">
            <v>12</v>
          </cell>
        </row>
        <row r="13318">
          <cell r="B13318" t="str">
            <v>Turkey</v>
          </cell>
          <cell r="C13318" t="str">
            <v>Tables</v>
          </cell>
          <cell r="D13318">
            <v>5745.0679999999993</v>
          </cell>
          <cell r="E13318">
            <v>-8881.0399999999991</v>
          </cell>
          <cell r="I13318">
            <v>-304980</v>
          </cell>
          <cell r="J13318">
            <v>12</v>
          </cell>
        </row>
        <row r="13319">
          <cell r="B13319" t="str">
            <v>Turkey</v>
          </cell>
          <cell r="C13319" t="str">
            <v>Kitchen</v>
          </cell>
          <cell r="D13319">
            <v>525640.07999999996</v>
          </cell>
          <cell r="E13319">
            <v>-112475.30699999999</v>
          </cell>
          <cell r="I13319">
            <v>-199690</v>
          </cell>
          <cell r="J13319">
            <v>12</v>
          </cell>
        </row>
        <row r="13320">
          <cell r="B13320" t="str">
            <v>Turkey</v>
          </cell>
          <cell r="C13320" t="str">
            <v>Accessories</v>
          </cell>
          <cell r="D13320">
            <v>12266.862999999999</v>
          </cell>
          <cell r="E13320">
            <v>-7531.4049999999988</v>
          </cell>
          <cell r="I13320">
            <v>-179830</v>
          </cell>
          <cell r="J13320">
            <v>12</v>
          </cell>
        </row>
        <row r="13321">
          <cell r="B13321" t="str">
            <v>Turkey</v>
          </cell>
          <cell r="C13321" t="str">
            <v>Chairs</v>
          </cell>
          <cell r="D13321">
            <v>496158.83799999993</v>
          </cell>
          <cell r="E13321">
            <v>-97059.045999999988</v>
          </cell>
          <cell r="I13321">
            <v>-178740</v>
          </cell>
          <cell r="J13321">
            <v>12</v>
          </cell>
        </row>
        <row r="13322">
          <cell r="B13322" t="str">
            <v>Turkey</v>
          </cell>
          <cell r="C13322" t="str">
            <v>Tables</v>
          </cell>
          <cell r="D13322">
            <v>-3252.8579999999997</v>
          </cell>
          <cell r="E13322">
            <v>408.31699999999995</v>
          </cell>
          <cell r="I13322">
            <v>-196850</v>
          </cell>
          <cell r="J13322">
            <v>12</v>
          </cell>
        </row>
        <row r="13323">
          <cell r="B13323" t="str">
            <v>Turkey</v>
          </cell>
          <cell r="C13323" t="str">
            <v>Kitchen</v>
          </cell>
          <cell r="D13323">
            <v>54770.050999999992</v>
          </cell>
          <cell r="E13323">
            <v>-169899.429</v>
          </cell>
          <cell r="I13323">
            <v>-258320</v>
          </cell>
          <cell r="J13323">
            <v>12</v>
          </cell>
        </row>
        <row r="13324">
          <cell r="B13324" t="str">
            <v>Turkey</v>
          </cell>
          <cell r="C13324" t="str">
            <v>Accessories</v>
          </cell>
          <cell r="D13324">
            <v>39440.457000000002</v>
          </cell>
          <cell r="E13324">
            <v>-25674.718999999997</v>
          </cell>
          <cell r="I13324">
            <v>-167220</v>
          </cell>
          <cell r="J13324">
            <v>12</v>
          </cell>
        </row>
        <row r="13325">
          <cell r="B13325" t="str">
            <v>Turkey</v>
          </cell>
          <cell r="C13325" t="str">
            <v>Chairs</v>
          </cell>
          <cell r="D13325">
            <v>20734.776999999998</v>
          </cell>
          <cell r="E13325">
            <v>-9287.5299999999988</v>
          </cell>
          <cell r="I13325">
            <v>-168700</v>
          </cell>
          <cell r="J13325">
            <v>12</v>
          </cell>
        </row>
        <row r="13326">
          <cell r="B13326" t="str">
            <v>Turkey</v>
          </cell>
          <cell r="C13326" t="str">
            <v>Tables</v>
          </cell>
          <cell r="D13326">
            <v>22852.501</v>
          </cell>
          <cell r="E13326">
            <v>-11995.871999999999</v>
          </cell>
          <cell r="I13326">
            <v>-191120</v>
          </cell>
          <cell r="J13326">
            <v>12</v>
          </cell>
        </row>
        <row r="13327">
          <cell r="B13327" t="str">
            <v>Turkey</v>
          </cell>
          <cell r="C13327" t="str">
            <v>Kitchen</v>
          </cell>
          <cell r="D13327">
            <v>33439.510999999999</v>
          </cell>
          <cell r="E13327">
            <v>-85991.038</v>
          </cell>
          <cell r="I13327">
            <v>-210270</v>
          </cell>
          <cell r="J13327">
            <v>12</v>
          </cell>
        </row>
        <row r="13328">
          <cell r="B13328" t="str">
            <v>Turkey</v>
          </cell>
          <cell r="C13328" t="str">
            <v>Accessories</v>
          </cell>
          <cell r="D13328">
            <v>101537.891</v>
          </cell>
          <cell r="E13328">
            <v>-271776.05699999997</v>
          </cell>
          <cell r="I13328">
            <v>-218070</v>
          </cell>
          <cell r="J13328">
            <v>12</v>
          </cell>
        </row>
        <row r="13329">
          <cell r="B13329" t="str">
            <v>Turkey</v>
          </cell>
          <cell r="C13329" t="str">
            <v>Chairs</v>
          </cell>
          <cell r="D13329">
            <v>145366.59899999999</v>
          </cell>
          <cell r="E13329">
            <v>-182243.13799999998</v>
          </cell>
          <cell r="I13329">
            <v>-221100</v>
          </cell>
          <cell r="J13329">
            <v>12</v>
          </cell>
        </row>
        <row r="13330">
          <cell r="B13330" t="str">
            <v>Turkey</v>
          </cell>
          <cell r="C13330" t="str">
            <v>Chairs</v>
          </cell>
          <cell r="D13330">
            <v>371263.63399999996</v>
          </cell>
          <cell r="E13330">
            <v>-435615.25</v>
          </cell>
          <cell r="I13330">
            <v>-181830</v>
          </cell>
          <cell r="J13330">
            <v>12</v>
          </cell>
        </row>
        <row r="13331">
          <cell r="B13331" t="str">
            <v>Turkey</v>
          </cell>
          <cell r="C13331" t="str">
            <v>Tables</v>
          </cell>
          <cell r="D13331">
            <v>1184121.5189999999</v>
          </cell>
          <cell r="E13331">
            <v>-1083197.024</v>
          </cell>
          <cell r="I13331">
            <v>-184960</v>
          </cell>
          <cell r="J13331">
            <v>12</v>
          </cell>
        </row>
        <row r="13332">
          <cell r="B13332" t="str">
            <v>Turkey</v>
          </cell>
          <cell r="C13332" t="str">
            <v>Kitchen</v>
          </cell>
          <cell r="D13332">
            <v>199588.96300000002</v>
          </cell>
          <cell r="E13332">
            <v>-272749.35800000001</v>
          </cell>
          <cell r="I13332">
            <v>-160280</v>
          </cell>
          <cell r="J13332">
            <v>12</v>
          </cell>
        </row>
        <row r="13333">
          <cell r="B13333" t="str">
            <v>Turkey</v>
          </cell>
          <cell r="C13333" t="str">
            <v>Chairs</v>
          </cell>
          <cell r="D13333">
            <v>126368.648</v>
          </cell>
          <cell r="E13333">
            <v>-100677.01699999999</v>
          </cell>
          <cell r="I13333">
            <v>-298080</v>
          </cell>
          <cell r="J13333">
            <v>12</v>
          </cell>
        </row>
        <row r="13334">
          <cell r="B13334" t="str">
            <v>Turkey</v>
          </cell>
          <cell r="C13334" t="str">
            <v>Tables</v>
          </cell>
          <cell r="D13334">
            <v>70786.498999999996</v>
          </cell>
          <cell r="E13334">
            <v>-25824.757000000001</v>
          </cell>
          <cell r="I13334">
            <v>-196660</v>
          </cell>
          <cell r="J13334">
            <v>12</v>
          </cell>
        </row>
        <row r="13335">
          <cell r="B13335" t="str">
            <v>Turkey</v>
          </cell>
          <cell r="C13335" t="str">
            <v>Kitchen</v>
          </cell>
          <cell r="D13335">
            <v>20445.508999999998</v>
          </cell>
          <cell r="E13335">
            <v>-16263.583000000001</v>
          </cell>
          <cell r="I13335">
            <v>-173070</v>
          </cell>
          <cell r="J13335">
            <v>12</v>
          </cell>
        </row>
        <row r="13336">
          <cell r="B13336" t="str">
            <v>Turkey</v>
          </cell>
          <cell r="C13336" t="str">
            <v>Chairs</v>
          </cell>
          <cell r="D13336">
            <v>108199.30799999999</v>
          </cell>
          <cell r="E13336">
            <v>-47281.352999999996</v>
          </cell>
          <cell r="I13336">
            <v>-156720</v>
          </cell>
          <cell r="J13336">
            <v>12</v>
          </cell>
        </row>
        <row r="13337">
          <cell r="B13337" t="str">
            <v>Turkey</v>
          </cell>
          <cell r="C13337" t="str">
            <v>Tables</v>
          </cell>
          <cell r="D13337">
            <v>152720.932</v>
          </cell>
          <cell r="E13337">
            <v>-92405.130999999979</v>
          </cell>
          <cell r="I13337">
            <v>-189780</v>
          </cell>
          <cell r="J13337">
            <v>12</v>
          </cell>
        </row>
        <row r="13338">
          <cell r="B13338" t="str">
            <v>Turkey</v>
          </cell>
          <cell r="C13338" t="str">
            <v>Kitchen</v>
          </cell>
          <cell r="D13338">
            <v>41994.512000000002</v>
          </cell>
          <cell r="E13338">
            <v>-29568.671999999999</v>
          </cell>
          <cell r="I13338">
            <v>-140960</v>
          </cell>
          <cell r="J13338">
            <v>12</v>
          </cell>
        </row>
        <row r="13339">
          <cell r="B13339" t="str">
            <v>Turkey</v>
          </cell>
          <cell r="C13339" t="str">
            <v>Chairs</v>
          </cell>
          <cell r="D13339">
            <v>131075.53899999999</v>
          </cell>
          <cell r="E13339">
            <v>-92019.752999999982</v>
          </cell>
          <cell r="I13339">
            <v>-247120</v>
          </cell>
          <cell r="J13339">
            <v>12</v>
          </cell>
        </row>
        <row r="13340">
          <cell r="B13340" t="str">
            <v>Turkey</v>
          </cell>
          <cell r="C13340" t="str">
            <v>Chairs</v>
          </cell>
          <cell r="D13340">
            <v>86435.040999999997</v>
          </cell>
          <cell r="E13340">
            <v>-38154.864999999998</v>
          </cell>
          <cell r="I13340">
            <v>-131060</v>
          </cell>
          <cell r="J13340">
            <v>12</v>
          </cell>
        </row>
        <row r="13341">
          <cell r="B13341" t="str">
            <v>Turkey</v>
          </cell>
          <cell r="C13341" t="str">
            <v>Chairs</v>
          </cell>
          <cell r="D13341">
            <v>22743.413</v>
          </cell>
          <cell r="E13341">
            <v>-8554.2379999999994</v>
          </cell>
          <cell r="I13341">
            <v>-170860</v>
          </cell>
          <cell r="J13341">
            <v>12</v>
          </cell>
        </row>
        <row r="13342">
          <cell r="B13342" t="str">
            <v>Turkey</v>
          </cell>
          <cell r="C13342" t="str">
            <v>Chairs</v>
          </cell>
          <cell r="D13342">
            <v>811947.46499999997</v>
          </cell>
          <cell r="E13342">
            <v>-36736.587999999996</v>
          </cell>
          <cell r="I13342">
            <v>-227240</v>
          </cell>
          <cell r="J13342">
            <v>12</v>
          </cell>
        </row>
        <row r="13343">
          <cell r="B13343" t="str">
            <v>Turkey</v>
          </cell>
          <cell r="C13343" t="str">
            <v>Chairs</v>
          </cell>
          <cell r="D13343">
            <v>782183.19900000002</v>
          </cell>
          <cell r="E13343">
            <v>-344701.52499999997</v>
          </cell>
          <cell r="I13343">
            <v>-101960</v>
          </cell>
          <cell r="J13343">
            <v>12</v>
          </cell>
        </row>
        <row r="13344">
          <cell r="B13344" t="str">
            <v>Turkey</v>
          </cell>
          <cell r="C13344" t="str">
            <v>Chairs</v>
          </cell>
          <cell r="D13344">
            <v>3156870.15</v>
          </cell>
          <cell r="E13344">
            <v>-2777466.2439999999</v>
          </cell>
          <cell r="I13344">
            <v>-168900</v>
          </cell>
          <cell r="J13344">
            <v>12</v>
          </cell>
        </row>
        <row r="13345">
          <cell r="B13345" t="str">
            <v>Turkey</v>
          </cell>
          <cell r="C13345" t="str">
            <v>Chairs</v>
          </cell>
          <cell r="D13345">
            <v>-3025614.7110000001</v>
          </cell>
          <cell r="E13345">
            <v>15093.308999999997</v>
          </cell>
          <cell r="I13345">
            <v>-253440</v>
          </cell>
          <cell r="J13345">
            <v>12</v>
          </cell>
        </row>
        <row r="13346">
          <cell r="B13346" t="str">
            <v>USA</v>
          </cell>
          <cell r="C13346" t="str">
            <v>Chairs</v>
          </cell>
          <cell r="D13346">
            <v>75120.864000000001</v>
          </cell>
          <cell r="E13346">
            <v>-29487.437000000002</v>
          </cell>
          <cell r="I13346">
            <v>-158880</v>
          </cell>
          <cell r="J13346">
            <v>12</v>
          </cell>
        </row>
        <row r="13347">
          <cell r="B13347" t="str">
            <v>USA</v>
          </cell>
          <cell r="C13347" t="str">
            <v>Chairs</v>
          </cell>
          <cell r="D13347">
            <v>24292142.104999997</v>
          </cell>
          <cell r="E13347">
            <v>-5141820.3339999998</v>
          </cell>
          <cell r="I13347">
            <v>-144510</v>
          </cell>
          <cell r="J13347">
            <v>12</v>
          </cell>
        </row>
        <row r="13348">
          <cell r="B13348" t="str">
            <v>USA</v>
          </cell>
          <cell r="C13348" t="str">
            <v>Chairs</v>
          </cell>
          <cell r="D13348">
            <v>25904970.077</v>
          </cell>
          <cell r="E13348">
            <v>-5048212.1129999999</v>
          </cell>
          <cell r="I13348">
            <v>-117700</v>
          </cell>
          <cell r="J13348">
            <v>12</v>
          </cell>
        </row>
        <row r="13349">
          <cell r="B13349" t="str">
            <v>USA</v>
          </cell>
          <cell r="C13349" t="str">
            <v>Chairs</v>
          </cell>
          <cell r="D13349">
            <v>5929593.095999999</v>
          </cell>
          <cell r="E13349">
            <v>-2310735.63</v>
          </cell>
          <cell r="I13349">
            <v>-175500</v>
          </cell>
          <cell r="J13349">
            <v>12</v>
          </cell>
        </row>
        <row r="13350">
          <cell r="B13350" t="str">
            <v>USA</v>
          </cell>
          <cell r="C13350" t="str">
            <v>Chairs</v>
          </cell>
          <cell r="D13350">
            <v>12258059.947000001</v>
          </cell>
          <cell r="E13350">
            <v>-4542725.5089999996</v>
          </cell>
          <cell r="I13350">
            <v>-185210</v>
          </cell>
          <cell r="J13350">
            <v>12</v>
          </cell>
        </row>
        <row r="13351">
          <cell r="B13351" t="str">
            <v>USA</v>
          </cell>
          <cell r="C13351" t="str">
            <v>Chairs</v>
          </cell>
          <cell r="D13351">
            <v>2553064.9759999998</v>
          </cell>
          <cell r="E13351">
            <v>-319899.25799999997</v>
          </cell>
          <cell r="I13351">
            <v>-203420</v>
          </cell>
          <cell r="J13351">
            <v>12</v>
          </cell>
        </row>
        <row r="13352">
          <cell r="B13352" t="str">
            <v>USA</v>
          </cell>
          <cell r="C13352" t="str">
            <v>Chairs</v>
          </cell>
          <cell r="D13352">
            <v>2658107.5989999999</v>
          </cell>
          <cell r="E13352">
            <v>-296957.73099999997</v>
          </cell>
          <cell r="I13352">
            <v>-119320</v>
          </cell>
          <cell r="J13352">
            <v>12</v>
          </cell>
        </row>
        <row r="13353">
          <cell r="B13353" t="str">
            <v>USA</v>
          </cell>
          <cell r="C13353" t="str">
            <v>Chairs</v>
          </cell>
          <cell r="D13353">
            <v>15424720.619000001</v>
          </cell>
          <cell r="E13353">
            <v>-6835207.8689999999</v>
          </cell>
          <cell r="I13353">
            <v>-102130</v>
          </cell>
          <cell r="J13353">
            <v>12</v>
          </cell>
        </row>
        <row r="13354">
          <cell r="B13354" t="str">
            <v>USA</v>
          </cell>
          <cell r="C13354" t="str">
            <v>Chairs</v>
          </cell>
          <cell r="D13354">
            <v>10279792.229</v>
          </cell>
          <cell r="E13354">
            <v>-3427174.6319999998</v>
          </cell>
          <cell r="I13354">
            <v>-183160</v>
          </cell>
          <cell r="J13354">
            <v>12</v>
          </cell>
        </row>
        <row r="13355">
          <cell r="B13355" t="str">
            <v>USA</v>
          </cell>
          <cell r="C13355" t="str">
            <v>Chairs</v>
          </cell>
          <cell r="D13355">
            <v>7385392.601999999</v>
          </cell>
          <cell r="E13355">
            <v>-365501.67499999999</v>
          </cell>
          <cell r="I13355">
            <v>-208110</v>
          </cell>
          <cell r="J13355">
            <v>12</v>
          </cell>
        </row>
        <row r="13356">
          <cell r="B13356" t="str">
            <v>USA</v>
          </cell>
          <cell r="C13356" t="str">
            <v>Chairs</v>
          </cell>
          <cell r="D13356">
            <v>388861.94200000004</v>
          </cell>
          <cell r="E13356">
            <v>-24035.640999999996</v>
          </cell>
          <cell r="I13356">
            <v>-174040</v>
          </cell>
          <cell r="J13356">
            <v>12</v>
          </cell>
        </row>
        <row r="13357">
          <cell r="B13357" t="str">
            <v>USA</v>
          </cell>
          <cell r="C13357" t="str">
            <v>Chairs</v>
          </cell>
          <cell r="D13357">
            <v>514282.77600000001</v>
          </cell>
          <cell r="E13357">
            <v>-56496.362999999998</v>
          </cell>
          <cell r="I13357">
            <v>-115940</v>
          </cell>
          <cell r="J13357">
            <v>12</v>
          </cell>
        </row>
        <row r="13358">
          <cell r="B13358" t="str">
            <v>USA</v>
          </cell>
          <cell r="C13358" t="str">
            <v>Chairs</v>
          </cell>
          <cell r="D13358">
            <v>761083.071</v>
          </cell>
          <cell r="E13358">
            <v>-105278.57199999999</v>
          </cell>
          <cell r="I13358">
            <v>-185550</v>
          </cell>
          <cell r="J13358">
            <v>12</v>
          </cell>
        </row>
        <row r="13359">
          <cell r="B13359" t="str">
            <v>USA</v>
          </cell>
          <cell r="C13359" t="str">
            <v>Chairs</v>
          </cell>
          <cell r="D13359">
            <v>16164517.446</v>
          </cell>
          <cell r="E13359">
            <v>-107945.39699999998</v>
          </cell>
          <cell r="I13359">
            <v>-155160</v>
          </cell>
          <cell r="J13359">
            <v>12</v>
          </cell>
        </row>
        <row r="13360">
          <cell r="B13360" t="str">
            <v>USA</v>
          </cell>
          <cell r="C13360" t="str">
            <v>Chairs</v>
          </cell>
          <cell r="D13360">
            <v>2462995.2339999997</v>
          </cell>
          <cell r="E13360">
            <v>-87022.410999999993</v>
          </cell>
          <cell r="I13360">
            <v>-124690</v>
          </cell>
          <cell r="J13360">
            <v>12</v>
          </cell>
        </row>
        <row r="13361">
          <cell r="B13361" t="str">
            <v>USA</v>
          </cell>
          <cell r="C13361" t="str">
            <v>Chairs</v>
          </cell>
          <cell r="D13361">
            <v>12654387.577999998</v>
          </cell>
          <cell r="E13361">
            <v>-222049.94700000001</v>
          </cell>
          <cell r="I13361">
            <v>-218890</v>
          </cell>
          <cell r="J13361">
            <v>12</v>
          </cell>
        </row>
        <row r="13362">
          <cell r="B13362" t="str">
            <v>USA</v>
          </cell>
          <cell r="C13362" t="str">
            <v>Chairs</v>
          </cell>
          <cell r="D13362">
            <v>1099110.5789999999</v>
          </cell>
          <cell r="E13362">
            <v>-249349.31699999998</v>
          </cell>
          <cell r="I13362">
            <v>-118770</v>
          </cell>
          <cell r="J13362">
            <v>12</v>
          </cell>
        </row>
        <row r="13363">
          <cell r="B13363" t="str">
            <v>USA</v>
          </cell>
          <cell r="C13363" t="str">
            <v>Chairs</v>
          </cell>
          <cell r="D13363">
            <v>9897438.8519999981</v>
          </cell>
          <cell r="E13363">
            <v>-503607.13899999997</v>
          </cell>
          <cell r="I13363">
            <v>-107520</v>
          </cell>
          <cell r="J13363">
            <v>12</v>
          </cell>
        </row>
        <row r="13364">
          <cell r="B13364" t="str">
            <v>USA</v>
          </cell>
          <cell r="C13364" t="str">
            <v>Chairs</v>
          </cell>
          <cell r="D13364">
            <v>118598.473</v>
          </cell>
          <cell r="E13364">
            <v>-166841.84999999998</v>
          </cell>
          <cell r="I13364">
            <v>-169370</v>
          </cell>
          <cell r="J13364">
            <v>12</v>
          </cell>
        </row>
        <row r="13365">
          <cell r="B13365" t="str">
            <v>USA</v>
          </cell>
          <cell r="C13365" t="str">
            <v>Tables</v>
          </cell>
          <cell r="D13365">
            <v>16031.043</v>
          </cell>
          <cell r="E13365">
            <v>-5926.1719999999987</v>
          </cell>
          <cell r="I13365">
            <v>-49820</v>
          </cell>
          <cell r="J13365">
            <v>12</v>
          </cell>
        </row>
        <row r="13366">
          <cell r="B13366" t="str">
            <v>USA</v>
          </cell>
          <cell r="C13366" t="str">
            <v>Kitchen</v>
          </cell>
          <cell r="D13366">
            <v>109.62700000000001</v>
          </cell>
          <cell r="E13366">
            <v>-91.777000000000001</v>
          </cell>
          <cell r="I13366">
            <v>-139140</v>
          </cell>
          <cell r="J13366">
            <v>12</v>
          </cell>
        </row>
        <row r="13367">
          <cell r="B13367" t="str">
            <v>USA</v>
          </cell>
          <cell r="C13367" t="str">
            <v>Chairs</v>
          </cell>
          <cell r="D13367">
            <v>437868.52899999998</v>
          </cell>
          <cell r="E13367">
            <v>-79873.520999999993</v>
          </cell>
          <cell r="I13367">
            <v>-73590</v>
          </cell>
          <cell r="J13367">
            <v>12</v>
          </cell>
        </row>
        <row r="13368">
          <cell r="B13368" t="str">
            <v>USA</v>
          </cell>
          <cell r="C13368" t="str">
            <v>Chairs</v>
          </cell>
          <cell r="D13368">
            <v>1698570.517</v>
          </cell>
          <cell r="E13368">
            <v>-329259.609</v>
          </cell>
          <cell r="I13368">
            <v>-180040</v>
          </cell>
          <cell r="J13368">
            <v>12</v>
          </cell>
        </row>
        <row r="13369">
          <cell r="B13369" t="str">
            <v>USA</v>
          </cell>
          <cell r="C13369" t="str">
            <v>Chairs</v>
          </cell>
          <cell r="D13369">
            <v>191304.288</v>
          </cell>
          <cell r="E13369">
            <v>-48456.772000000004</v>
          </cell>
          <cell r="I13369">
            <v>-201580</v>
          </cell>
          <cell r="J13369">
            <v>12</v>
          </cell>
        </row>
        <row r="13370">
          <cell r="B13370" t="str">
            <v>USA</v>
          </cell>
          <cell r="C13370" t="str">
            <v>Chairs</v>
          </cell>
          <cell r="D13370">
            <v>34102.025999999998</v>
          </cell>
          <cell r="E13370">
            <v>-42082.676999999996</v>
          </cell>
          <cell r="I13370">
            <v>-245050</v>
          </cell>
          <cell r="J13370">
            <v>12</v>
          </cell>
        </row>
        <row r="13371">
          <cell r="B13371" t="str">
            <v>USA</v>
          </cell>
          <cell r="C13371" t="str">
            <v>Chairs</v>
          </cell>
          <cell r="D13371">
            <v>603078.09100000001</v>
          </cell>
          <cell r="E13371">
            <v>-299201.69999999995</v>
          </cell>
          <cell r="I13371">
            <v>-226390</v>
          </cell>
          <cell r="J13371">
            <v>12</v>
          </cell>
        </row>
        <row r="13372">
          <cell r="B13372" t="str">
            <v>USA</v>
          </cell>
          <cell r="C13372" t="str">
            <v>Tables</v>
          </cell>
          <cell r="D13372">
            <v>7190020.8799999999</v>
          </cell>
          <cell r="E13372">
            <v>-120938.34199999999</v>
          </cell>
          <cell r="I13372">
            <v>-231920</v>
          </cell>
          <cell r="J13372">
            <v>12</v>
          </cell>
        </row>
        <row r="13373">
          <cell r="B13373" t="str">
            <v>USA</v>
          </cell>
          <cell r="C13373" t="str">
            <v>Kitchen</v>
          </cell>
          <cell r="D13373">
            <v>3986824.9889999996</v>
          </cell>
          <cell r="E13373">
            <v>-80206.868000000002</v>
          </cell>
          <cell r="I13373">
            <v>-154720</v>
          </cell>
          <cell r="J13373">
            <v>12</v>
          </cell>
        </row>
        <row r="13374">
          <cell r="B13374" t="str">
            <v>USA</v>
          </cell>
          <cell r="C13374" t="str">
            <v>Chairs</v>
          </cell>
          <cell r="D13374">
            <v>59600236.940999992</v>
          </cell>
          <cell r="E13374">
            <v>-2734684.8059999999</v>
          </cell>
          <cell r="I13374">
            <v>-169740</v>
          </cell>
          <cell r="J13374">
            <v>12</v>
          </cell>
        </row>
        <row r="13375">
          <cell r="B13375" t="str">
            <v>USA</v>
          </cell>
          <cell r="C13375" t="str">
            <v>Chairs</v>
          </cell>
          <cell r="D13375">
            <v>2219643.8389999997</v>
          </cell>
          <cell r="E13375">
            <v>-933016.91700000002</v>
          </cell>
          <cell r="I13375">
            <v>-135140</v>
          </cell>
          <cell r="J13375">
            <v>12</v>
          </cell>
        </row>
        <row r="13376">
          <cell r="B13376" t="str">
            <v>USA</v>
          </cell>
          <cell r="C13376" t="str">
            <v>Chairs</v>
          </cell>
          <cell r="D13376">
            <v>1131948.9859999998</v>
          </cell>
          <cell r="E13376">
            <v>-1002517.7259999999</v>
          </cell>
          <cell r="I13376">
            <v>-145360</v>
          </cell>
          <cell r="J13376">
            <v>12</v>
          </cell>
        </row>
        <row r="13377">
          <cell r="B13377" t="str">
            <v>USA</v>
          </cell>
          <cell r="C13377" t="str">
            <v>Tables</v>
          </cell>
          <cell r="D13377">
            <v>15576225.027999999</v>
          </cell>
          <cell r="E13377">
            <v>-3611357.8759999997</v>
          </cell>
          <cell r="I13377">
            <v>-168540</v>
          </cell>
          <cell r="J13377">
            <v>12</v>
          </cell>
        </row>
        <row r="13378">
          <cell r="B13378" t="str">
            <v>USA</v>
          </cell>
          <cell r="C13378" t="str">
            <v>Kitchen</v>
          </cell>
          <cell r="D13378">
            <v>644231.10499999998</v>
          </cell>
          <cell r="E13378">
            <v>-627976.24399999995</v>
          </cell>
          <cell r="I13378">
            <v>-231340</v>
          </cell>
          <cell r="J13378">
            <v>12</v>
          </cell>
        </row>
        <row r="13379">
          <cell r="B13379" t="str">
            <v>USA</v>
          </cell>
          <cell r="C13379" t="str">
            <v>Chairs</v>
          </cell>
          <cell r="D13379">
            <v>72251.703999999998</v>
          </cell>
          <cell r="E13379">
            <v>-69730.289999999994</v>
          </cell>
          <cell r="I13379">
            <v>-200680</v>
          </cell>
          <cell r="J13379">
            <v>12</v>
          </cell>
        </row>
      </sheetData>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xRepositorySheet"/>
      <sheetName val="Table"/>
      <sheetName val="Pivot Data"/>
      <sheetName val="Q Input"/>
      <sheetName val="calc"/>
      <sheetName val="FX"/>
      <sheetName val="cogs"/>
      <sheetName val="LO Q"/>
      <sheetName val="LE Q "/>
      <sheetName val="FY LO"/>
      <sheetName val="Sheet1"/>
      <sheetName val="Sheet3"/>
      <sheetName val="Graph"/>
      <sheetName val="Slide43"/>
      <sheetName val="Lists"/>
    </sheetNames>
    <sheetDataSet>
      <sheetData sheetId="0"/>
      <sheetData sheetId="1" refreshError="1">
        <row r="1">
          <cell r="J1" t="str">
            <v>FIN - Generic Analysis by Multiple Account</v>
          </cell>
        </row>
        <row r="2">
          <cell r="I2" t="str">
            <v>Validity of Data</v>
          </cell>
          <cell r="J2" t="str">
            <v>9/6/2007 1</v>
          </cell>
          <cell r="K2" t="str">
            <v>Last update</v>
          </cell>
          <cell r="L2">
            <v>39338.556041666663</v>
          </cell>
        </row>
        <row r="6">
          <cell r="I6" t="str">
            <v>Author</v>
          </cell>
          <cell r="J6" t="str">
            <v>WILSOGA2</v>
          </cell>
          <cell r="K6" t="str">
            <v>Last Refreshed</v>
          </cell>
          <cell r="L6">
            <v>39338.556041666663</v>
          </cell>
        </row>
        <row r="7">
          <cell r="I7" t="str">
            <v>Current User</v>
          </cell>
          <cell r="J7" t="str">
            <v>KIELAMA2</v>
          </cell>
          <cell r="K7" t="str">
            <v>Key Date</v>
          </cell>
          <cell r="L7" t="str">
            <v>1/5/1800</v>
          </cell>
        </row>
        <row r="8">
          <cell r="I8" t="str">
            <v>Last Changed by</v>
          </cell>
          <cell r="J8" t="str">
            <v>ABIODAK1</v>
          </cell>
          <cell r="K8" t="str">
            <v>Changed At</v>
          </cell>
          <cell r="L8">
            <v>39329.65116898148</v>
          </cell>
        </row>
        <row r="9">
          <cell r="I9" t="str">
            <v>InfoProvider</v>
          </cell>
          <cell r="J9" t="str">
            <v>PG0R_MFIN</v>
          </cell>
          <cell r="K9" t="str">
            <v>Status of Data</v>
          </cell>
          <cell r="L9">
            <v>39331.810891203706</v>
          </cell>
        </row>
        <row r="10">
          <cell r="I10" t="str">
            <v>Query Technical Name</v>
          </cell>
          <cell r="J10" t="str">
            <v>PG0R_FRS_FIN_GENERIC_YTD</v>
          </cell>
          <cell r="K10" t="str">
            <v>Relevance of Data (Date)</v>
          </cell>
          <cell r="L10" t="str">
            <v>9/6/2007 1</v>
          </cell>
        </row>
        <row r="11">
          <cell r="I11" t="str">
            <v>Query Description</v>
          </cell>
          <cell r="J11" t="str">
            <v>FIN - Generic Analysis by Multiple Account</v>
          </cell>
          <cell r="K11" t="str">
            <v>Relevance of Data (Time)</v>
          </cell>
          <cell r="L11" t="str">
            <v>:27:41</v>
          </cell>
        </row>
        <row r="15">
          <cell r="C15" t="str">
            <v>A10 - Calendar Year</v>
          </cell>
          <cell r="D15" t="str">
            <v xml:space="preserve">2007	</v>
          </cell>
          <cell r="F15" t="str">
            <v>Select Structure Version</v>
          </cell>
          <cell r="G15" t="str">
            <v>Global 2007</v>
          </cell>
          <cell r="N15" t="str">
            <v>A10 - Calendar Year</v>
          </cell>
          <cell r="O15" t="str">
            <v>2007</v>
          </cell>
          <cell r="P15" t="str">
            <v>2007</v>
          </cell>
          <cell r="Q15" t="str">
            <v>2007</v>
          </cell>
          <cell r="R15" t="str">
            <v>2007</v>
          </cell>
          <cell r="S15" t="str">
            <v>2007</v>
          </cell>
          <cell r="T15" t="str">
            <v>2007</v>
          </cell>
          <cell r="U15" t="str">
            <v>2007</v>
          </cell>
          <cell r="V15" t="str">
            <v>2007</v>
          </cell>
          <cell r="W15" t="str">
            <v>2007</v>
          </cell>
          <cell r="X15" t="str">
            <v>2007</v>
          </cell>
          <cell r="Y15" t="str">
            <v>2007</v>
          </cell>
          <cell r="Z15" t="str">
            <v>2007</v>
          </cell>
        </row>
        <row r="16">
          <cell r="C16" t="str">
            <v>A20 - Calendar Year/Month</v>
          </cell>
          <cell r="F16" t="str">
            <v>MD Version (query date)</v>
          </cell>
          <cell r="G16" t="str">
            <v>1/5/1800</v>
          </cell>
          <cell r="O16" t="str">
            <v>Monthly Value</v>
          </cell>
          <cell r="P16" t="str">
            <v>Monthly Value</v>
          </cell>
          <cell r="Q16" t="str">
            <v>Monthly Value</v>
          </cell>
          <cell r="R16" t="str">
            <v>Monthly Value</v>
          </cell>
          <cell r="S16" t="str">
            <v>Monthly Value</v>
          </cell>
          <cell r="T16" t="str">
            <v>Monthly Value</v>
          </cell>
          <cell r="U16" t="str">
            <v>Monthly Value</v>
          </cell>
          <cell r="V16" t="str">
            <v>Monthly Value</v>
          </cell>
          <cell r="W16" t="str">
            <v>Monthly Value</v>
          </cell>
          <cell r="X16" t="str">
            <v>Monthly Value</v>
          </cell>
          <cell r="Y16" t="str">
            <v>Monthly Value</v>
          </cell>
          <cell r="Z16" t="str">
            <v>Monthly Value</v>
          </cell>
        </row>
        <row r="17">
          <cell r="C17" t="str">
            <v>A30 - Calendar month</v>
          </cell>
          <cell r="F17" t="str">
            <v>Auth. on ACCN__ACS1</v>
          </cell>
          <cell r="G17" t="str">
            <v>Empty Demarcation</v>
          </cell>
          <cell r="N17" t="str">
            <v>A30 - Calendar month</v>
          </cell>
          <cell r="O17" t="str">
            <v>1</v>
          </cell>
          <cell r="P17" t="str">
            <v>2</v>
          </cell>
          <cell r="Q17" t="str">
            <v>3</v>
          </cell>
          <cell r="R17" t="str">
            <v>4</v>
          </cell>
          <cell r="S17" t="str">
            <v>5</v>
          </cell>
          <cell r="T17" t="str">
            <v>6</v>
          </cell>
          <cell r="U17" t="str">
            <v>7</v>
          </cell>
          <cell r="V17" t="str">
            <v>8</v>
          </cell>
          <cell r="W17" t="str">
            <v>9</v>
          </cell>
          <cell r="X17" t="str">
            <v>10</v>
          </cell>
          <cell r="Y17" t="str">
            <v>11</v>
          </cell>
          <cell r="Z17" t="str">
            <v>12</v>
          </cell>
        </row>
        <row r="18">
          <cell r="C18" t="str">
            <v>B10 - Version</v>
          </cell>
          <cell r="D18" t="str">
            <v>Actual, Budget, LE2</v>
          </cell>
          <cell r="F18" t="str">
            <v>Auth. on ACCN__ACS2</v>
          </cell>
          <cell r="G18" t="str">
            <v>Empty Demarcation</v>
          </cell>
          <cell r="I18" t="str">
            <v>D60 - CPO</v>
          </cell>
          <cell r="J18" t="str">
            <v>Currency</v>
          </cell>
          <cell r="K18" t="str">
            <v>Currency</v>
          </cell>
          <cell r="M18" t="str">
            <v>H20 - Account</v>
          </cell>
          <cell r="N18" t="str">
            <v>B10 - Version</v>
          </cell>
          <cell r="O18"/>
          <cell r="P18"/>
          <cell r="Q18"/>
          <cell r="R18"/>
          <cell r="S18"/>
          <cell r="T18"/>
          <cell r="U18"/>
          <cell r="V18"/>
          <cell r="W18"/>
          <cell r="X18"/>
          <cell r="Y18"/>
          <cell r="Z18"/>
        </row>
        <row r="19">
          <cell r="C19" t="str">
            <v>C10 - Currency Type</v>
          </cell>
          <cell r="D19" t="str">
            <v xml:space="preserve">Local Rate	</v>
          </cell>
          <cell r="F19" t="str">
            <v>Auth FRS Business Unit</v>
          </cell>
          <cell r="G19" t="str">
            <v>Empty Demarcation</v>
          </cell>
          <cell r="I19" t="str">
            <v>Australia</v>
          </cell>
          <cell r="J19" t="str">
            <v>Austr. Dollar</v>
          </cell>
          <cell r="K19" t="str">
            <v>AUD</v>
          </cell>
          <cell r="L19" t="str">
            <v>Austr. Dollar</v>
          </cell>
          <cell r="M19" t="str">
            <v>TOTAL NET SALES 3RD PARTY</v>
          </cell>
          <cell r="N19" t="str">
            <v>Actual</v>
          </cell>
          <cell r="O19">
            <v>22438</v>
          </cell>
          <cell r="P19">
            <v>21953</v>
          </cell>
          <cell r="Q19">
            <v>26614</v>
          </cell>
          <cell r="R19">
            <v>23701</v>
          </cell>
          <cell r="S19">
            <v>25276</v>
          </cell>
          <cell r="T19">
            <v>24391</v>
          </cell>
          <cell r="U19">
            <v>26145</v>
          </cell>
          <cell r="V19">
            <v>29776</v>
          </cell>
        </row>
        <row r="20">
          <cell r="C20" t="str">
            <v>Currency</v>
          </cell>
          <cell r="D20" t="str">
            <v>NOK Norwegian Krone, HKD Hong Kong Dollar, EUR European Euro, THB Thailand Baht, RUB Russian Ruble...</v>
          </cell>
          <cell r="F20" t="str">
            <v>Auth CPO Hier NI</v>
          </cell>
          <cell r="G20" t="str">
            <v>Elimination Level -, PH Research Total, PH Operational Total, Region Europe, Pharma Services EEMEA, Pharma Services AG...</v>
          </cell>
          <cell r="I20" t="str">
            <v>Australia</v>
          </cell>
          <cell r="J20" t="str">
            <v>Austr. Dollar</v>
          </cell>
          <cell r="K20" t="str">
            <v>AUD</v>
          </cell>
          <cell r="L20" t="str">
            <v>Austr. Dollar</v>
          </cell>
          <cell r="M20" t="str">
            <v>TOTAL NET SALES 3RD PARTY</v>
          </cell>
          <cell r="N20" t="str">
            <v>Budget</v>
          </cell>
          <cell r="O20">
            <v>23435</v>
          </cell>
          <cell r="P20">
            <v>23503</v>
          </cell>
          <cell r="Q20">
            <v>27939</v>
          </cell>
          <cell r="R20">
            <v>24821</v>
          </cell>
          <cell r="S20">
            <v>26329</v>
          </cell>
          <cell r="T20">
            <v>26262</v>
          </cell>
          <cell r="U20">
            <v>26315</v>
          </cell>
          <cell r="V20">
            <v>28143</v>
          </cell>
          <cell r="W20">
            <v>27821</v>
          </cell>
          <cell r="X20">
            <v>26699</v>
          </cell>
          <cell r="Y20">
            <v>30139</v>
          </cell>
          <cell r="Z20">
            <v>29682</v>
          </cell>
        </row>
        <row r="21">
          <cell r="C21" t="str">
            <v>D20 - Region</v>
          </cell>
          <cell r="F21" t="str">
            <v>InfoProvider</v>
          </cell>
          <cell r="G21" t="str">
            <v>PG0R_CFIN</v>
          </cell>
          <cell r="I21" t="str">
            <v>Australia</v>
          </cell>
          <cell r="J21" t="str">
            <v>Austr. Dollar</v>
          </cell>
          <cell r="K21" t="str">
            <v>AUD</v>
          </cell>
          <cell r="L21" t="str">
            <v>Austr. Dollar</v>
          </cell>
          <cell r="M21" t="str">
            <v>TOTAL NET SALES 3RD PARTY</v>
          </cell>
          <cell r="N21" t="str">
            <v>LE2</v>
          </cell>
          <cell r="O21">
            <v>22438</v>
          </cell>
          <cell r="P21">
            <v>21953</v>
          </cell>
          <cell r="Q21">
            <v>26614</v>
          </cell>
          <cell r="R21">
            <v>23701</v>
          </cell>
          <cell r="S21">
            <v>25276</v>
          </cell>
          <cell r="T21">
            <v>27172</v>
          </cell>
          <cell r="U21">
            <v>28917</v>
          </cell>
          <cell r="V21">
            <v>27691</v>
          </cell>
          <cell r="W21">
            <v>28417</v>
          </cell>
          <cell r="X21">
            <v>29038</v>
          </cell>
          <cell r="Y21">
            <v>29120</v>
          </cell>
          <cell r="Z21">
            <v>29490</v>
          </cell>
        </row>
        <row r="22">
          <cell r="C22" t="str">
            <v>D30 - Sub region</v>
          </cell>
          <cell r="E22" t="str">
            <v xml:space="preserve"> </v>
          </cell>
          <cell r="F22" t="str">
            <v>D60 - CPO</v>
          </cell>
          <cell r="G22" t="str">
            <v>Elimination Level -, PH Research Total, PH Operational Total</v>
          </cell>
          <cell r="I22" t="str">
            <v>Australia</v>
          </cell>
          <cell r="J22" t="str">
            <v>Austr. Dollar</v>
          </cell>
          <cell r="K22" t="str">
            <v>AUD</v>
          </cell>
          <cell r="L22" t="str">
            <v>Austr. Dollar</v>
          </cell>
          <cell r="M22" t="str">
            <v>TOTAL NET SALES</v>
          </cell>
          <cell r="N22" t="str">
            <v>Actual</v>
          </cell>
          <cell r="O22">
            <v>22438</v>
          </cell>
          <cell r="P22">
            <v>21985</v>
          </cell>
          <cell r="Q22">
            <v>26648</v>
          </cell>
          <cell r="R22">
            <v>23701</v>
          </cell>
          <cell r="S22">
            <v>25311</v>
          </cell>
          <cell r="T22">
            <v>24407</v>
          </cell>
          <cell r="U22">
            <v>26145</v>
          </cell>
          <cell r="V22">
            <v>29787</v>
          </cell>
        </row>
        <row r="23">
          <cell r="C23" t="str">
            <v>D40 - Business Area</v>
          </cell>
          <cell r="E23" t="str">
            <v xml:space="preserve"> </v>
          </cell>
          <cell r="I23" t="str">
            <v>Australia</v>
          </cell>
          <cell r="J23" t="str">
            <v>Austr. Dollar</v>
          </cell>
          <cell r="K23" t="str">
            <v>AUD</v>
          </cell>
          <cell r="L23" t="str">
            <v>Austr. Dollar</v>
          </cell>
          <cell r="M23" t="str">
            <v>TOTAL NET SALES</v>
          </cell>
          <cell r="N23" t="str">
            <v>Budget</v>
          </cell>
          <cell r="O23">
            <v>23435</v>
          </cell>
          <cell r="P23">
            <v>23503</v>
          </cell>
          <cell r="Q23">
            <v>27939</v>
          </cell>
          <cell r="R23">
            <v>24821</v>
          </cell>
          <cell r="S23">
            <v>26329</v>
          </cell>
          <cell r="T23">
            <v>26262</v>
          </cell>
          <cell r="U23">
            <v>26315</v>
          </cell>
          <cell r="V23">
            <v>28143</v>
          </cell>
          <cell r="W23">
            <v>27821</v>
          </cell>
          <cell r="X23">
            <v>26699</v>
          </cell>
          <cell r="Y23">
            <v>30139</v>
          </cell>
          <cell r="Z23">
            <v>29682</v>
          </cell>
        </row>
        <row r="24">
          <cell r="C24" t="str">
            <v>D50 - CPO Group</v>
          </cell>
          <cell r="E24" t="str">
            <v xml:space="preserve"> </v>
          </cell>
          <cell r="I24" t="str">
            <v>Australia</v>
          </cell>
          <cell r="J24" t="str">
            <v>Austr. Dollar</v>
          </cell>
          <cell r="K24" t="str">
            <v>AUD</v>
          </cell>
          <cell r="L24" t="str">
            <v>Austr. Dollar</v>
          </cell>
          <cell r="M24" t="str">
            <v>TOTAL NET SALES</v>
          </cell>
          <cell r="N24" t="str">
            <v>LE2</v>
          </cell>
          <cell r="O24">
            <v>22438</v>
          </cell>
          <cell r="P24">
            <v>21985</v>
          </cell>
          <cell r="Q24">
            <v>26648</v>
          </cell>
          <cell r="R24">
            <v>23701</v>
          </cell>
          <cell r="S24">
            <v>25311</v>
          </cell>
          <cell r="T24">
            <v>27136</v>
          </cell>
          <cell r="U24">
            <v>28917</v>
          </cell>
          <cell r="V24">
            <v>27691</v>
          </cell>
          <cell r="W24">
            <v>28418</v>
          </cell>
          <cell r="X24">
            <v>29037</v>
          </cell>
          <cell r="Y24">
            <v>29120</v>
          </cell>
          <cell r="Z24">
            <v>29491</v>
          </cell>
        </row>
        <row r="25">
          <cell r="C25" t="str">
            <v>D60 - CPO</v>
          </cell>
          <cell r="E25" t="str">
            <v xml:space="preserve"> </v>
          </cell>
          <cell r="I25" t="str">
            <v>Australia</v>
          </cell>
          <cell r="J25" t="str">
            <v>Austr. Dollar</v>
          </cell>
          <cell r="K25" t="str">
            <v>AUD</v>
          </cell>
          <cell r="L25" t="str">
            <v>Austr. Dollar</v>
          </cell>
          <cell r="M25" t="str">
            <v>Net sales to other BU's</v>
          </cell>
          <cell r="N25" t="str">
            <v>Actual</v>
          </cell>
          <cell r="P25">
            <v>32</v>
          </cell>
          <cell r="Q25">
            <v>34</v>
          </cell>
          <cell r="R25">
            <v>0</v>
          </cell>
          <cell r="S25">
            <v>35</v>
          </cell>
          <cell r="T25">
            <v>16</v>
          </cell>
          <cell r="U25">
            <v>0</v>
          </cell>
          <cell r="V25">
            <v>11</v>
          </cell>
        </row>
        <row r="26">
          <cell r="C26" t="str">
            <v>E10 - FRS Business Unit Group</v>
          </cell>
          <cell r="E26" t="str">
            <v xml:space="preserve"> </v>
          </cell>
          <cell r="I26" t="str">
            <v>Australia</v>
          </cell>
          <cell r="J26" t="str">
            <v>Austr. Dollar</v>
          </cell>
          <cell r="K26" t="str">
            <v>AUD</v>
          </cell>
          <cell r="L26" t="str">
            <v>Austr. Dollar</v>
          </cell>
          <cell r="M26" t="str">
            <v>Net sales to other BU's</v>
          </cell>
          <cell r="N26" t="str">
            <v>LE2</v>
          </cell>
          <cell r="P26">
            <v>32</v>
          </cell>
          <cell r="Q26">
            <v>34</v>
          </cell>
          <cell r="R26">
            <v>0</v>
          </cell>
          <cell r="S26">
            <v>35</v>
          </cell>
          <cell r="T26">
            <v>-36</v>
          </cell>
          <cell r="U26">
            <v>0</v>
          </cell>
          <cell r="V26">
            <v>0</v>
          </cell>
          <cell r="W26">
            <v>1</v>
          </cell>
          <cell r="X26">
            <v>-1</v>
          </cell>
          <cell r="Y26">
            <v>0</v>
          </cell>
          <cell r="Z26">
            <v>1</v>
          </cell>
        </row>
        <row r="27">
          <cell r="C27" t="str">
            <v>E20 - FRS Business Unit</v>
          </cell>
          <cell r="E27" t="str">
            <v xml:space="preserve"> </v>
          </cell>
          <cell r="H27" t="str">
            <v xml:space="preserve"> </v>
          </cell>
          <cell r="I27" t="str">
            <v>Australia</v>
          </cell>
          <cell r="J27" t="str">
            <v>Austr. Dollar</v>
          </cell>
          <cell r="K27" t="str">
            <v>AUD</v>
          </cell>
          <cell r="L27" t="str">
            <v>Austr. Dollar</v>
          </cell>
          <cell r="M27" t="str">
            <v>TOTAL REVENUES</v>
          </cell>
          <cell r="N27" t="str">
            <v>Actual</v>
          </cell>
          <cell r="O27">
            <v>22438</v>
          </cell>
          <cell r="P27">
            <v>21985</v>
          </cell>
          <cell r="Q27">
            <v>26648</v>
          </cell>
          <cell r="R27">
            <v>23701</v>
          </cell>
          <cell r="S27">
            <v>25311</v>
          </cell>
          <cell r="T27">
            <v>24407</v>
          </cell>
          <cell r="U27">
            <v>26145</v>
          </cell>
          <cell r="V27">
            <v>29787</v>
          </cell>
        </row>
        <row r="28">
          <cell r="C28" t="str">
            <v>H10 - Account Group</v>
          </cell>
          <cell r="E28" t="str">
            <v xml:space="preserve"> </v>
          </cell>
          <cell r="H28" t="str">
            <v xml:space="preserve"> </v>
          </cell>
          <cell r="I28" t="str">
            <v>Australia</v>
          </cell>
          <cell r="J28" t="str">
            <v>Austr. Dollar</v>
          </cell>
          <cell r="K28" t="str">
            <v>AUD</v>
          </cell>
          <cell r="L28" t="str">
            <v>Austr. Dollar</v>
          </cell>
          <cell r="M28" t="str">
            <v>TOTAL REVENUES</v>
          </cell>
          <cell r="N28" t="str">
            <v>Budget</v>
          </cell>
          <cell r="O28">
            <v>23435</v>
          </cell>
          <cell r="P28">
            <v>23503</v>
          </cell>
          <cell r="Q28">
            <v>27939</v>
          </cell>
          <cell r="R28">
            <v>24821</v>
          </cell>
          <cell r="S28">
            <v>26329</v>
          </cell>
          <cell r="T28">
            <v>26262</v>
          </cell>
          <cell r="U28">
            <v>26315</v>
          </cell>
          <cell r="V28">
            <v>28143</v>
          </cell>
          <cell r="W28">
            <v>27821</v>
          </cell>
          <cell r="X28">
            <v>26699</v>
          </cell>
          <cell r="Y28">
            <v>30139</v>
          </cell>
          <cell r="Z28">
            <v>29682</v>
          </cell>
        </row>
        <row r="29">
          <cell r="C29" t="str">
            <v>H20 - Account</v>
          </cell>
          <cell r="D29" t="str">
            <v>TOTAL NET SALES 3RD PARTY, TOTAL NET SALES, Net sales to other BU's, OTHER REVENUES FROM 3RD PARTIES...</v>
          </cell>
          <cell r="E29" t="str">
            <v xml:space="preserve"> </v>
          </cell>
          <cell r="H29" t="str">
            <v xml:space="preserve"> </v>
          </cell>
          <cell r="I29" t="str">
            <v>Australia</v>
          </cell>
          <cell r="J29" t="str">
            <v>Austr. Dollar</v>
          </cell>
          <cell r="K29" t="str">
            <v>AUD</v>
          </cell>
          <cell r="L29" t="str">
            <v>Austr. Dollar</v>
          </cell>
          <cell r="M29" t="str">
            <v>TOTAL REVENUES</v>
          </cell>
          <cell r="N29" t="str">
            <v>LE2</v>
          </cell>
          <cell r="O29">
            <v>22438</v>
          </cell>
          <cell r="P29">
            <v>21985</v>
          </cell>
          <cell r="Q29">
            <v>26648</v>
          </cell>
          <cell r="R29">
            <v>23701</v>
          </cell>
          <cell r="S29">
            <v>25311</v>
          </cell>
          <cell r="T29">
            <v>27136</v>
          </cell>
          <cell r="U29">
            <v>28917</v>
          </cell>
          <cell r="V29">
            <v>27691</v>
          </cell>
          <cell r="W29">
            <v>28418</v>
          </cell>
          <cell r="X29">
            <v>29037</v>
          </cell>
          <cell r="Y29">
            <v>29120</v>
          </cell>
          <cell r="Z29">
            <v>29491</v>
          </cell>
        </row>
        <row r="30">
          <cell r="C30" t="str">
            <v>Monthly Value with MD Version</v>
          </cell>
          <cell r="D30" t="str">
            <v>Monthly Value</v>
          </cell>
          <cell r="E30" t="str">
            <v xml:space="preserve"> </v>
          </cell>
          <cell r="H30" t="str">
            <v xml:space="preserve"> </v>
          </cell>
          <cell r="I30" t="str">
            <v>Australia</v>
          </cell>
          <cell r="J30" t="str">
            <v>Austr. Dollar</v>
          </cell>
          <cell r="K30" t="str">
            <v>AUD</v>
          </cell>
          <cell r="L30" t="str">
            <v>Austr. Dollar</v>
          </cell>
          <cell r="M30" t="str">
            <v>Cost of goods sold from production</v>
          </cell>
          <cell r="N30" t="str">
            <v>Actual</v>
          </cell>
          <cell r="O30">
            <v>-14913</v>
          </cell>
          <cell r="P30">
            <v>-15489</v>
          </cell>
          <cell r="Q30">
            <v>-18566</v>
          </cell>
          <cell r="R30">
            <v>-16701</v>
          </cell>
          <cell r="S30">
            <v>-17630</v>
          </cell>
          <cell r="T30">
            <v>-19663</v>
          </cell>
          <cell r="U30">
            <v>-19368</v>
          </cell>
          <cell r="V30">
            <v>-24906</v>
          </cell>
        </row>
        <row r="31">
          <cell r="E31" t="str">
            <v xml:space="preserve"> </v>
          </cell>
          <cell r="H31" t="str">
            <v xml:space="preserve"> </v>
          </cell>
          <cell r="I31" t="str">
            <v>Australia</v>
          </cell>
          <cell r="J31" t="str">
            <v>Austr. Dollar</v>
          </cell>
          <cell r="K31" t="str">
            <v>AUD</v>
          </cell>
          <cell r="L31" t="str">
            <v>Austr. Dollar</v>
          </cell>
          <cell r="M31" t="str">
            <v>Cost of goods sold from production</v>
          </cell>
          <cell r="N31" t="str">
            <v>Budget</v>
          </cell>
          <cell r="O31">
            <v>-15647</v>
          </cell>
          <cell r="P31">
            <v>-15506</v>
          </cell>
          <cell r="Q31">
            <v>-18501</v>
          </cell>
          <cell r="R31">
            <v>-16554</v>
          </cell>
          <cell r="S31">
            <v>-17379</v>
          </cell>
          <cell r="T31">
            <v>-17506</v>
          </cell>
          <cell r="U31">
            <v>-17472</v>
          </cell>
          <cell r="V31">
            <v>-18945</v>
          </cell>
          <cell r="W31">
            <v>-18831</v>
          </cell>
          <cell r="X31">
            <v>-18092</v>
          </cell>
          <cell r="Y31">
            <v>-19861</v>
          </cell>
          <cell r="Z31">
            <v>-19586</v>
          </cell>
        </row>
        <row r="32">
          <cell r="E32" t="str">
            <v xml:space="preserve"> </v>
          </cell>
          <cell r="H32" t="str">
            <v xml:space="preserve"> </v>
          </cell>
          <cell r="I32" t="str">
            <v>Australia</v>
          </cell>
          <cell r="J32" t="str">
            <v>Austr. Dollar</v>
          </cell>
          <cell r="K32" t="str">
            <v>AUD</v>
          </cell>
          <cell r="L32" t="str">
            <v>Austr. Dollar</v>
          </cell>
          <cell r="M32" t="str">
            <v>Cost of goods sold from production</v>
          </cell>
          <cell r="N32" t="str">
            <v>LE2</v>
          </cell>
          <cell r="O32">
            <v>-14913</v>
          </cell>
          <cell r="P32">
            <v>-15489</v>
          </cell>
          <cell r="Q32">
            <v>-18566</v>
          </cell>
          <cell r="R32">
            <v>-16701</v>
          </cell>
          <cell r="S32">
            <v>-17630</v>
          </cell>
          <cell r="T32">
            <v>-17595</v>
          </cell>
          <cell r="U32">
            <v>-18858</v>
          </cell>
          <cell r="V32">
            <v>-18767</v>
          </cell>
          <cell r="W32">
            <v>-19182</v>
          </cell>
          <cell r="X32">
            <v>-18975</v>
          </cell>
          <cell r="Y32">
            <v>-19707</v>
          </cell>
          <cell r="Z32">
            <v>-19168</v>
          </cell>
        </row>
        <row r="33">
          <cell r="E33" t="str">
            <v xml:space="preserve"> </v>
          </cell>
          <cell r="H33" t="str">
            <v xml:space="preserve"> </v>
          </cell>
          <cell r="I33" t="str">
            <v>Australia</v>
          </cell>
          <cell r="J33" t="str">
            <v>Austr. Dollar</v>
          </cell>
          <cell r="K33" t="str">
            <v>AUD</v>
          </cell>
          <cell r="L33" t="str">
            <v>Austr. Dollar</v>
          </cell>
          <cell r="M33" t="str">
            <v>TOTAL COST OF GOODS SOLD</v>
          </cell>
          <cell r="N33" t="str">
            <v>Actual</v>
          </cell>
          <cell r="O33">
            <v>-14913</v>
          </cell>
          <cell r="P33">
            <v>-15489</v>
          </cell>
          <cell r="Q33">
            <v>-18566</v>
          </cell>
          <cell r="R33">
            <v>-16701</v>
          </cell>
          <cell r="S33">
            <v>-17630</v>
          </cell>
          <cell r="T33">
            <v>-19663</v>
          </cell>
          <cell r="U33">
            <v>-19368</v>
          </cell>
          <cell r="V33">
            <v>-24906</v>
          </cell>
        </row>
        <row r="34">
          <cell r="E34" t="str">
            <v xml:space="preserve"> </v>
          </cell>
          <cell r="I34" t="str">
            <v>Australia</v>
          </cell>
          <cell r="J34" t="str">
            <v>Austr. Dollar</v>
          </cell>
          <cell r="K34" t="str">
            <v>AUD</v>
          </cell>
          <cell r="L34" t="str">
            <v>Austr. Dollar</v>
          </cell>
          <cell r="M34" t="str">
            <v>TOTAL COST OF GOODS SOLD</v>
          </cell>
          <cell r="N34" t="str">
            <v>Budget</v>
          </cell>
          <cell r="O34">
            <v>-15647</v>
          </cell>
          <cell r="P34">
            <v>-15506</v>
          </cell>
          <cell r="Q34">
            <v>-18501</v>
          </cell>
          <cell r="R34">
            <v>-16554</v>
          </cell>
          <cell r="S34">
            <v>-17379</v>
          </cell>
          <cell r="T34">
            <v>-17506</v>
          </cell>
          <cell r="U34">
            <v>-17472</v>
          </cell>
          <cell r="V34">
            <v>-18945</v>
          </cell>
          <cell r="W34">
            <v>-18831</v>
          </cell>
          <cell r="X34">
            <v>-18092</v>
          </cell>
          <cell r="Y34">
            <v>-19861</v>
          </cell>
          <cell r="Z34">
            <v>-19586</v>
          </cell>
        </row>
        <row r="35">
          <cell r="E35" t="str">
            <v xml:space="preserve"> </v>
          </cell>
          <cell r="I35" t="str">
            <v>Australia</v>
          </cell>
          <cell r="J35" t="str">
            <v>Austr. Dollar</v>
          </cell>
          <cell r="K35" t="str">
            <v>AUD</v>
          </cell>
          <cell r="L35" t="str">
            <v>Austr. Dollar</v>
          </cell>
          <cell r="M35" t="str">
            <v>TOTAL COST OF GOODS SOLD</v>
          </cell>
          <cell r="N35" t="str">
            <v>LE2</v>
          </cell>
          <cell r="O35">
            <v>-14913</v>
          </cell>
          <cell r="P35">
            <v>-15489</v>
          </cell>
          <cell r="Q35">
            <v>-18566</v>
          </cell>
          <cell r="R35">
            <v>-16701</v>
          </cell>
          <cell r="S35">
            <v>-17630</v>
          </cell>
          <cell r="T35">
            <v>-17595</v>
          </cell>
          <cell r="U35">
            <v>-18858</v>
          </cell>
          <cell r="V35">
            <v>-18767</v>
          </cell>
          <cell r="W35">
            <v>-19182</v>
          </cell>
          <cell r="X35">
            <v>-18975</v>
          </cell>
          <cell r="Y35">
            <v>-19707</v>
          </cell>
          <cell r="Z35">
            <v>-19168</v>
          </cell>
        </row>
        <row r="36">
          <cell r="E36" t="str">
            <v xml:space="preserve"> </v>
          </cell>
          <cell r="H36" t="str">
            <v xml:space="preserve"> </v>
          </cell>
          <cell r="I36" t="str">
            <v>Australia</v>
          </cell>
          <cell r="J36" t="str">
            <v>Austr. Dollar</v>
          </cell>
          <cell r="K36" t="str">
            <v>AUD</v>
          </cell>
          <cell r="L36" t="str">
            <v>Austr. Dollar</v>
          </cell>
          <cell r="M36" t="str">
            <v>Development</v>
          </cell>
          <cell r="N36" t="str">
            <v>Actual</v>
          </cell>
          <cell r="O36">
            <v>-1287</v>
          </cell>
          <cell r="P36">
            <v>-1133</v>
          </cell>
          <cell r="Q36">
            <v>-1419</v>
          </cell>
          <cell r="R36">
            <v>-1023</v>
          </cell>
          <cell r="S36">
            <v>-1081</v>
          </cell>
          <cell r="T36">
            <v>-1161</v>
          </cell>
          <cell r="U36">
            <v>-1281</v>
          </cell>
          <cell r="V36">
            <v>-1114</v>
          </cell>
        </row>
        <row r="37">
          <cell r="E37" t="str">
            <v xml:space="preserve"> </v>
          </cell>
          <cell r="H37" t="str">
            <v xml:space="preserve"> </v>
          </cell>
          <cell r="I37" t="str">
            <v>Australia</v>
          </cell>
          <cell r="J37" t="str">
            <v>Austr. Dollar</v>
          </cell>
          <cell r="K37" t="str">
            <v>AUD</v>
          </cell>
          <cell r="L37" t="str">
            <v>Austr. Dollar</v>
          </cell>
          <cell r="M37" t="str">
            <v>Development</v>
          </cell>
          <cell r="N37" t="str">
            <v>Budget</v>
          </cell>
          <cell r="O37">
            <v>-1066</v>
          </cell>
          <cell r="P37">
            <v>-1076</v>
          </cell>
          <cell r="Q37">
            <v>-1159</v>
          </cell>
          <cell r="R37">
            <v>-1216</v>
          </cell>
          <cell r="S37">
            <v>-1192</v>
          </cell>
          <cell r="T37">
            <v>-1207</v>
          </cell>
          <cell r="U37">
            <v>-1147</v>
          </cell>
          <cell r="V37">
            <v>-1082</v>
          </cell>
          <cell r="W37">
            <v>-1216</v>
          </cell>
          <cell r="X37">
            <v>-1195</v>
          </cell>
          <cell r="Y37">
            <v>-1271</v>
          </cell>
          <cell r="Z37">
            <v>-1078</v>
          </cell>
        </row>
        <row r="38">
          <cell r="E38" t="str">
            <v xml:space="preserve"> </v>
          </cell>
          <cell r="H38" t="str">
            <v xml:space="preserve"> </v>
          </cell>
          <cell r="I38" t="str">
            <v>Australia</v>
          </cell>
          <cell r="J38" t="str">
            <v>Austr. Dollar</v>
          </cell>
          <cell r="K38" t="str">
            <v>AUD</v>
          </cell>
          <cell r="L38" t="str">
            <v>Austr. Dollar</v>
          </cell>
          <cell r="M38" t="str">
            <v>Development</v>
          </cell>
          <cell r="N38" t="str">
            <v>LE2</v>
          </cell>
          <cell r="O38">
            <v>-1287</v>
          </cell>
          <cell r="P38">
            <v>-1133</v>
          </cell>
          <cell r="Q38">
            <v>-1419</v>
          </cell>
          <cell r="R38">
            <v>-1023</v>
          </cell>
          <cell r="S38">
            <v>-1081</v>
          </cell>
          <cell r="T38">
            <v>-1259</v>
          </cell>
          <cell r="U38">
            <v>-1276</v>
          </cell>
          <cell r="V38">
            <v>-1098</v>
          </cell>
          <cell r="W38">
            <v>-1233</v>
          </cell>
          <cell r="X38">
            <v>-1263</v>
          </cell>
          <cell r="Y38">
            <v>-1489</v>
          </cell>
          <cell r="Z38">
            <v>-1073</v>
          </cell>
        </row>
        <row r="39">
          <cell r="E39" t="str">
            <v xml:space="preserve"> </v>
          </cell>
          <cell r="H39" t="str">
            <v xml:space="preserve"> </v>
          </cell>
          <cell r="I39" t="str">
            <v>Australia</v>
          </cell>
          <cell r="J39" t="str">
            <v>Austr. Dollar</v>
          </cell>
          <cell r="K39" t="str">
            <v>AUD</v>
          </cell>
          <cell r="L39" t="str">
            <v>Austr. Dollar</v>
          </cell>
          <cell r="M39" t="str">
            <v>Total Research &amp; Development (net)</v>
          </cell>
          <cell r="N39" t="str">
            <v>Actual</v>
          </cell>
          <cell r="O39">
            <v>98</v>
          </cell>
          <cell r="P39">
            <v>-498</v>
          </cell>
          <cell r="Q39">
            <v>-730</v>
          </cell>
          <cell r="R39">
            <v>-487</v>
          </cell>
          <cell r="S39">
            <v>-527</v>
          </cell>
          <cell r="T39">
            <v>-454</v>
          </cell>
          <cell r="U39">
            <v>-840</v>
          </cell>
          <cell r="V39">
            <v>-479</v>
          </cell>
        </row>
        <row r="40">
          <cell r="E40" t="str">
            <v xml:space="preserve"> </v>
          </cell>
          <cell r="H40" t="str">
            <v xml:space="preserve"> </v>
          </cell>
          <cell r="I40" t="str">
            <v>Australia</v>
          </cell>
          <cell r="J40" t="str">
            <v>Austr. Dollar</v>
          </cell>
          <cell r="K40" t="str">
            <v>AUD</v>
          </cell>
          <cell r="L40" t="str">
            <v>Austr. Dollar</v>
          </cell>
          <cell r="M40" t="str">
            <v>Total Research &amp; Development (net)</v>
          </cell>
          <cell r="N40" t="str">
            <v>Budget</v>
          </cell>
          <cell r="O40">
            <v>-508</v>
          </cell>
          <cell r="P40">
            <v>-488</v>
          </cell>
          <cell r="Q40">
            <v>-566</v>
          </cell>
          <cell r="R40">
            <v>-642</v>
          </cell>
          <cell r="S40">
            <v>-627</v>
          </cell>
          <cell r="T40">
            <v>-588</v>
          </cell>
          <cell r="U40">
            <v>-564</v>
          </cell>
          <cell r="V40">
            <v>-534</v>
          </cell>
          <cell r="W40">
            <v>-647</v>
          </cell>
          <cell r="X40">
            <v>-599</v>
          </cell>
          <cell r="Y40">
            <v>-703</v>
          </cell>
          <cell r="Z40">
            <v>-525</v>
          </cell>
        </row>
        <row r="41">
          <cell r="E41" t="str">
            <v xml:space="preserve"> </v>
          </cell>
          <cell r="H41" t="str">
            <v xml:space="preserve"> </v>
          </cell>
          <cell r="I41" t="str">
            <v>Australia</v>
          </cell>
          <cell r="J41" t="str">
            <v>Austr. Dollar</v>
          </cell>
          <cell r="K41" t="str">
            <v>AUD</v>
          </cell>
          <cell r="L41" t="str">
            <v>Austr. Dollar</v>
          </cell>
          <cell r="M41" t="str">
            <v>Total Research &amp; Development (net)</v>
          </cell>
          <cell r="N41" t="str">
            <v>LE2</v>
          </cell>
          <cell r="O41">
            <v>98</v>
          </cell>
          <cell r="P41">
            <v>-498</v>
          </cell>
          <cell r="Q41">
            <v>-730</v>
          </cell>
          <cell r="R41">
            <v>-487</v>
          </cell>
          <cell r="S41">
            <v>-527</v>
          </cell>
          <cell r="T41">
            <v>-1379</v>
          </cell>
          <cell r="U41">
            <v>-647</v>
          </cell>
          <cell r="V41">
            <v>-496</v>
          </cell>
          <cell r="W41">
            <v>-571</v>
          </cell>
          <cell r="X41">
            <v>-610</v>
          </cell>
          <cell r="Y41">
            <v>-739</v>
          </cell>
          <cell r="Z41">
            <v>-488</v>
          </cell>
        </row>
        <row r="42">
          <cell r="E42" t="str">
            <v xml:space="preserve"> </v>
          </cell>
          <cell r="H42" t="str">
            <v xml:space="preserve"> </v>
          </cell>
          <cell r="I42" t="str">
            <v>Australia</v>
          </cell>
          <cell r="J42" t="str">
            <v>Austr. Dollar</v>
          </cell>
          <cell r="K42" t="str">
            <v>AUD</v>
          </cell>
          <cell r="L42" t="str">
            <v>Austr. Dollar</v>
          </cell>
          <cell r="M42" t="str">
            <v>Marketing &amp; Sales (net)</v>
          </cell>
          <cell r="N42" t="str">
            <v>Actual</v>
          </cell>
          <cell r="O42">
            <v>-6866</v>
          </cell>
          <cell r="P42">
            <v>-5917</v>
          </cell>
          <cell r="Q42">
            <v>-6991</v>
          </cell>
          <cell r="R42">
            <v>-5626</v>
          </cell>
          <cell r="S42">
            <v>-6632</v>
          </cell>
          <cell r="T42">
            <v>-7350</v>
          </cell>
          <cell r="U42">
            <v>-7891</v>
          </cell>
          <cell r="V42">
            <v>-8120</v>
          </cell>
        </row>
        <row r="43">
          <cell r="E43" t="str">
            <v xml:space="preserve"> </v>
          </cell>
          <cell r="H43" t="str">
            <v xml:space="preserve"> </v>
          </cell>
          <cell r="I43" t="str">
            <v>Australia</v>
          </cell>
          <cell r="J43" t="str">
            <v>Austr. Dollar</v>
          </cell>
          <cell r="K43" t="str">
            <v>AUD</v>
          </cell>
          <cell r="L43" t="str">
            <v>Austr. Dollar</v>
          </cell>
          <cell r="M43" t="str">
            <v>Marketing &amp; Sales (net)</v>
          </cell>
          <cell r="N43" t="str">
            <v>Budget</v>
          </cell>
          <cell r="O43">
            <v>-6765</v>
          </cell>
          <cell r="P43">
            <v>-6807</v>
          </cell>
          <cell r="Q43">
            <v>-7264</v>
          </cell>
          <cell r="R43">
            <v>-6647</v>
          </cell>
          <cell r="S43">
            <v>-7262</v>
          </cell>
          <cell r="T43">
            <v>-7032</v>
          </cell>
          <cell r="U43">
            <v>-6843</v>
          </cell>
          <cell r="V43">
            <v>-6326</v>
          </cell>
          <cell r="W43">
            <v>-6289</v>
          </cell>
          <cell r="X43">
            <v>-6695</v>
          </cell>
          <cell r="Y43">
            <v>-5684</v>
          </cell>
          <cell r="Z43">
            <v>-5239</v>
          </cell>
        </row>
        <row r="44">
          <cell r="E44" t="str">
            <v xml:space="preserve"> </v>
          </cell>
          <cell r="H44" t="str">
            <v xml:space="preserve"> </v>
          </cell>
          <cell r="I44" t="str">
            <v>Australia</v>
          </cell>
          <cell r="J44" t="str">
            <v>Austr. Dollar</v>
          </cell>
          <cell r="K44" t="str">
            <v>AUD</v>
          </cell>
          <cell r="L44" t="str">
            <v>Austr. Dollar</v>
          </cell>
          <cell r="M44" t="str">
            <v>Marketing &amp; Sales (net)</v>
          </cell>
          <cell r="N44" t="str">
            <v>LE2</v>
          </cell>
          <cell r="O44">
            <v>-6866</v>
          </cell>
          <cell r="P44">
            <v>-5917</v>
          </cell>
          <cell r="Q44">
            <v>-6991</v>
          </cell>
          <cell r="R44">
            <v>-5626</v>
          </cell>
          <cell r="S44">
            <v>-6632</v>
          </cell>
          <cell r="T44">
            <v>-6432</v>
          </cell>
          <cell r="U44">
            <v>-8321</v>
          </cell>
          <cell r="V44">
            <v>-6274</v>
          </cell>
          <cell r="W44">
            <v>-6286</v>
          </cell>
          <cell r="X44">
            <v>-6317</v>
          </cell>
          <cell r="Y44">
            <v>-5414</v>
          </cell>
          <cell r="Z44">
            <v>-5376</v>
          </cell>
        </row>
        <row r="45">
          <cell r="E45" t="str">
            <v xml:space="preserve"> </v>
          </cell>
          <cell r="H45" t="str">
            <v xml:space="preserve"> </v>
          </cell>
          <cell r="I45" t="str">
            <v>Australia</v>
          </cell>
          <cell r="J45" t="str">
            <v>Austr. Dollar</v>
          </cell>
          <cell r="K45" t="str">
            <v>AUD</v>
          </cell>
          <cell r="L45" t="str">
            <v>Austr. Dollar</v>
          </cell>
          <cell r="M45" t="str">
            <v>General &amp; Administration (net)</v>
          </cell>
          <cell r="N45" t="str">
            <v>Actual</v>
          </cell>
          <cell r="O45">
            <v>-460</v>
          </cell>
          <cell r="P45">
            <v>-416</v>
          </cell>
          <cell r="Q45">
            <v>-479</v>
          </cell>
          <cell r="R45">
            <v>-362</v>
          </cell>
          <cell r="S45">
            <v>-484</v>
          </cell>
          <cell r="T45">
            <v>-600</v>
          </cell>
          <cell r="U45">
            <v>-600</v>
          </cell>
          <cell r="V45">
            <v>-482</v>
          </cell>
        </row>
        <row r="46">
          <cell r="E46" t="str">
            <v xml:space="preserve"> </v>
          </cell>
          <cell r="H46" t="str">
            <v xml:space="preserve"> </v>
          </cell>
          <cell r="I46" t="str">
            <v>Australia</v>
          </cell>
          <cell r="J46" t="str">
            <v>Austr. Dollar</v>
          </cell>
          <cell r="K46" t="str">
            <v>AUD</v>
          </cell>
          <cell r="L46" t="str">
            <v>Austr. Dollar</v>
          </cell>
          <cell r="M46" t="str">
            <v>General &amp; Administration (net)</v>
          </cell>
          <cell r="N46" t="str">
            <v>Budget</v>
          </cell>
          <cell r="O46">
            <v>-425</v>
          </cell>
          <cell r="P46">
            <v>-446</v>
          </cell>
          <cell r="Q46">
            <v>-578</v>
          </cell>
          <cell r="R46">
            <v>-446</v>
          </cell>
          <cell r="S46">
            <v>-447</v>
          </cell>
          <cell r="T46">
            <v>-486</v>
          </cell>
          <cell r="U46">
            <v>-461</v>
          </cell>
          <cell r="V46">
            <v>-447</v>
          </cell>
          <cell r="W46">
            <v>-450</v>
          </cell>
          <cell r="X46">
            <v>-440</v>
          </cell>
          <cell r="Y46">
            <v>-507</v>
          </cell>
          <cell r="Z46">
            <v>-536</v>
          </cell>
        </row>
        <row r="47">
          <cell r="E47" t="str">
            <v xml:space="preserve"> </v>
          </cell>
          <cell r="H47" t="str">
            <v xml:space="preserve"> </v>
          </cell>
          <cell r="I47" t="str">
            <v>Australia</v>
          </cell>
          <cell r="J47" t="str">
            <v>Austr. Dollar</v>
          </cell>
          <cell r="K47" t="str">
            <v>AUD</v>
          </cell>
          <cell r="L47" t="str">
            <v>Austr. Dollar</v>
          </cell>
          <cell r="M47" t="str">
            <v>General &amp; Administration (net)</v>
          </cell>
          <cell r="N47" t="str">
            <v>LE2</v>
          </cell>
          <cell r="O47">
            <v>-460</v>
          </cell>
          <cell r="P47">
            <v>-416</v>
          </cell>
          <cell r="Q47">
            <v>-479</v>
          </cell>
          <cell r="R47">
            <v>-362</v>
          </cell>
          <cell r="S47">
            <v>-484</v>
          </cell>
          <cell r="T47">
            <v>-539</v>
          </cell>
          <cell r="U47">
            <v>-505</v>
          </cell>
          <cell r="V47">
            <v>-491</v>
          </cell>
          <cell r="W47">
            <v>-486</v>
          </cell>
          <cell r="X47">
            <v>-508</v>
          </cell>
          <cell r="Y47">
            <v>-514</v>
          </cell>
          <cell r="Z47">
            <v>-491</v>
          </cell>
        </row>
        <row r="48">
          <cell r="E48" t="str">
            <v xml:space="preserve"> </v>
          </cell>
          <cell r="H48" t="str">
            <v xml:space="preserve"> </v>
          </cell>
          <cell r="I48" t="str">
            <v>Australia</v>
          </cell>
          <cell r="J48" t="str">
            <v>Austr. Dollar</v>
          </cell>
          <cell r="K48" t="str">
            <v>AUD</v>
          </cell>
          <cell r="L48" t="str">
            <v>Austr. Dollar</v>
          </cell>
          <cell r="M48" t="str">
            <v>TOTAL FUNCTION COSTS</v>
          </cell>
          <cell r="N48" t="str">
            <v>Actual</v>
          </cell>
          <cell r="O48">
            <v>-7228</v>
          </cell>
          <cell r="P48">
            <v>-6831</v>
          </cell>
          <cell r="Q48">
            <v>-8200</v>
          </cell>
          <cell r="R48">
            <v>-6475</v>
          </cell>
          <cell r="S48">
            <v>-7643</v>
          </cell>
          <cell r="T48">
            <v>-8404</v>
          </cell>
          <cell r="U48">
            <v>-9331</v>
          </cell>
          <cell r="V48">
            <v>-9081</v>
          </cell>
        </row>
        <row r="49">
          <cell r="E49" t="str">
            <v xml:space="preserve"> </v>
          </cell>
          <cell r="H49" t="str">
            <v xml:space="preserve"> </v>
          </cell>
          <cell r="I49" t="str">
            <v>Australia</v>
          </cell>
          <cell r="J49" t="str">
            <v>Austr. Dollar</v>
          </cell>
          <cell r="K49" t="str">
            <v>AUD</v>
          </cell>
          <cell r="L49" t="str">
            <v>Austr. Dollar</v>
          </cell>
          <cell r="M49" t="str">
            <v>TOTAL FUNCTION COSTS</v>
          </cell>
          <cell r="N49" t="str">
            <v>Budget</v>
          </cell>
          <cell r="O49">
            <v>-7698</v>
          </cell>
          <cell r="P49">
            <v>-7741</v>
          </cell>
          <cell r="Q49">
            <v>-8408</v>
          </cell>
          <cell r="R49">
            <v>-7735</v>
          </cell>
          <cell r="S49">
            <v>-8336</v>
          </cell>
          <cell r="T49">
            <v>-8106</v>
          </cell>
          <cell r="U49">
            <v>-7868</v>
          </cell>
          <cell r="V49">
            <v>-7307</v>
          </cell>
          <cell r="W49">
            <v>-7386</v>
          </cell>
          <cell r="X49">
            <v>-7734</v>
          </cell>
          <cell r="Y49">
            <v>-6894</v>
          </cell>
          <cell r="Z49">
            <v>-6300</v>
          </cell>
        </row>
        <row r="50">
          <cell r="E50" t="str">
            <v xml:space="preserve"> </v>
          </cell>
          <cell r="H50" t="str">
            <v xml:space="preserve"> </v>
          </cell>
          <cell r="I50" t="str">
            <v>Australia</v>
          </cell>
          <cell r="J50" t="str">
            <v>Austr. Dollar</v>
          </cell>
          <cell r="K50" t="str">
            <v>AUD</v>
          </cell>
          <cell r="L50" t="str">
            <v>Austr. Dollar</v>
          </cell>
          <cell r="M50" t="str">
            <v>TOTAL FUNCTION COSTS</v>
          </cell>
          <cell r="N50" t="str">
            <v>LE2</v>
          </cell>
          <cell r="O50">
            <v>-7228</v>
          </cell>
          <cell r="P50">
            <v>-6831</v>
          </cell>
          <cell r="Q50">
            <v>-8200</v>
          </cell>
          <cell r="R50">
            <v>-6475</v>
          </cell>
          <cell r="S50">
            <v>-7643</v>
          </cell>
          <cell r="T50">
            <v>-8350</v>
          </cell>
          <cell r="U50">
            <v>-9473</v>
          </cell>
          <cell r="V50">
            <v>-7261</v>
          </cell>
          <cell r="W50">
            <v>-7343</v>
          </cell>
          <cell r="X50">
            <v>-7435</v>
          </cell>
          <cell r="Y50">
            <v>-6667</v>
          </cell>
          <cell r="Z50">
            <v>-6355</v>
          </cell>
        </row>
        <row r="51">
          <cell r="E51" t="str">
            <v xml:space="preserve"> </v>
          </cell>
          <cell r="H51" t="str">
            <v xml:space="preserve"> </v>
          </cell>
          <cell r="I51" t="str">
            <v>Australia</v>
          </cell>
          <cell r="J51" t="str">
            <v>Austr. Dollar</v>
          </cell>
          <cell r="K51" t="str">
            <v>AUD</v>
          </cell>
          <cell r="L51" t="str">
            <v>Austr. Dollar</v>
          </cell>
          <cell r="M51" t="str">
            <v>TOTAL OTHER INCOME &amp; EXP.</v>
          </cell>
          <cell r="N51" t="str">
            <v>Actual</v>
          </cell>
          <cell r="O51">
            <v>16</v>
          </cell>
          <cell r="P51">
            <v>15</v>
          </cell>
          <cell r="Q51">
            <v>-127</v>
          </cell>
          <cell r="R51">
            <v>-39</v>
          </cell>
          <cell r="S51">
            <v>-365</v>
          </cell>
          <cell r="T51">
            <v>-413</v>
          </cell>
          <cell r="U51">
            <v>514</v>
          </cell>
          <cell r="V51">
            <v>515</v>
          </cell>
        </row>
        <row r="52">
          <cell r="E52" t="str">
            <v xml:space="preserve"> </v>
          </cell>
          <cell r="I52" t="str">
            <v>Australia</v>
          </cell>
          <cell r="J52" t="str">
            <v>Austr. Dollar</v>
          </cell>
          <cell r="K52" t="str">
            <v>AUD</v>
          </cell>
          <cell r="L52" t="str">
            <v>Austr. Dollar</v>
          </cell>
          <cell r="M52" t="str">
            <v>TOTAL OTHER INCOME &amp; EXP.</v>
          </cell>
          <cell r="N52" t="str">
            <v>Budget</v>
          </cell>
          <cell r="Q52">
            <v>-20</v>
          </cell>
          <cell r="R52">
            <v>0</v>
          </cell>
          <cell r="S52">
            <v>0</v>
          </cell>
          <cell r="T52">
            <v>0</v>
          </cell>
          <cell r="U52">
            <v>0</v>
          </cell>
          <cell r="V52">
            <v>-20</v>
          </cell>
          <cell r="W52">
            <v>0</v>
          </cell>
          <cell r="X52">
            <v>0</v>
          </cell>
          <cell r="Y52">
            <v>0</v>
          </cell>
          <cell r="Z52">
            <v>-20</v>
          </cell>
        </row>
        <row r="53">
          <cell r="E53" t="str">
            <v xml:space="preserve"> </v>
          </cell>
          <cell r="I53" t="str">
            <v>Australia</v>
          </cell>
          <cell r="J53" t="str">
            <v>Austr. Dollar</v>
          </cell>
          <cell r="K53" t="str">
            <v>AUD</v>
          </cell>
          <cell r="L53" t="str">
            <v>Austr. Dollar</v>
          </cell>
          <cell r="M53" t="str">
            <v>TOTAL OTHER INCOME &amp; EXP.</v>
          </cell>
          <cell r="N53" t="str">
            <v>LE2</v>
          </cell>
          <cell r="O53">
            <v>16</v>
          </cell>
          <cell r="P53">
            <v>15</v>
          </cell>
          <cell r="Q53">
            <v>-127</v>
          </cell>
          <cell r="R53">
            <v>-39</v>
          </cell>
          <cell r="S53">
            <v>-365</v>
          </cell>
          <cell r="T53">
            <v>182</v>
          </cell>
          <cell r="U53">
            <v>0</v>
          </cell>
          <cell r="V53">
            <v>0</v>
          </cell>
          <cell r="W53">
            <v>0</v>
          </cell>
          <cell r="X53">
            <v>0</v>
          </cell>
          <cell r="Y53">
            <v>-20</v>
          </cell>
          <cell r="Z53">
            <v>0</v>
          </cell>
        </row>
        <row r="54">
          <cell r="E54" t="str">
            <v xml:space="preserve"> </v>
          </cell>
          <cell r="I54" t="str">
            <v>Australia</v>
          </cell>
          <cell r="J54" t="str">
            <v>Austr. Dollar</v>
          </cell>
          <cell r="K54" t="str">
            <v>AUD</v>
          </cell>
          <cell r="L54" t="str">
            <v>Austr. Dollar</v>
          </cell>
          <cell r="M54" t="str">
            <v>OPERATING INCOME</v>
          </cell>
          <cell r="N54" t="str">
            <v>Actual</v>
          </cell>
          <cell r="O54">
            <v>313</v>
          </cell>
          <cell r="P54">
            <v>-320</v>
          </cell>
          <cell r="Q54">
            <v>-245</v>
          </cell>
          <cell r="R54">
            <v>486</v>
          </cell>
          <cell r="S54">
            <v>-327</v>
          </cell>
          <cell r="T54">
            <v>-4073</v>
          </cell>
          <cell r="U54">
            <v>-2040</v>
          </cell>
          <cell r="V54">
            <v>-3685</v>
          </cell>
        </row>
        <row r="55">
          <cell r="E55" t="str">
            <v xml:space="preserve"> </v>
          </cell>
          <cell r="I55" t="str">
            <v>Australia</v>
          </cell>
          <cell r="J55" t="str">
            <v>Austr. Dollar</v>
          </cell>
          <cell r="K55" t="str">
            <v>AUD</v>
          </cell>
          <cell r="L55" t="str">
            <v>Austr. Dollar</v>
          </cell>
          <cell r="M55" t="str">
            <v>OPERATING INCOME</v>
          </cell>
          <cell r="N55" t="str">
            <v>Budget</v>
          </cell>
          <cell r="O55">
            <v>90</v>
          </cell>
          <cell r="P55">
            <v>256</v>
          </cell>
          <cell r="Q55">
            <v>1010</v>
          </cell>
          <cell r="R55">
            <v>532</v>
          </cell>
          <cell r="S55">
            <v>614</v>
          </cell>
          <cell r="T55">
            <v>650</v>
          </cell>
          <cell r="U55">
            <v>975</v>
          </cell>
          <cell r="V55">
            <v>1871</v>
          </cell>
          <cell r="W55">
            <v>1604</v>
          </cell>
          <cell r="X55">
            <v>873</v>
          </cell>
          <cell r="Y55">
            <v>3384</v>
          </cell>
          <cell r="Z55">
            <v>3776</v>
          </cell>
        </row>
        <row r="56">
          <cell r="E56" t="str">
            <v xml:space="preserve"> </v>
          </cell>
          <cell r="I56" t="str">
            <v>Australia</v>
          </cell>
          <cell r="J56" t="str">
            <v>Austr. Dollar</v>
          </cell>
          <cell r="K56" t="str">
            <v>AUD</v>
          </cell>
          <cell r="L56" t="str">
            <v>Austr. Dollar</v>
          </cell>
          <cell r="M56" t="str">
            <v>OPERATING INCOME</v>
          </cell>
          <cell r="N56" t="str">
            <v>LE2</v>
          </cell>
          <cell r="O56">
            <v>313</v>
          </cell>
          <cell r="P56">
            <v>-320</v>
          </cell>
          <cell r="Q56">
            <v>-245</v>
          </cell>
          <cell r="R56">
            <v>486</v>
          </cell>
          <cell r="S56">
            <v>-327</v>
          </cell>
          <cell r="T56">
            <v>1373</v>
          </cell>
          <cell r="U56">
            <v>586</v>
          </cell>
          <cell r="V56">
            <v>1663</v>
          </cell>
          <cell r="W56">
            <v>1893</v>
          </cell>
          <cell r="X56">
            <v>2627</v>
          </cell>
          <cell r="Y56">
            <v>2726</v>
          </cell>
          <cell r="Z56">
            <v>3968</v>
          </cell>
        </row>
        <row r="57">
          <cell r="E57" t="str">
            <v xml:space="preserve"> </v>
          </cell>
          <cell r="I57" t="str">
            <v>Bangladesh</v>
          </cell>
          <cell r="J57" t="str">
            <v>Taka</v>
          </cell>
          <cell r="K57" t="str">
            <v>BDT</v>
          </cell>
          <cell r="L57" t="str">
            <v>Taka</v>
          </cell>
          <cell r="M57" t="str">
            <v>TOTAL NET SALES 3RD PARTY</v>
          </cell>
          <cell r="N57" t="str">
            <v>Actual</v>
          </cell>
          <cell r="O57">
            <v>40352</v>
          </cell>
          <cell r="P57">
            <v>39903</v>
          </cell>
          <cell r="Q57">
            <v>43581</v>
          </cell>
          <cell r="R57">
            <v>46910</v>
          </cell>
          <cell r="S57">
            <v>47497</v>
          </cell>
          <cell r="T57">
            <v>48222</v>
          </cell>
          <cell r="U57">
            <v>52069</v>
          </cell>
          <cell r="V57">
            <v>50751</v>
          </cell>
        </row>
        <row r="58">
          <cell r="E58" t="str">
            <v xml:space="preserve"> </v>
          </cell>
          <cell r="I58" t="str">
            <v>Bangladesh</v>
          </cell>
          <cell r="J58" t="str">
            <v>Taka</v>
          </cell>
          <cell r="K58" t="str">
            <v>BDT</v>
          </cell>
          <cell r="L58" t="str">
            <v>Taka</v>
          </cell>
          <cell r="M58" t="str">
            <v>TOTAL NET SALES 3RD PARTY</v>
          </cell>
          <cell r="N58" t="str">
            <v>Budget</v>
          </cell>
          <cell r="O58">
            <v>38400</v>
          </cell>
          <cell r="P58">
            <v>38903</v>
          </cell>
          <cell r="Q58">
            <v>41750</v>
          </cell>
          <cell r="R58">
            <v>44798</v>
          </cell>
          <cell r="S58">
            <v>46352</v>
          </cell>
          <cell r="T58">
            <v>47697</v>
          </cell>
          <cell r="U58">
            <v>48401</v>
          </cell>
          <cell r="V58">
            <v>49600</v>
          </cell>
          <cell r="W58">
            <v>46848</v>
          </cell>
          <cell r="X58">
            <v>45050</v>
          </cell>
          <cell r="Y58">
            <v>44593</v>
          </cell>
          <cell r="Z58">
            <v>44008</v>
          </cell>
        </row>
        <row r="59">
          <cell r="E59" t="str">
            <v xml:space="preserve"> </v>
          </cell>
          <cell r="I59" t="str">
            <v>Bangladesh</v>
          </cell>
          <cell r="J59" t="str">
            <v>Taka</v>
          </cell>
          <cell r="K59" t="str">
            <v>BDT</v>
          </cell>
          <cell r="L59" t="str">
            <v>Taka</v>
          </cell>
          <cell r="M59" t="str">
            <v>TOTAL NET SALES 3RD PARTY</v>
          </cell>
          <cell r="N59" t="str">
            <v>LE2</v>
          </cell>
          <cell r="O59">
            <v>40352</v>
          </cell>
          <cell r="P59">
            <v>39903</v>
          </cell>
          <cell r="Q59">
            <v>43581</v>
          </cell>
          <cell r="R59">
            <v>46910</v>
          </cell>
          <cell r="S59">
            <v>47497</v>
          </cell>
          <cell r="T59">
            <v>44510</v>
          </cell>
          <cell r="U59">
            <v>48549</v>
          </cell>
          <cell r="V59">
            <v>49327</v>
          </cell>
          <cell r="W59">
            <v>46188</v>
          </cell>
          <cell r="X59">
            <v>45243</v>
          </cell>
          <cell r="Y59">
            <v>45618</v>
          </cell>
          <cell r="Z59">
            <v>45663</v>
          </cell>
        </row>
        <row r="60">
          <cell r="E60" t="str">
            <v xml:space="preserve"> </v>
          </cell>
          <cell r="I60" t="str">
            <v>Bangladesh</v>
          </cell>
          <cell r="J60" t="str">
            <v>Taka</v>
          </cell>
          <cell r="K60" t="str">
            <v>BDT</v>
          </cell>
          <cell r="L60" t="str">
            <v>Taka</v>
          </cell>
          <cell r="M60" t="str">
            <v>TOTAL NET SALES</v>
          </cell>
          <cell r="N60" t="str">
            <v>Actual</v>
          </cell>
          <cell r="O60">
            <v>40352</v>
          </cell>
          <cell r="P60">
            <v>39903</v>
          </cell>
          <cell r="Q60">
            <v>43581</v>
          </cell>
          <cell r="R60">
            <v>46910</v>
          </cell>
          <cell r="S60">
            <v>47497</v>
          </cell>
          <cell r="T60">
            <v>48222</v>
          </cell>
          <cell r="U60">
            <v>52069</v>
          </cell>
          <cell r="V60">
            <v>50751</v>
          </cell>
        </row>
        <row r="61">
          <cell r="I61" t="str">
            <v>Bangladesh</v>
          </cell>
          <cell r="J61" t="str">
            <v>Taka</v>
          </cell>
          <cell r="K61" t="str">
            <v>BDT</v>
          </cell>
          <cell r="L61" t="str">
            <v>Taka</v>
          </cell>
          <cell r="M61" t="str">
            <v>TOTAL NET SALES</v>
          </cell>
          <cell r="N61" t="str">
            <v>Budget</v>
          </cell>
          <cell r="O61">
            <v>38400</v>
          </cell>
          <cell r="P61">
            <v>38903</v>
          </cell>
          <cell r="Q61">
            <v>41750</v>
          </cell>
          <cell r="R61">
            <v>44798</v>
          </cell>
          <cell r="S61">
            <v>46352</v>
          </cell>
          <cell r="T61">
            <v>47697</v>
          </cell>
          <cell r="U61">
            <v>48401</v>
          </cell>
          <cell r="V61">
            <v>49600</v>
          </cell>
          <cell r="W61">
            <v>46848</v>
          </cell>
          <cell r="X61">
            <v>45050</v>
          </cell>
          <cell r="Y61">
            <v>44593</v>
          </cell>
          <cell r="Z61">
            <v>44008</v>
          </cell>
        </row>
        <row r="62">
          <cell r="I62" t="str">
            <v>Bangladesh</v>
          </cell>
          <cell r="J62" t="str">
            <v>Taka</v>
          </cell>
          <cell r="K62" t="str">
            <v>BDT</v>
          </cell>
          <cell r="L62" t="str">
            <v>Taka</v>
          </cell>
          <cell r="M62" t="str">
            <v>TOTAL NET SALES</v>
          </cell>
          <cell r="N62" t="str">
            <v>LE2</v>
          </cell>
          <cell r="O62">
            <v>40352</v>
          </cell>
          <cell r="P62">
            <v>39903</v>
          </cell>
          <cell r="Q62">
            <v>43581</v>
          </cell>
          <cell r="R62">
            <v>46910</v>
          </cell>
          <cell r="S62">
            <v>47497</v>
          </cell>
          <cell r="T62">
            <v>44510</v>
          </cell>
          <cell r="U62">
            <v>48549</v>
          </cell>
          <cell r="V62">
            <v>49327</v>
          </cell>
          <cell r="W62">
            <v>46188</v>
          </cell>
          <cell r="X62">
            <v>45243</v>
          </cell>
          <cell r="Y62">
            <v>45618</v>
          </cell>
          <cell r="Z62">
            <v>45663</v>
          </cell>
        </row>
        <row r="63">
          <cell r="I63" t="str">
            <v>Bangladesh</v>
          </cell>
          <cell r="J63" t="str">
            <v>Taka</v>
          </cell>
          <cell r="K63" t="str">
            <v>BDT</v>
          </cell>
          <cell r="L63" t="str">
            <v>Taka</v>
          </cell>
          <cell r="M63" t="str">
            <v>TOTAL REVENUES</v>
          </cell>
          <cell r="N63" t="str">
            <v>Actual</v>
          </cell>
          <cell r="O63">
            <v>40352</v>
          </cell>
          <cell r="P63">
            <v>39903</v>
          </cell>
          <cell r="Q63">
            <v>43581</v>
          </cell>
          <cell r="R63">
            <v>46910</v>
          </cell>
          <cell r="S63">
            <v>47497</v>
          </cell>
          <cell r="T63">
            <v>48222</v>
          </cell>
          <cell r="U63">
            <v>52069</v>
          </cell>
          <cell r="V63">
            <v>50751</v>
          </cell>
        </row>
        <row r="64">
          <cell r="I64" t="str">
            <v>Bangladesh</v>
          </cell>
          <cell r="J64" t="str">
            <v>Taka</v>
          </cell>
          <cell r="K64" t="str">
            <v>BDT</v>
          </cell>
          <cell r="L64" t="str">
            <v>Taka</v>
          </cell>
          <cell r="M64" t="str">
            <v>TOTAL REVENUES</v>
          </cell>
          <cell r="N64" t="str">
            <v>Budget</v>
          </cell>
          <cell r="O64">
            <v>38400</v>
          </cell>
          <cell r="P64">
            <v>38903</v>
          </cell>
          <cell r="Q64">
            <v>41750</v>
          </cell>
          <cell r="R64">
            <v>44798</v>
          </cell>
          <cell r="S64">
            <v>46352</v>
          </cell>
          <cell r="T64">
            <v>47697</v>
          </cell>
          <cell r="U64">
            <v>48401</v>
          </cell>
          <cell r="V64">
            <v>49600</v>
          </cell>
          <cell r="W64">
            <v>46848</v>
          </cell>
          <cell r="X64">
            <v>45050</v>
          </cell>
          <cell r="Y64">
            <v>44593</v>
          </cell>
          <cell r="Z64">
            <v>44008</v>
          </cell>
        </row>
        <row r="65">
          <cell r="I65" t="str">
            <v>Bangladesh</v>
          </cell>
          <cell r="J65" t="str">
            <v>Taka</v>
          </cell>
          <cell r="K65" t="str">
            <v>BDT</v>
          </cell>
          <cell r="L65" t="str">
            <v>Taka</v>
          </cell>
          <cell r="M65" t="str">
            <v>TOTAL REVENUES</v>
          </cell>
          <cell r="N65" t="str">
            <v>LE2</v>
          </cell>
          <cell r="O65">
            <v>40352</v>
          </cell>
          <cell r="P65">
            <v>39903</v>
          </cell>
          <cell r="Q65">
            <v>43581</v>
          </cell>
          <cell r="R65">
            <v>46910</v>
          </cell>
          <cell r="S65">
            <v>47497</v>
          </cell>
          <cell r="T65">
            <v>44510</v>
          </cell>
          <cell r="U65">
            <v>48549</v>
          </cell>
          <cell r="V65">
            <v>49327</v>
          </cell>
          <cell r="W65">
            <v>46188</v>
          </cell>
          <cell r="X65">
            <v>45243</v>
          </cell>
          <cell r="Y65">
            <v>45618</v>
          </cell>
          <cell r="Z65">
            <v>45663</v>
          </cell>
        </row>
        <row r="66">
          <cell r="I66" t="str">
            <v>Bangladesh</v>
          </cell>
          <cell r="J66" t="str">
            <v>Taka</v>
          </cell>
          <cell r="K66" t="str">
            <v>BDT</v>
          </cell>
          <cell r="L66" t="str">
            <v>Taka</v>
          </cell>
          <cell r="M66" t="str">
            <v>Cost of goods sold from production</v>
          </cell>
          <cell r="N66" t="str">
            <v>Actual</v>
          </cell>
          <cell r="O66">
            <v>-27403</v>
          </cell>
          <cell r="P66">
            <v>-26114</v>
          </cell>
          <cell r="Q66">
            <v>-32543</v>
          </cell>
          <cell r="R66">
            <v>-33974</v>
          </cell>
          <cell r="S66">
            <v>-30561</v>
          </cell>
          <cell r="T66">
            <v>-35106</v>
          </cell>
          <cell r="U66">
            <v>-35906</v>
          </cell>
          <cell r="V66">
            <v>-32762</v>
          </cell>
        </row>
        <row r="67">
          <cell r="I67" t="str">
            <v>Bangladesh</v>
          </cell>
          <cell r="J67" t="str">
            <v>Taka</v>
          </cell>
          <cell r="K67" t="str">
            <v>BDT</v>
          </cell>
          <cell r="L67" t="str">
            <v>Taka</v>
          </cell>
          <cell r="M67" t="str">
            <v>Cost of goods sold from production</v>
          </cell>
          <cell r="N67" t="str">
            <v>Budget</v>
          </cell>
          <cell r="O67">
            <v>-27592</v>
          </cell>
          <cell r="P67">
            <v>-28077</v>
          </cell>
          <cell r="Q67">
            <v>-30207</v>
          </cell>
          <cell r="R67">
            <v>-31907</v>
          </cell>
          <cell r="S67">
            <v>-32722</v>
          </cell>
          <cell r="T67">
            <v>-33680</v>
          </cell>
          <cell r="U67">
            <v>-34323</v>
          </cell>
          <cell r="V67">
            <v>-35146</v>
          </cell>
          <cell r="W67">
            <v>-33070</v>
          </cell>
          <cell r="X67">
            <v>-31827</v>
          </cell>
          <cell r="Y67">
            <v>-31639</v>
          </cell>
          <cell r="Z67">
            <v>-31100</v>
          </cell>
        </row>
        <row r="68">
          <cell r="I68" t="str">
            <v>Bangladesh</v>
          </cell>
          <cell r="J68" t="str">
            <v>Taka</v>
          </cell>
          <cell r="K68" t="str">
            <v>BDT</v>
          </cell>
          <cell r="L68" t="str">
            <v>Taka</v>
          </cell>
          <cell r="M68" t="str">
            <v>Cost of goods sold from production</v>
          </cell>
          <cell r="N68" t="str">
            <v>LE2</v>
          </cell>
          <cell r="O68">
            <v>-27403</v>
          </cell>
          <cell r="P68">
            <v>-26114</v>
          </cell>
          <cell r="Q68">
            <v>-32543</v>
          </cell>
          <cell r="R68">
            <v>-33974</v>
          </cell>
          <cell r="S68">
            <v>-30561</v>
          </cell>
          <cell r="T68">
            <v>-35291</v>
          </cell>
          <cell r="U68">
            <v>-33797</v>
          </cell>
          <cell r="V68">
            <v>-34387</v>
          </cell>
          <cell r="W68">
            <v>-32570</v>
          </cell>
          <cell r="X68">
            <v>-31946</v>
          </cell>
          <cell r="Y68">
            <v>-32092</v>
          </cell>
          <cell r="Z68">
            <v>-32702</v>
          </cell>
        </row>
        <row r="69">
          <cell r="I69" t="str">
            <v>Bangladesh</v>
          </cell>
          <cell r="J69" t="str">
            <v>Taka</v>
          </cell>
          <cell r="K69" t="str">
            <v>BDT</v>
          </cell>
          <cell r="L69" t="str">
            <v>Taka</v>
          </cell>
          <cell r="M69" t="str">
            <v>TOTAL COST OF GOODS SOLD</v>
          </cell>
          <cell r="N69" t="str">
            <v>Actual</v>
          </cell>
          <cell r="O69">
            <v>-27403</v>
          </cell>
          <cell r="P69">
            <v>-26114</v>
          </cell>
          <cell r="Q69">
            <v>-32543</v>
          </cell>
          <cell r="R69">
            <v>-33974</v>
          </cell>
          <cell r="S69">
            <v>-30561</v>
          </cell>
          <cell r="T69">
            <v>-35106</v>
          </cell>
          <cell r="U69">
            <v>-35906</v>
          </cell>
          <cell r="V69">
            <v>-32762</v>
          </cell>
        </row>
        <row r="70">
          <cell r="I70" t="str">
            <v>Bangladesh</v>
          </cell>
          <cell r="J70" t="str">
            <v>Taka</v>
          </cell>
          <cell r="K70" t="str">
            <v>BDT</v>
          </cell>
          <cell r="L70" t="str">
            <v>Taka</v>
          </cell>
          <cell r="M70" t="str">
            <v>TOTAL COST OF GOODS SOLD</v>
          </cell>
          <cell r="N70" t="str">
            <v>Budget</v>
          </cell>
          <cell r="O70">
            <v>-27592</v>
          </cell>
          <cell r="P70">
            <v>-28077</v>
          </cell>
          <cell r="Q70">
            <v>-30207</v>
          </cell>
          <cell r="R70">
            <v>-31907</v>
          </cell>
          <cell r="S70">
            <v>-32722</v>
          </cell>
          <cell r="T70">
            <v>-33680</v>
          </cell>
          <cell r="U70">
            <v>-34323</v>
          </cell>
          <cell r="V70">
            <v>-35146</v>
          </cell>
          <cell r="W70">
            <v>-33070</v>
          </cell>
          <cell r="X70">
            <v>-31827</v>
          </cell>
          <cell r="Y70">
            <v>-31639</v>
          </cell>
          <cell r="Z70">
            <v>-31100</v>
          </cell>
        </row>
        <row r="71">
          <cell r="I71" t="str">
            <v>Bangladesh</v>
          </cell>
          <cell r="J71" t="str">
            <v>Taka</v>
          </cell>
          <cell r="K71" t="str">
            <v>BDT</v>
          </cell>
          <cell r="L71" t="str">
            <v>Taka</v>
          </cell>
          <cell r="M71" t="str">
            <v>TOTAL COST OF GOODS SOLD</v>
          </cell>
          <cell r="N71" t="str">
            <v>LE2</v>
          </cell>
          <cell r="O71">
            <v>-27403</v>
          </cell>
          <cell r="P71">
            <v>-26114</v>
          </cell>
          <cell r="Q71">
            <v>-32543</v>
          </cell>
          <cell r="R71">
            <v>-33974</v>
          </cell>
          <cell r="S71">
            <v>-30561</v>
          </cell>
          <cell r="T71">
            <v>-35291</v>
          </cell>
          <cell r="U71">
            <v>-33797</v>
          </cell>
          <cell r="V71">
            <v>-34387</v>
          </cell>
          <cell r="W71">
            <v>-32570</v>
          </cell>
          <cell r="X71">
            <v>-31946</v>
          </cell>
          <cell r="Y71">
            <v>-32092</v>
          </cell>
          <cell r="Z71">
            <v>-32702</v>
          </cell>
        </row>
        <row r="72">
          <cell r="I72" t="str">
            <v>Bangladesh</v>
          </cell>
          <cell r="J72" t="str">
            <v>Taka</v>
          </cell>
          <cell r="K72" t="str">
            <v>BDT</v>
          </cell>
          <cell r="L72" t="str">
            <v>Taka</v>
          </cell>
          <cell r="M72" t="str">
            <v>Development</v>
          </cell>
          <cell r="N72" t="str">
            <v>Actual</v>
          </cell>
          <cell r="O72">
            <v>-440</v>
          </cell>
          <cell r="P72">
            <v>-220</v>
          </cell>
          <cell r="Q72">
            <v>-281</v>
          </cell>
          <cell r="R72">
            <v>-186</v>
          </cell>
          <cell r="S72">
            <v>-224</v>
          </cell>
          <cell r="T72">
            <v>-270</v>
          </cell>
          <cell r="U72">
            <v>-336</v>
          </cell>
          <cell r="V72">
            <v>-252</v>
          </cell>
        </row>
        <row r="73">
          <cell r="I73" t="str">
            <v>Bangladesh</v>
          </cell>
          <cell r="J73" t="str">
            <v>Taka</v>
          </cell>
          <cell r="K73" t="str">
            <v>BDT</v>
          </cell>
          <cell r="L73" t="str">
            <v>Taka</v>
          </cell>
          <cell r="M73" t="str">
            <v>Development</v>
          </cell>
          <cell r="N73" t="str">
            <v>Budget</v>
          </cell>
          <cell r="O73">
            <v>-372</v>
          </cell>
          <cell r="P73">
            <v>-370</v>
          </cell>
          <cell r="Q73">
            <v>-372</v>
          </cell>
          <cell r="R73">
            <v>-371</v>
          </cell>
          <cell r="S73">
            <v>-372</v>
          </cell>
          <cell r="T73">
            <v>-372</v>
          </cell>
          <cell r="U73">
            <v>-373</v>
          </cell>
          <cell r="V73">
            <v>-370</v>
          </cell>
          <cell r="W73">
            <v>-371</v>
          </cell>
          <cell r="X73">
            <v>-372</v>
          </cell>
          <cell r="Y73">
            <v>-371</v>
          </cell>
          <cell r="Z73">
            <v>-372</v>
          </cell>
        </row>
        <row r="74">
          <cell r="I74" t="str">
            <v>Bangladesh</v>
          </cell>
          <cell r="J74" t="str">
            <v>Taka</v>
          </cell>
          <cell r="K74" t="str">
            <v>BDT</v>
          </cell>
          <cell r="L74" t="str">
            <v>Taka</v>
          </cell>
          <cell r="M74" t="str">
            <v>Development</v>
          </cell>
          <cell r="N74" t="str">
            <v>LE2</v>
          </cell>
          <cell r="O74">
            <v>-440</v>
          </cell>
          <cell r="P74">
            <v>-220</v>
          </cell>
          <cell r="Q74">
            <v>-281</v>
          </cell>
          <cell r="R74">
            <v>-186</v>
          </cell>
          <cell r="S74">
            <v>-224</v>
          </cell>
          <cell r="T74">
            <v>-878</v>
          </cell>
          <cell r="U74">
            <v>-372</v>
          </cell>
          <cell r="V74">
            <v>-371</v>
          </cell>
          <cell r="W74">
            <v>-371</v>
          </cell>
          <cell r="X74">
            <v>-372</v>
          </cell>
          <cell r="Y74">
            <v>-371</v>
          </cell>
          <cell r="Z74">
            <v>-372</v>
          </cell>
        </row>
        <row r="75">
          <cell r="I75" t="str">
            <v>Bangladesh</v>
          </cell>
          <cell r="J75" t="str">
            <v>Taka</v>
          </cell>
          <cell r="K75" t="str">
            <v>BDT</v>
          </cell>
          <cell r="L75" t="str">
            <v>Taka</v>
          </cell>
          <cell r="M75" t="str">
            <v>Total Research &amp; Development (net)</v>
          </cell>
          <cell r="N75" t="str">
            <v>Actual</v>
          </cell>
          <cell r="O75">
            <v>-440</v>
          </cell>
          <cell r="P75">
            <v>-220</v>
          </cell>
          <cell r="Q75">
            <v>-281</v>
          </cell>
          <cell r="R75">
            <v>-186</v>
          </cell>
          <cell r="S75">
            <v>-224</v>
          </cell>
          <cell r="T75">
            <v>-270</v>
          </cell>
          <cell r="U75">
            <v>-336</v>
          </cell>
          <cell r="V75">
            <v>-252</v>
          </cell>
        </row>
        <row r="76">
          <cell r="I76" t="str">
            <v>Bangladesh</v>
          </cell>
          <cell r="J76" t="str">
            <v>Taka</v>
          </cell>
          <cell r="K76" t="str">
            <v>BDT</v>
          </cell>
          <cell r="L76" t="str">
            <v>Taka</v>
          </cell>
          <cell r="M76" t="str">
            <v>Total Research &amp; Development (net)</v>
          </cell>
          <cell r="N76" t="str">
            <v>Budget</v>
          </cell>
          <cell r="O76">
            <v>-372</v>
          </cell>
          <cell r="P76">
            <v>-370</v>
          </cell>
          <cell r="Q76">
            <v>-372</v>
          </cell>
          <cell r="R76">
            <v>-371</v>
          </cell>
          <cell r="S76">
            <v>-372</v>
          </cell>
          <cell r="T76">
            <v>-372</v>
          </cell>
          <cell r="U76">
            <v>-373</v>
          </cell>
          <cell r="V76">
            <v>-370</v>
          </cell>
          <cell r="W76">
            <v>-371</v>
          </cell>
          <cell r="X76">
            <v>-372</v>
          </cell>
          <cell r="Y76">
            <v>-371</v>
          </cell>
          <cell r="Z76">
            <v>-372</v>
          </cell>
        </row>
        <row r="77">
          <cell r="I77" t="str">
            <v>Bangladesh</v>
          </cell>
          <cell r="J77" t="str">
            <v>Taka</v>
          </cell>
          <cell r="K77" t="str">
            <v>BDT</v>
          </cell>
          <cell r="L77" t="str">
            <v>Taka</v>
          </cell>
          <cell r="M77" t="str">
            <v>Total Research &amp; Development (net)</v>
          </cell>
          <cell r="N77" t="str">
            <v>LE2</v>
          </cell>
          <cell r="O77">
            <v>-440</v>
          </cell>
          <cell r="P77">
            <v>-220</v>
          </cell>
          <cell r="Q77">
            <v>-281</v>
          </cell>
          <cell r="R77">
            <v>-186</v>
          </cell>
          <cell r="S77">
            <v>-224</v>
          </cell>
          <cell r="T77">
            <v>-878</v>
          </cell>
          <cell r="U77">
            <v>-372</v>
          </cell>
          <cell r="V77">
            <v>-371</v>
          </cell>
          <cell r="W77">
            <v>-371</v>
          </cell>
          <cell r="X77">
            <v>-372</v>
          </cell>
          <cell r="Y77">
            <v>-371</v>
          </cell>
          <cell r="Z77">
            <v>-372</v>
          </cell>
        </row>
        <row r="78">
          <cell r="I78" t="str">
            <v>Bangladesh</v>
          </cell>
          <cell r="J78" t="str">
            <v>Taka</v>
          </cell>
          <cell r="K78" t="str">
            <v>BDT</v>
          </cell>
          <cell r="L78" t="str">
            <v>Taka</v>
          </cell>
          <cell r="M78" t="str">
            <v>Marketing &amp; Sales (net)</v>
          </cell>
          <cell r="N78" t="str">
            <v>Actual</v>
          </cell>
          <cell r="O78">
            <v>-8813</v>
          </cell>
          <cell r="P78">
            <v>-7289</v>
          </cell>
          <cell r="Q78">
            <v>-7562</v>
          </cell>
          <cell r="R78">
            <v>-10106</v>
          </cell>
          <cell r="S78">
            <v>-10012</v>
          </cell>
          <cell r="T78">
            <v>-8995</v>
          </cell>
          <cell r="U78">
            <v>-13716</v>
          </cell>
          <cell r="V78">
            <v>-9870</v>
          </cell>
        </row>
        <row r="79">
          <cell r="I79" t="str">
            <v>Bangladesh</v>
          </cell>
          <cell r="J79" t="str">
            <v>Taka</v>
          </cell>
          <cell r="K79" t="str">
            <v>BDT</v>
          </cell>
          <cell r="L79" t="str">
            <v>Taka</v>
          </cell>
          <cell r="M79" t="str">
            <v>Marketing &amp; Sales (net)</v>
          </cell>
          <cell r="N79" t="str">
            <v>Budget</v>
          </cell>
          <cell r="O79">
            <v>-8407</v>
          </cell>
          <cell r="P79">
            <v>-8954</v>
          </cell>
          <cell r="Q79">
            <v>-10931</v>
          </cell>
          <cell r="R79">
            <v>-11964</v>
          </cell>
          <cell r="S79">
            <v>-9905</v>
          </cell>
          <cell r="T79">
            <v>-10634</v>
          </cell>
          <cell r="U79">
            <v>-10283</v>
          </cell>
          <cell r="V79">
            <v>-10393</v>
          </cell>
          <cell r="W79">
            <v>-10643</v>
          </cell>
          <cell r="X79">
            <v>-11123</v>
          </cell>
          <cell r="Y79">
            <v>-9411</v>
          </cell>
          <cell r="Z79">
            <v>-9367</v>
          </cell>
        </row>
        <row r="80">
          <cell r="I80" t="str">
            <v>Bangladesh</v>
          </cell>
          <cell r="J80" t="str">
            <v>Taka</v>
          </cell>
          <cell r="K80" t="str">
            <v>BDT</v>
          </cell>
          <cell r="L80" t="str">
            <v>Taka</v>
          </cell>
          <cell r="M80" t="str">
            <v>Marketing &amp; Sales (net)</v>
          </cell>
          <cell r="N80" t="str">
            <v>LE2</v>
          </cell>
          <cell r="O80">
            <v>-8813</v>
          </cell>
          <cell r="P80">
            <v>-7289</v>
          </cell>
          <cell r="Q80">
            <v>-7562</v>
          </cell>
          <cell r="R80">
            <v>-10106</v>
          </cell>
          <cell r="S80">
            <v>-10012</v>
          </cell>
          <cell r="T80">
            <v>-17269</v>
          </cell>
          <cell r="U80">
            <v>-14385</v>
          </cell>
          <cell r="V80">
            <v>-10779</v>
          </cell>
          <cell r="W80">
            <v>-11852</v>
          </cell>
          <cell r="X80">
            <v>-11677</v>
          </cell>
          <cell r="Y80">
            <v>-10976</v>
          </cell>
          <cell r="Z80">
            <v>-10974</v>
          </cell>
        </row>
        <row r="81">
          <cell r="I81" t="str">
            <v>Bangladesh</v>
          </cell>
          <cell r="J81" t="str">
            <v>Taka</v>
          </cell>
          <cell r="K81" t="str">
            <v>BDT</v>
          </cell>
          <cell r="L81" t="str">
            <v>Taka</v>
          </cell>
          <cell r="M81" t="str">
            <v>General &amp; Administration (net)</v>
          </cell>
          <cell r="N81" t="str">
            <v>Actual</v>
          </cell>
          <cell r="O81">
            <v>-944</v>
          </cell>
          <cell r="P81">
            <v>-1500</v>
          </cell>
          <cell r="Q81">
            <v>-384</v>
          </cell>
          <cell r="R81">
            <v>-1259</v>
          </cell>
          <cell r="S81">
            <v>-1166</v>
          </cell>
          <cell r="T81">
            <v>-1260</v>
          </cell>
          <cell r="U81">
            <v>-1076</v>
          </cell>
          <cell r="V81">
            <v>-1188</v>
          </cell>
        </row>
        <row r="82">
          <cell r="I82" t="str">
            <v>Bangladesh</v>
          </cell>
          <cell r="J82" t="str">
            <v>Taka</v>
          </cell>
          <cell r="K82" t="str">
            <v>BDT</v>
          </cell>
          <cell r="L82" t="str">
            <v>Taka</v>
          </cell>
          <cell r="M82" t="str">
            <v>General &amp; Administration (net)</v>
          </cell>
          <cell r="N82" t="str">
            <v>Budget</v>
          </cell>
          <cell r="O82">
            <v>-1062</v>
          </cell>
          <cell r="P82">
            <v>-1061</v>
          </cell>
          <cell r="Q82">
            <v>-1063</v>
          </cell>
          <cell r="R82">
            <v>-1060</v>
          </cell>
          <cell r="S82">
            <v>-1063</v>
          </cell>
          <cell r="T82">
            <v>-1063</v>
          </cell>
          <cell r="U82">
            <v>-1061</v>
          </cell>
          <cell r="V82">
            <v>-1062</v>
          </cell>
          <cell r="W82">
            <v>-1062</v>
          </cell>
          <cell r="X82">
            <v>-1062</v>
          </cell>
          <cell r="Y82">
            <v>-1062</v>
          </cell>
          <cell r="Z82">
            <v>-1062</v>
          </cell>
        </row>
        <row r="83">
          <cell r="I83" t="str">
            <v>Bangladesh</v>
          </cell>
          <cell r="J83" t="str">
            <v>Taka</v>
          </cell>
          <cell r="K83" t="str">
            <v>BDT</v>
          </cell>
          <cell r="L83" t="str">
            <v>Taka</v>
          </cell>
          <cell r="M83" t="str">
            <v>General &amp; Administration (net)</v>
          </cell>
          <cell r="N83" t="str">
            <v>LE2</v>
          </cell>
          <cell r="O83">
            <v>-944</v>
          </cell>
          <cell r="P83">
            <v>-1500</v>
          </cell>
          <cell r="Q83">
            <v>-384</v>
          </cell>
          <cell r="R83">
            <v>-1259</v>
          </cell>
          <cell r="S83">
            <v>-1166</v>
          </cell>
          <cell r="T83">
            <v>-864</v>
          </cell>
          <cell r="U83">
            <v>-1316</v>
          </cell>
          <cell r="V83">
            <v>-1062</v>
          </cell>
          <cell r="W83">
            <v>-1062</v>
          </cell>
          <cell r="X83">
            <v>-1062</v>
          </cell>
          <cell r="Y83">
            <v>-1062</v>
          </cell>
          <cell r="Z83">
            <v>-1062</v>
          </cell>
        </row>
        <row r="84">
          <cell r="I84" t="str">
            <v>Bangladesh</v>
          </cell>
          <cell r="J84" t="str">
            <v>Taka</v>
          </cell>
          <cell r="K84" t="str">
            <v>BDT</v>
          </cell>
          <cell r="L84" t="str">
            <v>Taka</v>
          </cell>
          <cell r="M84" t="str">
            <v>TOTAL FUNCTION COSTS</v>
          </cell>
          <cell r="N84" t="str">
            <v>Actual</v>
          </cell>
          <cell r="O84">
            <v>-10197</v>
          </cell>
          <cell r="P84">
            <v>-9009</v>
          </cell>
          <cell r="Q84">
            <v>-8227</v>
          </cell>
          <cell r="R84">
            <v>-11551</v>
          </cell>
          <cell r="S84">
            <v>-11402</v>
          </cell>
          <cell r="T84">
            <v>-10525</v>
          </cell>
          <cell r="U84">
            <v>-15128</v>
          </cell>
          <cell r="V84">
            <v>-11310</v>
          </cell>
        </row>
        <row r="85">
          <cell r="I85" t="str">
            <v>Bangladesh</v>
          </cell>
          <cell r="J85" t="str">
            <v>Taka</v>
          </cell>
          <cell r="K85" t="str">
            <v>BDT</v>
          </cell>
          <cell r="L85" t="str">
            <v>Taka</v>
          </cell>
          <cell r="M85" t="str">
            <v>TOTAL FUNCTION COSTS</v>
          </cell>
          <cell r="N85" t="str">
            <v>Budget</v>
          </cell>
          <cell r="O85">
            <v>-9841</v>
          </cell>
          <cell r="P85">
            <v>-10385</v>
          </cell>
          <cell r="Q85">
            <v>-12366</v>
          </cell>
          <cell r="R85">
            <v>-13395</v>
          </cell>
          <cell r="S85">
            <v>-11340</v>
          </cell>
          <cell r="T85">
            <v>-12069</v>
          </cell>
          <cell r="U85">
            <v>-11717</v>
          </cell>
          <cell r="V85">
            <v>-11825</v>
          </cell>
          <cell r="W85">
            <v>-12076</v>
          </cell>
          <cell r="X85">
            <v>-12557</v>
          </cell>
          <cell r="Y85">
            <v>-10844</v>
          </cell>
          <cell r="Z85">
            <v>-10801</v>
          </cell>
        </row>
        <row r="86">
          <cell r="I86" t="str">
            <v>Bangladesh</v>
          </cell>
          <cell r="J86" t="str">
            <v>Taka</v>
          </cell>
          <cell r="K86" t="str">
            <v>BDT</v>
          </cell>
          <cell r="L86" t="str">
            <v>Taka</v>
          </cell>
          <cell r="M86" t="str">
            <v>TOTAL FUNCTION COSTS</v>
          </cell>
          <cell r="N86" t="str">
            <v>LE2</v>
          </cell>
          <cell r="O86">
            <v>-10197</v>
          </cell>
          <cell r="P86">
            <v>-9009</v>
          </cell>
          <cell r="Q86">
            <v>-8227</v>
          </cell>
          <cell r="R86">
            <v>-11551</v>
          </cell>
          <cell r="S86">
            <v>-11402</v>
          </cell>
          <cell r="T86">
            <v>-19011</v>
          </cell>
          <cell r="U86">
            <v>-16073</v>
          </cell>
          <cell r="V86">
            <v>-12212</v>
          </cell>
          <cell r="W86">
            <v>-13285</v>
          </cell>
          <cell r="X86">
            <v>-13111</v>
          </cell>
          <cell r="Y86">
            <v>-12409</v>
          </cell>
          <cell r="Z86">
            <v>-12408</v>
          </cell>
        </row>
        <row r="87">
          <cell r="I87" t="str">
            <v>Bangladesh</v>
          </cell>
          <cell r="J87" t="str">
            <v>Taka</v>
          </cell>
          <cell r="K87" t="str">
            <v>BDT</v>
          </cell>
          <cell r="L87" t="str">
            <v>Taka</v>
          </cell>
          <cell r="M87" t="str">
            <v>TOTAL OTHER INCOME &amp; EXP.</v>
          </cell>
          <cell r="N87" t="str">
            <v>Actual</v>
          </cell>
          <cell r="O87">
            <v>-88</v>
          </cell>
          <cell r="P87">
            <v>-115</v>
          </cell>
          <cell r="Q87">
            <v>-30</v>
          </cell>
          <cell r="R87">
            <v>90</v>
          </cell>
          <cell r="S87">
            <v>47</v>
          </cell>
          <cell r="T87">
            <v>-347</v>
          </cell>
          <cell r="U87">
            <v>63</v>
          </cell>
          <cell r="V87">
            <v>-248</v>
          </cell>
        </row>
        <row r="88">
          <cell r="I88" t="str">
            <v>Bangladesh</v>
          </cell>
          <cell r="J88" t="str">
            <v>Taka</v>
          </cell>
          <cell r="K88" t="str">
            <v>BDT</v>
          </cell>
          <cell r="L88" t="str">
            <v>Taka</v>
          </cell>
          <cell r="M88" t="str">
            <v>OPERATING INCOME</v>
          </cell>
          <cell r="N88" t="str">
            <v>Actual</v>
          </cell>
          <cell r="O88">
            <v>2664</v>
          </cell>
          <cell r="P88">
            <v>4665</v>
          </cell>
          <cell r="Q88">
            <v>2781</v>
          </cell>
          <cell r="R88">
            <v>1475</v>
          </cell>
          <cell r="S88">
            <v>5581</v>
          </cell>
          <cell r="T88">
            <v>2244</v>
          </cell>
          <cell r="U88">
            <v>1098</v>
          </cell>
          <cell r="V88">
            <v>6431</v>
          </cell>
        </row>
        <row r="89">
          <cell r="I89" t="str">
            <v>Bangladesh</v>
          </cell>
          <cell r="J89" t="str">
            <v>Taka</v>
          </cell>
          <cell r="K89" t="str">
            <v>BDT</v>
          </cell>
          <cell r="L89" t="str">
            <v>Taka</v>
          </cell>
          <cell r="M89" t="str">
            <v>OPERATING INCOME</v>
          </cell>
          <cell r="N89" t="str">
            <v>Budget</v>
          </cell>
          <cell r="O89">
            <v>967</v>
          </cell>
          <cell r="P89">
            <v>441</v>
          </cell>
          <cell r="Q89">
            <v>-823</v>
          </cell>
          <cell r="R89">
            <v>-504</v>
          </cell>
          <cell r="S89">
            <v>2290</v>
          </cell>
          <cell r="T89">
            <v>1948</v>
          </cell>
          <cell r="U89">
            <v>2361</v>
          </cell>
          <cell r="V89">
            <v>2629</v>
          </cell>
          <cell r="W89">
            <v>1702</v>
          </cell>
          <cell r="X89">
            <v>666</v>
          </cell>
          <cell r="Y89">
            <v>2110</v>
          </cell>
          <cell r="Z89">
            <v>2107</v>
          </cell>
        </row>
        <row r="90">
          <cell r="I90" t="str">
            <v>Bangladesh</v>
          </cell>
          <cell r="J90" t="str">
            <v>Taka</v>
          </cell>
          <cell r="K90" t="str">
            <v>BDT</v>
          </cell>
          <cell r="L90" t="str">
            <v>Taka</v>
          </cell>
          <cell r="M90" t="str">
            <v>OPERATING INCOME</v>
          </cell>
          <cell r="N90" t="str">
            <v>LE2</v>
          </cell>
          <cell r="O90">
            <v>2664</v>
          </cell>
          <cell r="P90">
            <v>4665</v>
          </cell>
          <cell r="Q90">
            <v>2781</v>
          </cell>
          <cell r="R90">
            <v>1475</v>
          </cell>
          <cell r="S90">
            <v>5581</v>
          </cell>
          <cell r="T90">
            <v>-9696</v>
          </cell>
          <cell r="U90">
            <v>-1321</v>
          </cell>
          <cell r="V90">
            <v>2728</v>
          </cell>
          <cell r="W90">
            <v>333</v>
          </cell>
          <cell r="X90">
            <v>186</v>
          </cell>
          <cell r="Y90">
            <v>1117</v>
          </cell>
          <cell r="Z90">
            <v>553</v>
          </cell>
        </row>
        <row r="91">
          <cell r="I91" t="str">
            <v>China CN006</v>
          </cell>
          <cell r="J91" t="str">
            <v>Renminbi</v>
          </cell>
          <cell r="K91" t="str">
            <v>CNY</v>
          </cell>
          <cell r="L91" t="str">
            <v>Renminbi</v>
          </cell>
          <cell r="M91" t="str">
            <v>TOTAL NET SALES 3RD PARTY</v>
          </cell>
          <cell r="N91" t="str">
            <v>Actual</v>
          </cell>
          <cell r="O91">
            <v>99018</v>
          </cell>
          <cell r="P91">
            <v>84549</v>
          </cell>
          <cell r="Q91">
            <v>100215</v>
          </cell>
          <cell r="R91">
            <v>110412</v>
          </cell>
          <cell r="S91">
            <v>103615</v>
          </cell>
          <cell r="T91">
            <v>114300</v>
          </cell>
          <cell r="U91">
            <v>120568</v>
          </cell>
          <cell r="V91">
            <v>121337</v>
          </cell>
        </row>
        <row r="92">
          <cell r="I92" t="str">
            <v>China CN006</v>
          </cell>
          <cell r="J92" t="str">
            <v>Renminbi</v>
          </cell>
          <cell r="K92" t="str">
            <v>CNY</v>
          </cell>
          <cell r="L92" t="str">
            <v>Renminbi</v>
          </cell>
          <cell r="M92" t="str">
            <v>TOTAL NET SALES 3RD PARTY</v>
          </cell>
          <cell r="N92" t="str">
            <v>Budget</v>
          </cell>
          <cell r="O92">
            <v>95113</v>
          </cell>
          <cell r="P92">
            <v>85702</v>
          </cell>
          <cell r="Q92">
            <v>94967</v>
          </cell>
          <cell r="R92">
            <v>98847</v>
          </cell>
          <cell r="S92">
            <v>104576</v>
          </cell>
          <cell r="T92">
            <v>109733</v>
          </cell>
          <cell r="U92">
            <v>113445</v>
          </cell>
          <cell r="V92">
            <v>116912</v>
          </cell>
          <cell r="W92">
            <v>120343</v>
          </cell>
          <cell r="X92">
            <v>117419</v>
          </cell>
          <cell r="Y92">
            <v>118962</v>
          </cell>
          <cell r="Z92">
            <v>123172</v>
          </cell>
        </row>
        <row r="93">
          <cell r="I93" t="str">
            <v>China CN006</v>
          </cell>
          <cell r="J93" t="str">
            <v>Renminbi</v>
          </cell>
          <cell r="K93" t="str">
            <v>CNY</v>
          </cell>
          <cell r="L93" t="str">
            <v>Renminbi</v>
          </cell>
          <cell r="M93" t="str">
            <v>TOTAL NET SALES 3RD PARTY</v>
          </cell>
          <cell r="N93" t="str">
            <v>LE2</v>
          </cell>
          <cell r="O93">
            <v>99018</v>
          </cell>
          <cell r="P93">
            <v>84549</v>
          </cell>
          <cell r="Q93">
            <v>100215</v>
          </cell>
          <cell r="R93">
            <v>110412</v>
          </cell>
          <cell r="S93">
            <v>103615</v>
          </cell>
          <cell r="T93">
            <v>107638</v>
          </cell>
          <cell r="U93">
            <v>109230</v>
          </cell>
          <cell r="V93">
            <v>114903</v>
          </cell>
          <cell r="W93">
            <v>121017</v>
          </cell>
          <cell r="X93">
            <v>116557</v>
          </cell>
          <cell r="Y93">
            <v>121152</v>
          </cell>
          <cell r="Z93">
            <v>123556</v>
          </cell>
        </row>
        <row r="94">
          <cell r="I94" t="str">
            <v>China CN006</v>
          </cell>
          <cell r="J94" t="str">
            <v>Renminbi</v>
          </cell>
          <cell r="K94" t="str">
            <v>CNY</v>
          </cell>
          <cell r="L94" t="str">
            <v>Renminbi</v>
          </cell>
          <cell r="M94" t="str">
            <v>TOTAL NET SALES</v>
          </cell>
          <cell r="N94" t="str">
            <v>Actual</v>
          </cell>
          <cell r="O94">
            <v>107008</v>
          </cell>
          <cell r="P94">
            <v>93218</v>
          </cell>
          <cell r="Q94">
            <v>104112</v>
          </cell>
          <cell r="R94">
            <v>115581</v>
          </cell>
          <cell r="S94">
            <v>109430</v>
          </cell>
          <cell r="T94">
            <v>121693</v>
          </cell>
          <cell r="U94">
            <v>130843</v>
          </cell>
          <cell r="V94">
            <v>125677</v>
          </cell>
        </row>
        <row r="95">
          <cell r="I95" t="str">
            <v>China CN006</v>
          </cell>
          <cell r="J95" t="str">
            <v>Renminbi</v>
          </cell>
          <cell r="K95" t="str">
            <v>CNY</v>
          </cell>
          <cell r="L95" t="str">
            <v>Renminbi</v>
          </cell>
          <cell r="M95" t="str">
            <v>TOTAL NET SALES</v>
          </cell>
          <cell r="N95" t="str">
            <v>Budget</v>
          </cell>
          <cell r="O95">
            <v>102801</v>
          </cell>
          <cell r="P95">
            <v>93390</v>
          </cell>
          <cell r="Q95">
            <v>102655</v>
          </cell>
          <cell r="R95">
            <v>106535</v>
          </cell>
          <cell r="S95">
            <v>112264</v>
          </cell>
          <cell r="T95">
            <v>117421</v>
          </cell>
          <cell r="U95">
            <v>121133</v>
          </cell>
          <cell r="V95">
            <v>124600</v>
          </cell>
          <cell r="W95">
            <v>128031</v>
          </cell>
          <cell r="X95">
            <v>125107</v>
          </cell>
          <cell r="Y95">
            <v>126650</v>
          </cell>
          <cell r="Z95">
            <v>130860</v>
          </cell>
        </row>
        <row r="96">
          <cell r="I96" t="str">
            <v>China CN006</v>
          </cell>
          <cell r="J96" t="str">
            <v>Renminbi</v>
          </cell>
          <cell r="K96" t="str">
            <v>CNY</v>
          </cell>
          <cell r="L96" t="str">
            <v>Renminbi</v>
          </cell>
          <cell r="M96" t="str">
            <v>TOTAL NET SALES</v>
          </cell>
          <cell r="N96" t="str">
            <v>LE2</v>
          </cell>
          <cell r="O96">
            <v>107008</v>
          </cell>
          <cell r="P96">
            <v>93218</v>
          </cell>
          <cell r="Q96">
            <v>104112</v>
          </cell>
          <cell r="R96">
            <v>115581</v>
          </cell>
          <cell r="S96">
            <v>109430</v>
          </cell>
          <cell r="T96">
            <v>111824</v>
          </cell>
          <cell r="U96">
            <v>114230</v>
          </cell>
          <cell r="V96">
            <v>119903</v>
          </cell>
          <cell r="W96">
            <v>126017</v>
          </cell>
          <cell r="X96">
            <v>121557</v>
          </cell>
          <cell r="Y96">
            <v>126152</v>
          </cell>
          <cell r="Z96">
            <v>128556</v>
          </cell>
        </row>
        <row r="97">
          <cell r="I97" t="str">
            <v>China CN006</v>
          </cell>
          <cell r="J97" t="str">
            <v>Renminbi</v>
          </cell>
          <cell r="K97" t="str">
            <v>CNY</v>
          </cell>
          <cell r="L97" t="str">
            <v>Renminbi</v>
          </cell>
          <cell r="M97" t="str">
            <v>TOTAL REVENUES</v>
          </cell>
          <cell r="N97" t="str">
            <v>Actual</v>
          </cell>
          <cell r="O97">
            <v>107008</v>
          </cell>
          <cell r="P97">
            <v>93218</v>
          </cell>
          <cell r="Q97">
            <v>104112</v>
          </cell>
          <cell r="R97">
            <v>115581</v>
          </cell>
          <cell r="S97">
            <v>109430</v>
          </cell>
          <cell r="T97">
            <v>121693</v>
          </cell>
          <cell r="U97">
            <v>130843</v>
          </cell>
          <cell r="V97">
            <v>125677</v>
          </cell>
        </row>
        <row r="98">
          <cell r="I98" t="str">
            <v>China CN006</v>
          </cell>
          <cell r="J98" t="str">
            <v>Renminbi</v>
          </cell>
          <cell r="K98" t="str">
            <v>CNY</v>
          </cell>
          <cell r="L98" t="str">
            <v>Renminbi</v>
          </cell>
          <cell r="M98" t="str">
            <v>TOTAL REVENUES</v>
          </cell>
          <cell r="N98" t="str">
            <v>Budget</v>
          </cell>
          <cell r="O98">
            <v>102801</v>
          </cell>
          <cell r="P98">
            <v>93390</v>
          </cell>
          <cell r="Q98">
            <v>102655</v>
          </cell>
          <cell r="R98">
            <v>106535</v>
          </cell>
          <cell r="S98">
            <v>112264</v>
          </cell>
          <cell r="T98">
            <v>117421</v>
          </cell>
          <cell r="U98">
            <v>121133</v>
          </cell>
          <cell r="V98">
            <v>124600</v>
          </cell>
          <cell r="W98">
            <v>128031</v>
          </cell>
          <cell r="X98">
            <v>125107</v>
          </cell>
          <cell r="Y98">
            <v>126650</v>
          </cell>
          <cell r="Z98">
            <v>130860</v>
          </cell>
        </row>
        <row r="99">
          <cell r="I99" t="str">
            <v>China CN006</v>
          </cell>
          <cell r="J99" t="str">
            <v>Renminbi</v>
          </cell>
          <cell r="K99" t="str">
            <v>CNY</v>
          </cell>
          <cell r="L99" t="str">
            <v>Renminbi</v>
          </cell>
          <cell r="M99" t="str">
            <v>TOTAL REVENUES</v>
          </cell>
          <cell r="N99" t="str">
            <v>LE2</v>
          </cell>
          <cell r="O99">
            <v>107008</v>
          </cell>
          <cell r="P99">
            <v>93218</v>
          </cell>
          <cell r="Q99">
            <v>104112</v>
          </cell>
          <cell r="R99">
            <v>115581</v>
          </cell>
          <cell r="S99">
            <v>109430</v>
          </cell>
          <cell r="T99">
            <v>111824</v>
          </cell>
          <cell r="U99">
            <v>114230</v>
          </cell>
          <cell r="V99">
            <v>119903</v>
          </cell>
          <cell r="W99">
            <v>126017</v>
          </cell>
          <cell r="X99">
            <v>121557</v>
          </cell>
          <cell r="Y99">
            <v>126152</v>
          </cell>
          <cell r="Z99">
            <v>128556</v>
          </cell>
        </row>
        <row r="100">
          <cell r="I100" t="str">
            <v>China CN006</v>
          </cell>
          <cell r="J100" t="str">
            <v>Renminbi</v>
          </cell>
          <cell r="K100" t="str">
            <v>CNY</v>
          </cell>
          <cell r="L100" t="str">
            <v>Renminbi</v>
          </cell>
          <cell r="M100" t="str">
            <v>Cost of goods sold from production</v>
          </cell>
          <cell r="N100" t="str">
            <v>Actual</v>
          </cell>
          <cell r="O100">
            <v>-52441</v>
          </cell>
          <cell r="P100">
            <v>-44263</v>
          </cell>
          <cell r="Q100">
            <v>-58284</v>
          </cell>
          <cell r="R100">
            <v>-54927</v>
          </cell>
          <cell r="S100">
            <v>-58230</v>
          </cell>
          <cell r="T100">
            <v>-77774</v>
          </cell>
          <cell r="U100">
            <v>-71929</v>
          </cell>
          <cell r="V100">
            <v>-62729</v>
          </cell>
        </row>
        <row r="101">
          <cell r="I101" t="str">
            <v>China CN006</v>
          </cell>
          <cell r="J101" t="str">
            <v>Renminbi</v>
          </cell>
          <cell r="K101" t="str">
            <v>CNY</v>
          </cell>
          <cell r="L101" t="str">
            <v>Renminbi</v>
          </cell>
          <cell r="M101" t="str">
            <v>Cost of goods sold from production</v>
          </cell>
          <cell r="N101" t="str">
            <v>Budget</v>
          </cell>
          <cell r="O101">
            <v>-59847</v>
          </cell>
          <cell r="P101">
            <v>-53136</v>
          </cell>
          <cell r="Q101">
            <v>-57600</v>
          </cell>
          <cell r="R101">
            <v>-59427</v>
          </cell>
          <cell r="S101">
            <v>-62142</v>
          </cell>
          <cell r="T101">
            <v>-64803</v>
          </cell>
          <cell r="U101">
            <v>-66894</v>
          </cell>
          <cell r="V101">
            <v>-68701</v>
          </cell>
          <cell r="W101">
            <v>-70502</v>
          </cell>
          <cell r="X101">
            <v>-69080</v>
          </cell>
          <cell r="Y101">
            <v>-70210</v>
          </cell>
          <cell r="Z101">
            <v>-72362</v>
          </cell>
        </row>
        <row r="102">
          <cell r="I102" t="str">
            <v>China CN006</v>
          </cell>
          <cell r="J102" t="str">
            <v>Renminbi</v>
          </cell>
          <cell r="K102" t="str">
            <v>CNY</v>
          </cell>
          <cell r="L102" t="str">
            <v>Renminbi</v>
          </cell>
          <cell r="M102" t="str">
            <v>Cost of goods sold from production</v>
          </cell>
          <cell r="N102" t="str">
            <v>LE2</v>
          </cell>
          <cell r="O102">
            <v>-52441</v>
          </cell>
          <cell r="P102">
            <v>-44263</v>
          </cell>
          <cell r="Q102">
            <v>-58284</v>
          </cell>
          <cell r="R102">
            <v>-54927</v>
          </cell>
          <cell r="S102">
            <v>-58230</v>
          </cell>
          <cell r="T102">
            <v>-68728</v>
          </cell>
          <cell r="U102">
            <v>-59879</v>
          </cell>
          <cell r="V102">
            <v>-62728</v>
          </cell>
          <cell r="W102">
            <v>-66065</v>
          </cell>
          <cell r="X102">
            <v>-63606</v>
          </cell>
          <cell r="Y102">
            <v>-66132</v>
          </cell>
          <cell r="Z102">
            <v>-67640</v>
          </cell>
        </row>
        <row r="103">
          <cell r="I103" t="str">
            <v>China CN006</v>
          </cell>
          <cell r="J103" t="str">
            <v>Renminbi</v>
          </cell>
          <cell r="K103" t="str">
            <v>CNY</v>
          </cell>
          <cell r="L103" t="str">
            <v>Renminbi</v>
          </cell>
          <cell r="M103" t="str">
            <v>TOTAL COST OF GOODS SOLD</v>
          </cell>
          <cell r="N103" t="str">
            <v>Actual</v>
          </cell>
          <cell r="O103">
            <v>-52441</v>
          </cell>
          <cell r="P103">
            <v>-44263</v>
          </cell>
          <cell r="Q103">
            <v>-58284</v>
          </cell>
          <cell r="R103">
            <v>-54927</v>
          </cell>
          <cell r="S103">
            <v>-58230</v>
          </cell>
          <cell r="T103">
            <v>-77774</v>
          </cell>
          <cell r="U103">
            <v>-71929</v>
          </cell>
          <cell r="V103">
            <v>-62729</v>
          </cell>
        </row>
        <row r="104">
          <cell r="I104" t="str">
            <v>China CN006</v>
          </cell>
          <cell r="J104" t="str">
            <v>Renminbi</v>
          </cell>
          <cell r="K104" t="str">
            <v>CNY</v>
          </cell>
          <cell r="L104" t="str">
            <v>Renminbi</v>
          </cell>
          <cell r="M104" t="str">
            <v>TOTAL COST OF GOODS SOLD</v>
          </cell>
          <cell r="N104" t="str">
            <v>Budget</v>
          </cell>
          <cell r="O104">
            <v>-59847</v>
          </cell>
          <cell r="P104">
            <v>-53136</v>
          </cell>
          <cell r="Q104">
            <v>-57600</v>
          </cell>
          <cell r="R104">
            <v>-59427</v>
          </cell>
          <cell r="S104">
            <v>-62142</v>
          </cell>
          <cell r="T104">
            <v>-64803</v>
          </cell>
          <cell r="U104">
            <v>-66894</v>
          </cell>
          <cell r="V104">
            <v>-68701</v>
          </cell>
          <cell r="W104">
            <v>-70502</v>
          </cell>
          <cell r="X104">
            <v>-69080</v>
          </cell>
          <cell r="Y104">
            <v>-70210</v>
          </cell>
          <cell r="Z104">
            <v>-72362</v>
          </cell>
        </row>
        <row r="105">
          <cell r="I105" t="str">
            <v>China CN006</v>
          </cell>
          <cell r="J105" t="str">
            <v>Renminbi</v>
          </cell>
          <cell r="K105" t="str">
            <v>CNY</v>
          </cell>
          <cell r="L105" t="str">
            <v>Renminbi</v>
          </cell>
          <cell r="M105" t="str">
            <v>TOTAL COST OF GOODS SOLD</v>
          </cell>
          <cell r="N105" t="str">
            <v>LE2</v>
          </cell>
          <cell r="O105">
            <v>-52441</v>
          </cell>
          <cell r="P105">
            <v>-44263</v>
          </cell>
          <cell r="Q105">
            <v>-58284</v>
          </cell>
          <cell r="R105">
            <v>-54927</v>
          </cell>
          <cell r="S105">
            <v>-58230</v>
          </cell>
          <cell r="T105">
            <v>-68728</v>
          </cell>
          <cell r="U105">
            <v>-59879</v>
          </cell>
          <cell r="V105">
            <v>-62728</v>
          </cell>
          <cell r="W105">
            <v>-66065</v>
          </cell>
          <cell r="X105">
            <v>-63606</v>
          </cell>
          <cell r="Y105">
            <v>-66132</v>
          </cell>
          <cell r="Z105">
            <v>-67640</v>
          </cell>
        </row>
        <row r="106">
          <cell r="I106" t="str">
            <v>China CN006</v>
          </cell>
          <cell r="J106" t="str">
            <v>Renminbi</v>
          </cell>
          <cell r="K106" t="str">
            <v>CNY</v>
          </cell>
          <cell r="L106" t="str">
            <v>Renminbi</v>
          </cell>
          <cell r="M106" t="str">
            <v>Development</v>
          </cell>
          <cell r="N106" t="str">
            <v>Actual</v>
          </cell>
          <cell r="O106">
            <v>-437</v>
          </cell>
          <cell r="P106">
            <v>-665</v>
          </cell>
          <cell r="Q106">
            <v>-658</v>
          </cell>
          <cell r="R106">
            <v>-656</v>
          </cell>
          <cell r="S106">
            <v>-722</v>
          </cell>
          <cell r="T106">
            <v>-585</v>
          </cell>
          <cell r="U106">
            <v>-816</v>
          </cell>
          <cell r="V106">
            <v>-795</v>
          </cell>
        </row>
        <row r="107">
          <cell r="I107" t="str">
            <v>China CN006</v>
          </cell>
          <cell r="J107" t="str">
            <v>Renminbi</v>
          </cell>
          <cell r="K107" t="str">
            <v>CNY</v>
          </cell>
          <cell r="L107" t="str">
            <v>Renminbi</v>
          </cell>
          <cell r="M107" t="str">
            <v>Development</v>
          </cell>
          <cell r="N107" t="str">
            <v>Budget</v>
          </cell>
          <cell r="O107">
            <v>-606</v>
          </cell>
          <cell r="P107">
            <v>-560</v>
          </cell>
          <cell r="Q107">
            <v>-714</v>
          </cell>
          <cell r="R107">
            <v>-654</v>
          </cell>
          <cell r="S107">
            <v>-583</v>
          </cell>
          <cell r="T107">
            <v>-617</v>
          </cell>
          <cell r="U107">
            <v>-641</v>
          </cell>
          <cell r="V107">
            <v>-579</v>
          </cell>
          <cell r="W107">
            <v>-751</v>
          </cell>
          <cell r="X107">
            <v>-582</v>
          </cell>
          <cell r="Y107">
            <v>-578</v>
          </cell>
          <cell r="Z107">
            <v>-781</v>
          </cell>
        </row>
        <row r="108">
          <cell r="I108" t="str">
            <v>China CN006</v>
          </cell>
          <cell r="J108" t="str">
            <v>Renminbi</v>
          </cell>
          <cell r="K108" t="str">
            <v>CNY</v>
          </cell>
          <cell r="L108" t="str">
            <v>Renminbi</v>
          </cell>
          <cell r="M108" t="str">
            <v>Development</v>
          </cell>
          <cell r="N108" t="str">
            <v>LE2</v>
          </cell>
          <cell r="O108">
            <v>-428</v>
          </cell>
          <cell r="P108">
            <v>-649</v>
          </cell>
          <cell r="Q108">
            <v>-683</v>
          </cell>
          <cell r="R108">
            <v>-656</v>
          </cell>
          <cell r="S108">
            <v>-722</v>
          </cell>
          <cell r="T108">
            <v>-529</v>
          </cell>
          <cell r="U108">
            <v>-614</v>
          </cell>
          <cell r="V108">
            <v>-654</v>
          </cell>
          <cell r="W108">
            <v>-666</v>
          </cell>
          <cell r="X108">
            <v>-661</v>
          </cell>
          <cell r="Y108">
            <v>-650</v>
          </cell>
          <cell r="Z108">
            <v>-775</v>
          </cell>
        </row>
        <row r="109">
          <cell r="I109" t="str">
            <v>China CN006</v>
          </cell>
          <cell r="J109" t="str">
            <v>Renminbi</v>
          </cell>
          <cell r="K109" t="str">
            <v>CNY</v>
          </cell>
          <cell r="L109" t="str">
            <v>Renminbi</v>
          </cell>
          <cell r="M109" t="str">
            <v>Total Research &amp; Development (net)</v>
          </cell>
          <cell r="N109" t="str">
            <v>Actual</v>
          </cell>
          <cell r="O109">
            <v>-437</v>
          </cell>
          <cell r="P109">
            <v>-665</v>
          </cell>
          <cell r="Q109">
            <v>-658</v>
          </cell>
          <cell r="R109">
            <v>-656</v>
          </cell>
          <cell r="S109">
            <v>-722</v>
          </cell>
          <cell r="T109">
            <v>-585</v>
          </cell>
          <cell r="U109">
            <v>-816</v>
          </cell>
          <cell r="V109">
            <v>-795</v>
          </cell>
        </row>
        <row r="110">
          <cell r="I110" t="str">
            <v>China CN006</v>
          </cell>
          <cell r="J110" t="str">
            <v>Renminbi</v>
          </cell>
          <cell r="K110" t="str">
            <v>CNY</v>
          </cell>
          <cell r="L110" t="str">
            <v>Renminbi</v>
          </cell>
          <cell r="M110" t="str">
            <v>Total Research &amp; Development (net)</v>
          </cell>
          <cell r="N110" t="str">
            <v>Budget</v>
          </cell>
          <cell r="O110">
            <v>-606</v>
          </cell>
          <cell r="P110">
            <v>-560</v>
          </cell>
          <cell r="Q110">
            <v>-714</v>
          </cell>
          <cell r="R110">
            <v>-654</v>
          </cell>
          <cell r="S110">
            <v>-583</v>
          </cell>
          <cell r="T110">
            <v>-617</v>
          </cell>
          <cell r="U110">
            <v>-641</v>
          </cell>
          <cell r="V110">
            <v>-579</v>
          </cell>
          <cell r="W110">
            <v>-751</v>
          </cell>
          <cell r="X110">
            <v>-582</v>
          </cell>
          <cell r="Y110">
            <v>-578</v>
          </cell>
          <cell r="Z110">
            <v>-781</v>
          </cell>
        </row>
        <row r="111">
          <cell r="I111" t="str">
            <v>China CN006</v>
          </cell>
          <cell r="J111" t="str">
            <v>Renminbi</v>
          </cell>
          <cell r="K111" t="str">
            <v>CNY</v>
          </cell>
          <cell r="L111" t="str">
            <v>Renminbi</v>
          </cell>
          <cell r="M111" t="str">
            <v>Total Research &amp; Development (net)</v>
          </cell>
          <cell r="N111" t="str">
            <v>LE2</v>
          </cell>
          <cell r="O111">
            <v>-428</v>
          </cell>
          <cell r="P111">
            <v>-649</v>
          </cell>
          <cell r="Q111">
            <v>-683</v>
          </cell>
          <cell r="R111">
            <v>-656</v>
          </cell>
          <cell r="S111">
            <v>-722</v>
          </cell>
          <cell r="T111">
            <v>-529</v>
          </cell>
          <cell r="U111">
            <v>-614</v>
          </cell>
          <cell r="V111">
            <v>-654</v>
          </cell>
          <cell r="W111">
            <v>-666</v>
          </cell>
          <cell r="X111">
            <v>-661</v>
          </cell>
          <cell r="Y111">
            <v>-650</v>
          </cell>
          <cell r="Z111">
            <v>-775</v>
          </cell>
        </row>
        <row r="112">
          <cell r="I112" t="str">
            <v>China CN006</v>
          </cell>
          <cell r="J112" t="str">
            <v>Renminbi</v>
          </cell>
          <cell r="K112" t="str">
            <v>CNY</v>
          </cell>
          <cell r="L112" t="str">
            <v>Renminbi</v>
          </cell>
          <cell r="M112" t="str">
            <v>Marketing &amp; Sales (net)</v>
          </cell>
          <cell r="N112" t="str">
            <v>Actual</v>
          </cell>
          <cell r="O112">
            <v>-37855</v>
          </cell>
          <cell r="P112">
            <v>-24947</v>
          </cell>
          <cell r="Q112">
            <v>-42543</v>
          </cell>
          <cell r="R112">
            <v>-46457</v>
          </cell>
          <cell r="S112">
            <v>-50692</v>
          </cell>
          <cell r="T112">
            <v>-43155</v>
          </cell>
          <cell r="U112">
            <v>-64627</v>
          </cell>
          <cell r="V112">
            <v>-51153</v>
          </cell>
        </row>
        <row r="113">
          <cell r="I113" t="str">
            <v>China CN006</v>
          </cell>
          <cell r="J113" t="str">
            <v>Renminbi</v>
          </cell>
          <cell r="K113" t="str">
            <v>CNY</v>
          </cell>
          <cell r="L113" t="str">
            <v>Renminbi</v>
          </cell>
          <cell r="M113" t="str">
            <v>Marketing &amp; Sales (net)</v>
          </cell>
          <cell r="N113" t="str">
            <v>Budget</v>
          </cell>
          <cell r="O113">
            <v>-41793</v>
          </cell>
          <cell r="P113">
            <v>-40196</v>
          </cell>
          <cell r="Q113">
            <v>-44068</v>
          </cell>
          <cell r="R113">
            <v>-49975</v>
          </cell>
          <cell r="S113">
            <v>-48274</v>
          </cell>
          <cell r="T113">
            <v>-51475</v>
          </cell>
          <cell r="U113">
            <v>-50651</v>
          </cell>
          <cell r="V113">
            <v>-50027</v>
          </cell>
          <cell r="W113">
            <v>-48800</v>
          </cell>
          <cell r="X113">
            <v>-43726</v>
          </cell>
          <cell r="Y113">
            <v>-49509</v>
          </cell>
          <cell r="Z113">
            <v>-54507</v>
          </cell>
        </row>
        <row r="114">
          <cell r="I114" t="str">
            <v>China CN006</v>
          </cell>
          <cell r="J114" t="str">
            <v>Renminbi</v>
          </cell>
          <cell r="K114" t="str">
            <v>CNY</v>
          </cell>
          <cell r="L114" t="str">
            <v>Renminbi</v>
          </cell>
          <cell r="M114" t="str">
            <v>Marketing &amp; Sales (net)</v>
          </cell>
          <cell r="N114" t="str">
            <v>LE2</v>
          </cell>
          <cell r="O114">
            <v>-37855</v>
          </cell>
          <cell r="P114">
            <v>-24945</v>
          </cell>
          <cell r="Q114">
            <v>-42545</v>
          </cell>
          <cell r="R114">
            <v>-46457</v>
          </cell>
          <cell r="S114">
            <v>-50692</v>
          </cell>
          <cell r="T114">
            <v>-53244</v>
          </cell>
          <cell r="U114">
            <v>-61432</v>
          </cell>
          <cell r="V114">
            <v>-53273</v>
          </cell>
          <cell r="W114">
            <v>-54460</v>
          </cell>
          <cell r="X114">
            <v>-51039</v>
          </cell>
          <cell r="Y114">
            <v>-49550</v>
          </cell>
          <cell r="Z114">
            <v>-45333</v>
          </cell>
        </row>
        <row r="115">
          <cell r="I115" t="str">
            <v>China CN006</v>
          </cell>
          <cell r="J115" t="str">
            <v>Renminbi</v>
          </cell>
          <cell r="K115" t="str">
            <v>CNY</v>
          </cell>
          <cell r="L115" t="str">
            <v>Renminbi</v>
          </cell>
          <cell r="M115" t="str">
            <v>General &amp; Administration (net)</v>
          </cell>
          <cell r="N115" t="str">
            <v>Actual</v>
          </cell>
          <cell r="O115">
            <v>-2640</v>
          </cell>
          <cell r="P115">
            <v>-2896</v>
          </cell>
          <cell r="Q115">
            <v>-4350</v>
          </cell>
          <cell r="R115">
            <v>-4663</v>
          </cell>
          <cell r="S115">
            <v>-4177</v>
          </cell>
          <cell r="T115">
            <v>-6448</v>
          </cell>
          <cell r="U115">
            <v>-2612</v>
          </cell>
          <cell r="V115">
            <v>-4840</v>
          </cell>
        </row>
        <row r="116">
          <cell r="I116" t="str">
            <v>China CN006</v>
          </cell>
          <cell r="J116" t="str">
            <v>Renminbi</v>
          </cell>
          <cell r="K116" t="str">
            <v>CNY</v>
          </cell>
          <cell r="L116" t="str">
            <v>Renminbi</v>
          </cell>
          <cell r="M116" t="str">
            <v>General &amp; Administration (net)</v>
          </cell>
          <cell r="N116" t="str">
            <v>Budget</v>
          </cell>
          <cell r="O116">
            <v>-3464</v>
          </cell>
          <cell r="P116">
            <v>-3442</v>
          </cell>
          <cell r="Q116">
            <v>-3405</v>
          </cell>
          <cell r="R116">
            <v>-3971</v>
          </cell>
          <cell r="S116">
            <v>-3899</v>
          </cell>
          <cell r="T116">
            <v>-3611</v>
          </cell>
          <cell r="U116">
            <v>-3638</v>
          </cell>
          <cell r="V116">
            <v>-3649</v>
          </cell>
          <cell r="W116">
            <v>-3744</v>
          </cell>
          <cell r="X116">
            <v>-3536</v>
          </cell>
          <cell r="Y116">
            <v>-3580</v>
          </cell>
          <cell r="Z116">
            <v>-3418</v>
          </cell>
        </row>
        <row r="117">
          <cell r="I117" t="str">
            <v>China CN006</v>
          </cell>
          <cell r="J117" t="str">
            <v>Renminbi</v>
          </cell>
          <cell r="K117" t="str">
            <v>CNY</v>
          </cell>
          <cell r="L117" t="str">
            <v>Renminbi</v>
          </cell>
          <cell r="M117" t="str">
            <v>General &amp; Administration (net)</v>
          </cell>
          <cell r="N117" t="str">
            <v>LE2</v>
          </cell>
          <cell r="O117">
            <v>-2627</v>
          </cell>
          <cell r="P117">
            <v>-2883</v>
          </cell>
          <cell r="Q117">
            <v>-4337</v>
          </cell>
          <cell r="R117">
            <v>-4650</v>
          </cell>
          <cell r="S117">
            <v>-4229</v>
          </cell>
          <cell r="T117">
            <v>-5003</v>
          </cell>
          <cell r="U117">
            <v>-4158</v>
          </cell>
          <cell r="V117">
            <v>-4449</v>
          </cell>
          <cell r="W117">
            <v>-4368</v>
          </cell>
          <cell r="X117">
            <v>-4319</v>
          </cell>
          <cell r="Y117">
            <v>-4368</v>
          </cell>
          <cell r="Z117">
            <v>-4320</v>
          </cell>
        </row>
        <row r="118">
          <cell r="I118" t="str">
            <v>China CN006</v>
          </cell>
          <cell r="J118" t="str">
            <v>Renminbi</v>
          </cell>
          <cell r="K118" t="str">
            <v>CNY</v>
          </cell>
          <cell r="L118" t="str">
            <v>Renminbi</v>
          </cell>
          <cell r="M118" t="str">
            <v>TOTAL FUNCTION COSTS</v>
          </cell>
          <cell r="N118" t="str">
            <v>Actual</v>
          </cell>
          <cell r="O118">
            <v>-40932</v>
          </cell>
          <cell r="P118">
            <v>-28508</v>
          </cell>
          <cell r="Q118">
            <v>-47551</v>
          </cell>
          <cell r="R118">
            <v>-51776</v>
          </cell>
          <cell r="S118">
            <v>-55591</v>
          </cell>
          <cell r="T118">
            <v>-50188</v>
          </cell>
          <cell r="U118">
            <v>-68055</v>
          </cell>
          <cell r="V118">
            <v>-56788</v>
          </cell>
        </row>
        <row r="119">
          <cell r="I119" t="str">
            <v>China CN006</v>
          </cell>
          <cell r="J119" t="str">
            <v>Renminbi</v>
          </cell>
          <cell r="K119" t="str">
            <v>CNY</v>
          </cell>
          <cell r="L119" t="str">
            <v>Renminbi</v>
          </cell>
          <cell r="M119" t="str">
            <v>TOTAL FUNCTION COSTS</v>
          </cell>
          <cell r="N119" t="str">
            <v>Budget</v>
          </cell>
          <cell r="O119">
            <v>-45863</v>
          </cell>
          <cell r="P119">
            <v>-44198</v>
          </cell>
          <cell r="Q119">
            <v>-48187</v>
          </cell>
          <cell r="R119">
            <v>-54600</v>
          </cell>
          <cell r="S119">
            <v>-52756</v>
          </cell>
          <cell r="T119">
            <v>-55703</v>
          </cell>
          <cell r="U119">
            <v>-54930</v>
          </cell>
          <cell r="V119">
            <v>-54255</v>
          </cell>
          <cell r="W119">
            <v>-53295</v>
          </cell>
          <cell r="X119">
            <v>-47844</v>
          </cell>
          <cell r="Y119">
            <v>-53667</v>
          </cell>
          <cell r="Z119">
            <v>-58706</v>
          </cell>
        </row>
        <row r="120">
          <cell r="I120" t="str">
            <v>China CN006</v>
          </cell>
          <cell r="J120" t="str">
            <v>Renminbi</v>
          </cell>
          <cell r="K120" t="str">
            <v>CNY</v>
          </cell>
          <cell r="L120" t="str">
            <v>Renminbi</v>
          </cell>
          <cell r="M120" t="str">
            <v>TOTAL FUNCTION COSTS</v>
          </cell>
          <cell r="N120" t="str">
            <v>LE2</v>
          </cell>
          <cell r="O120">
            <v>-40910</v>
          </cell>
          <cell r="P120">
            <v>-28477</v>
          </cell>
          <cell r="Q120">
            <v>-47565</v>
          </cell>
          <cell r="R120">
            <v>-51763</v>
          </cell>
          <cell r="S120">
            <v>-55643</v>
          </cell>
          <cell r="T120">
            <v>-58776</v>
          </cell>
          <cell r="U120">
            <v>-66204</v>
          </cell>
          <cell r="V120">
            <v>-58376</v>
          </cell>
          <cell r="W120">
            <v>-59494</v>
          </cell>
          <cell r="X120">
            <v>-56019</v>
          </cell>
          <cell r="Y120">
            <v>-54568</v>
          </cell>
          <cell r="Z120">
            <v>-50428</v>
          </cell>
        </row>
        <row r="121">
          <cell r="I121" t="str">
            <v>China CN006</v>
          </cell>
          <cell r="J121" t="str">
            <v>Renminbi</v>
          </cell>
          <cell r="K121" t="str">
            <v>CNY</v>
          </cell>
          <cell r="L121" t="str">
            <v>Renminbi</v>
          </cell>
          <cell r="M121" t="str">
            <v>TOTAL OTHER INCOME &amp; EXP.</v>
          </cell>
          <cell r="N121" t="str">
            <v>Actual</v>
          </cell>
          <cell r="O121">
            <v>191</v>
          </cell>
          <cell r="P121">
            <v>278</v>
          </cell>
          <cell r="Q121">
            <v>-364</v>
          </cell>
          <cell r="R121">
            <v>133</v>
          </cell>
          <cell r="S121">
            <v>151</v>
          </cell>
          <cell r="T121">
            <v>7984</v>
          </cell>
          <cell r="U121">
            <v>-694</v>
          </cell>
          <cell r="V121">
            <v>1959</v>
          </cell>
        </row>
        <row r="122">
          <cell r="I122" t="str">
            <v>China CN006</v>
          </cell>
          <cell r="J122" t="str">
            <v>Renminbi</v>
          </cell>
          <cell r="K122" t="str">
            <v>CNY</v>
          </cell>
          <cell r="L122" t="str">
            <v>Renminbi</v>
          </cell>
          <cell r="M122" t="str">
            <v>TOTAL OTHER INCOME &amp; EXP.</v>
          </cell>
          <cell r="N122" t="str">
            <v>Budget</v>
          </cell>
          <cell r="O122">
            <v>142</v>
          </cell>
          <cell r="P122">
            <v>141</v>
          </cell>
          <cell r="Q122">
            <v>142</v>
          </cell>
          <cell r="R122">
            <v>142</v>
          </cell>
          <cell r="S122">
            <v>141</v>
          </cell>
          <cell r="T122">
            <v>142</v>
          </cell>
          <cell r="U122">
            <v>142</v>
          </cell>
          <cell r="V122">
            <v>141</v>
          </cell>
          <cell r="W122">
            <v>142</v>
          </cell>
          <cell r="X122">
            <v>142</v>
          </cell>
          <cell r="Y122">
            <v>141</v>
          </cell>
          <cell r="Z122">
            <v>142</v>
          </cell>
        </row>
        <row r="123">
          <cell r="I123" t="str">
            <v>China CN006</v>
          </cell>
          <cell r="J123" t="str">
            <v>Renminbi</v>
          </cell>
          <cell r="K123" t="str">
            <v>CNY</v>
          </cell>
          <cell r="L123" t="str">
            <v>Renminbi</v>
          </cell>
          <cell r="M123" t="str">
            <v>TOTAL OTHER INCOME &amp; EXP.</v>
          </cell>
          <cell r="N123" t="str">
            <v>LE2</v>
          </cell>
          <cell r="O123">
            <v>191</v>
          </cell>
          <cell r="P123">
            <v>278</v>
          </cell>
          <cell r="Q123">
            <v>-197</v>
          </cell>
          <cell r="R123">
            <v>133</v>
          </cell>
          <cell r="S123">
            <v>151</v>
          </cell>
          <cell r="T123">
            <v>-129</v>
          </cell>
          <cell r="U123">
            <v>71</v>
          </cell>
          <cell r="V123">
            <v>71</v>
          </cell>
          <cell r="W123">
            <v>72</v>
          </cell>
          <cell r="X123">
            <v>71</v>
          </cell>
          <cell r="Y123">
            <v>71</v>
          </cell>
          <cell r="Z123">
            <v>3671</v>
          </cell>
        </row>
        <row r="124">
          <cell r="I124" t="str">
            <v>China CN006</v>
          </cell>
          <cell r="J124" t="str">
            <v>Renminbi</v>
          </cell>
          <cell r="K124" t="str">
            <v>CNY</v>
          </cell>
          <cell r="L124" t="str">
            <v>Renminbi</v>
          </cell>
          <cell r="M124" t="str">
            <v>OPERATING INCOME</v>
          </cell>
          <cell r="N124" t="str">
            <v>Actual</v>
          </cell>
          <cell r="O124">
            <v>13826</v>
          </cell>
          <cell r="P124">
            <v>20725</v>
          </cell>
          <cell r="Q124">
            <v>-2087</v>
          </cell>
          <cell r="R124">
            <v>9011</v>
          </cell>
          <cell r="S124">
            <v>-4240</v>
          </cell>
          <cell r="T124">
            <v>1715</v>
          </cell>
          <cell r="U124">
            <v>-9835</v>
          </cell>
          <cell r="V124">
            <v>8119</v>
          </cell>
        </row>
        <row r="125">
          <cell r="I125" t="str">
            <v>China CN006</v>
          </cell>
          <cell r="J125" t="str">
            <v>Renminbi</v>
          </cell>
          <cell r="K125" t="str">
            <v>CNY</v>
          </cell>
          <cell r="L125" t="str">
            <v>Renminbi</v>
          </cell>
          <cell r="M125" t="str">
            <v>OPERATING INCOME</v>
          </cell>
          <cell r="N125" t="str">
            <v>Budget</v>
          </cell>
          <cell r="O125">
            <v>-2767</v>
          </cell>
          <cell r="P125">
            <v>-3803</v>
          </cell>
          <cell r="Q125">
            <v>-2990</v>
          </cell>
          <cell r="R125">
            <v>-7350</v>
          </cell>
          <cell r="S125">
            <v>-2493</v>
          </cell>
          <cell r="T125">
            <v>-2943</v>
          </cell>
          <cell r="U125">
            <v>-549</v>
          </cell>
          <cell r="V125">
            <v>1785</v>
          </cell>
          <cell r="W125">
            <v>4376</v>
          </cell>
          <cell r="X125">
            <v>8325</v>
          </cell>
          <cell r="Y125">
            <v>2914</v>
          </cell>
          <cell r="Z125">
            <v>-66</v>
          </cell>
        </row>
        <row r="126">
          <cell r="I126" t="str">
            <v>China CN006</v>
          </cell>
          <cell r="J126" t="str">
            <v>Renminbi</v>
          </cell>
          <cell r="K126" t="str">
            <v>CNY</v>
          </cell>
          <cell r="L126" t="str">
            <v>Renminbi</v>
          </cell>
          <cell r="M126" t="str">
            <v>OPERATING INCOME</v>
          </cell>
          <cell r="N126" t="str">
            <v>LE2</v>
          </cell>
          <cell r="O126">
            <v>13835</v>
          </cell>
          <cell r="P126">
            <v>20743</v>
          </cell>
          <cell r="Q126">
            <v>-2114</v>
          </cell>
          <cell r="R126">
            <v>9011</v>
          </cell>
          <cell r="S126">
            <v>-4240</v>
          </cell>
          <cell r="T126">
            <v>-15642</v>
          </cell>
          <cell r="U126">
            <v>-11782</v>
          </cell>
          <cell r="V126">
            <v>-1130</v>
          </cell>
          <cell r="W126">
            <v>530</v>
          </cell>
          <cell r="X126">
            <v>2003</v>
          </cell>
          <cell r="Y126">
            <v>5523</v>
          </cell>
          <cell r="Z126">
            <v>14159</v>
          </cell>
        </row>
        <row r="127">
          <cell r="I127" t="str">
            <v>China CN006</v>
          </cell>
          <cell r="J127" t="str">
            <v>Renminbi</v>
          </cell>
          <cell r="K127" t="str">
            <v>CNY</v>
          </cell>
          <cell r="L127" t="str">
            <v>Renminbi</v>
          </cell>
          <cell r="M127" t="str">
            <v>Transaction G&amp;L compared to target</v>
          </cell>
          <cell r="N127" t="str">
            <v>Actual</v>
          </cell>
          <cell r="O127">
            <v>1014</v>
          </cell>
          <cell r="P127">
            <v>1180</v>
          </cell>
          <cell r="Q127">
            <v>1289</v>
          </cell>
          <cell r="R127">
            <v>1738</v>
          </cell>
          <cell r="S127">
            <v>1766</v>
          </cell>
          <cell r="T127">
            <v>2096</v>
          </cell>
          <cell r="U127">
            <v>2468</v>
          </cell>
          <cell r="V127">
            <v>2714</v>
          </cell>
        </row>
        <row r="128">
          <cell r="I128" t="str">
            <v>China CN006</v>
          </cell>
          <cell r="J128" t="str">
            <v>Renminbi</v>
          </cell>
          <cell r="K128" t="str">
            <v>CNY</v>
          </cell>
          <cell r="L128" t="str">
            <v>Renminbi</v>
          </cell>
          <cell r="M128" t="str">
            <v>Transaction G&amp;L compared to prior year</v>
          </cell>
          <cell r="N128" t="str">
            <v>Actual</v>
          </cell>
          <cell r="O128">
            <v>882</v>
          </cell>
          <cell r="P128">
            <v>1048</v>
          </cell>
          <cell r="Q128">
            <v>1148</v>
          </cell>
          <cell r="R128">
            <v>1562</v>
          </cell>
          <cell r="S128">
            <v>1623</v>
          </cell>
          <cell r="T128">
            <v>1935</v>
          </cell>
          <cell r="U128">
            <v>2299</v>
          </cell>
          <cell r="V128">
            <v>2537</v>
          </cell>
        </row>
        <row r="129">
          <cell r="I129" t="str">
            <v>Ciba Zao Ru</v>
          </cell>
          <cell r="J129" t="str">
            <v>US Dollar</v>
          </cell>
          <cell r="K129" t="str">
            <v>RUB</v>
          </cell>
          <cell r="L129" t="str">
            <v>Ruble</v>
          </cell>
          <cell r="M129" t="str">
            <v>General &amp; Administration (net)</v>
          </cell>
          <cell r="N129" t="str">
            <v>Budget</v>
          </cell>
          <cell r="O129">
            <v>-607</v>
          </cell>
          <cell r="P129">
            <v>-565</v>
          </cell>
          <cell r="Q129">
            <v>-844</v>
          </cell>
          <cell r="R129">
            <v>-565</v>
          </cell>
          <cell r="S129">
            <v>-564</v>
          </cell>
          <cell r="T129">
            <v>-614</v>
          </cell>
          <cell r="U129">
            <v>-565</v>
          </cell>
          <cell r="V129">
            <v>-564</v>
          </cell>
          <cell r="W129">
            <v>-615</v>
          </cell>
          <cell r="X129">
            <v>-565</v>
          </cell>
          <cell r="Y129">
            <v>-564</v>
          </cell>
          <cell r="Z129">
            <v>-657</v>
          </cell>
        </row>
        <row r="130">
          <cell r="I130" t="str">
            <v>Ciba Zao Ru</v>
          </cell>
          <cell r="J130" t="str">
            <v>US Dollar</v>
          </cell>
          <cell r="K130" t="str">
            <v>RUB</v>
          </cell>
          <cell r="L130" t="str">
            <v>Ruble</v>
          </cell>
          <cell r="M130" t="str">
            <v>General &amp; Administration (net)</v>
          </cell>
          <cell r="N130" t="str">
            <v>LE2</v>
          </cell>
          <cell r="O130">
            <v>-750</v>
          </cell>
          <cell r="P130">
            <v>-750</v>
          </cell>
          <cell r="Q130">
            <v>-750</v>
          </cell>
          <cell r="R130">
            <v>-750</v>
          </cell>
          <cell r="S130">
            <v>-750</v>
          </cell>
          <cell r="T130">
            <v>-750</v>
          </cell>
          <cell r="U130">
            <v>-313</v>
          </cell>
          <cell r="V130">
            <v>-315</v>
          </cell>
          <cell r="W130">
            <v>-392</v>
          </cell>
          <cell r="X130">
            <v>-545</v>
          </cell>
          <cell r="Y130">
            <v>-313</v>
          </cell>
          <cell r="Z130">
            <v>-393</v>
          </cell>
        </row>
        <row r="131">
          <cell r="I131" t="str">
            <v>Ciba Zao Ru</v>
          </cell>
          <cell r="J131" t="str">
            <v>US Dollar</v>
          </cell>
          <cell r="K131" t="str">
            <v>RUB</v>
          </cell>
          <cell r="L131" t="str">
            <v>Ruble</v>
          </cell>
          <cell r="M131" t="str">
            <v>TOTAL FUNCTION COSTS</v>
          </cell>
          <cell r="N131" t="str">
            <v>Budget</v>
          </cell>
          <cell r="O131">
            <v>-607</v>
          </cell>
          <cell r="P131">
            <v>-565</v>
          </cell>
          <cell r="Q131">
            <v>-844</v>
          </cell>
          <cell r="R131">
            <v>-565</v>
          </cell>
          <cell r="S131">
            <v>-564</v>
          </cell>
          <cell r="T131">
            <v>-614</v>
          </cell>
          <cell r="U131">
            <v>-565</v>
          </cell>
          <cell r="V131">
            <v>-564</v>
          </cell>
          <cell r="W131">
            <v>-615</v>
          </cell>
          <cell r="X131">
            <v>-565</v>
          </cell>
          <cell r="Y131">
            <v>-564</v>
          </cell>
          <cell r="Z131">
            <v>-657</v>
          </cell>
        </row>
        <row r="132">
          <cell r="I132" t="str">
            <v>Ciba Zao Ru</v>
          </cell>
          <cell r="J132" t="str">
            <v>US Dollar</v>
          </cell>
          <cell r="K132" t="str">
            <v>RUB</v>
          </cell>
          <cell r="L132" t="str">
            <v>Ruble</v>
          </cell>
          <cell r="M132" t="str">
            <v>TOTAL FUNCTION COSTS</v>
          </cell>
          <cell r="N132" t="str">
            <v>LE2</v>
          </cell>
          <cell r="O132">
            <v>-750</v>
          </cell>
          <cell r="P132">
            <v>-750</v>
          </cell>
          <cell r="Q132">
            <v>-750</v>
          </cell>
          <cell r="R132">
            <v>-750</v>
          </cell>
          <cell r="S132">
            <v>-750</v>
          </cell>
          <cell r="T132">
            <v>-750</v>
          </cell>
          <cell r="U132">
            <v>-313</v>
          </cell>
          <cell r="V132">
            <v>-315</v>
          </cell>
          <cell r="W132">
            <v>-392</v>
          </cell>
          <cell r="X132">
            <v>-545</v>
          </cell>
          <cell r="Y132">
            <v>-313</v>
          </cell>
          <cell r="Z132">
            <v>-393</v>
          </cell>
        </row>
        <row r="133">
          <cell r="I133" t="str">
            <v>Ciba Zao Ru</v>
          </cell>
          <cell r="J133" t="str">
            <v>US Dollar</v>
          </cell>
          <cell r="K133" t="str">
            <v>RUB</v>
          </cell>
          <cell r="L133" t="str">
            <v>Ruble</v>
          </cell>
          <cell r="M133" t="str">
            <v>TOTAL OTHER INCOME &amp; EXP.</v>
          </cell>
          <cell r="N133" t="str">
            <v>Actual</v>
          </cell>
          <cell r="O133">
            <v>365</v>
          </cell>
          <cell r="P133">
            <v>331</v>
          </cell>
          <cell r="Q133">
            <v>31</v>
          </cell>
          <cell r="R133">
            <v>-1479</v>
          </cell>
          <cell r="S133">
            <v>-259</v>
          </cell>
          <cell r="T133">
            <v>-478</v>
          </cell>
          <cell r="U133">
            <v>-153</v>
          </cell>
          <cell r="V133">
            <v>-337</v>
          </cell>
        </row>
        <row r="134">
          <cell r="I134" t="str">
            <v>Ciba Zao Ru</v>
          </cell>
          <cell r="J134" t="str">
            <v>US Dollar</v>
          </cell>
          <cell r="K134" t="str">
            <v>RUB</v>
          </cell>
          <cell r="L134" t="str">
            <v>Ruble</v>
          </cell>
          <cell r="M134" t="str">
            <v>TOTAL OTHER INCOME &amp; EXP.</v>
          </cell>
          <cell r="N134" t="str">
            <v>Budget</v>
          </cell>
          <cell r="O134">
            <v>1102</v>
          </cell>
          <cell r="P134">
            <v>0</v>
          </cell>
          <cell r="Q134">
            <v>0</v>
          </cell>
          <cell r="R134">
            <v>0</v>
          </cell>
          <cell r="S134">
            <v>0</v>
          </cell>
          <cell r="T134">
            <v>0</v>
          </cell>
          <cell r="U134">
            <v>0</v>
          </cell>
          <cell r="V134">
            <v>0</v>
          </cell>
          <cell r="W134">
            <v>0</v>
          </cell>
          <cell r="X134">
            <v>0</v>
          </cell>
          <cell r="Y134">
            <v>0</v>
          </cell>
          <cell r="Z134">
            <v>0</v>
          </cell>
        </row>
        <row r="135">
          <cell r="I135" t="str">
            <v>Ciba Zao Ru</v>
          </cell>
          <cell r="J135" t="str">
            <v>US Dollar</v>
          </cell>
          <cell r="K135" t="str">
            <v>RUB</v>
          </cell>
          <cell r="L135" t="str">
            <v>Ruble</v>
          </cell>
          <cell r="M135" t="str">
            <v>TOTAL OTHER INCOME &amp; EXP.</v>
          </cell>
          <cell r="N135" t="str">
            <v>LE2</v>
          </cell>
          <cell r="O135">
            <v>365</v>
          </cell>
          <cell r="P135">
            <v>331</v>
          </cell>
          <cell r="Q135">
            <v>31</v>
          </cell>
          <cell r="R135">
            <v>-1479</v>
          </cell>
          <cell r="S135">
            <v>-259</v>
          </cell>
          <cell r="T135">
            <v>4169</v>
          </cell>
          <cell r="U135">
            <v>0</v>
          </cell>
          <cell r="V135">
            <v>0</v>
          </cell>
          <cell r="W135">
            <v>0</v>
          </cell>
          <cell r="X135">
            <v>0</v>
          </cell>
          <cell r="Y135">
            <v>0</v>
          </cell>
          <cell r="Z135">
            <v>0</v>
          </cell>
        </row>
        <row r="136">
          <cell r="I136" t="str">
            <v>Ciba Zao Ru</v>
          </cell>
          <cell r="J136" t="str">
            <v>US Dollar</v>
          </cell>
          <cell r="K136" t="str">
            <v>RUB</v>
          </cell>
          <cell r="L136" t="str">
            <v>Ruble</v>
          </cell>
          <cell r="M136" t="str">
            <v>OPERATING INCOME</v>
          </cell>
          <cell r="N136" t="str">
            <v>Actual</v>
          </cell>
          <cell r="O136">
            <v>365</v>
          </cell>
          <cell r="P136">
            <v>331</v>
          </cell>
          <cell r="Q136">
            <v>31</v>
          </cell>
          <cell r="R136">
            <v>-1479</v>
          </cell>
          <cell r="S136">
            <v>-259</v>
          </cell>
          <cell r="T136">
            <v>-478</v>
          </cell>
          <cell r="U136">
            <v>-153</v>
          </cell>
          <cell r="V136">
            <v>-337</v>
          </cell>
        </row>
        <row r="137">
          <cell r="I137" t="str">
            <v>Ciba Zao Ru</v>
          </cell>
          <cell r="J137" t="str">
            <v>US Dollar</v>
          </cell>
          <cell r="K137" t="str">
            <v>RUB</v>
          </cell>
          <cell r="L137" t="str">
            <v>Ruble</v>
          </cell>
          <cell r="M137" t="str">
            <v>OPERATING INCOME</v>
          </cell>
          <cell r="N137" t="str">
            <v>Budget</v>
          </cell>
          <cell r="O137">
            <v>495</v>
          </cell>
          <cell r="P137">
            <v>-565</v>
          </cell>
          <cell r="Q137">
            <v>-844</v>
          </cell>
          <cell r="R137">
            <v>-565</v>
          </cell>
          <cell r="S137">
            <v>-564</v>
          </cell>
          <cell r="T137">
            <v>-614</v>
          </cell>
          <cell r="U137">
            <v>-565</v>
          </cell>
          <cell r="V137">
            <v>-564</v>
          </cell>
          <cell r="W137">
            <v>-615</v>
          </cell>
          <cell r="X137">
            <v>-565</v>
          </cell>
          <cell r="Y137">
            <v>-564</v>
          </cell>
          <cell r="Z137">
            <v>-657</v>
          </cell>
        </row>
        <row r="138">
          <cell r="I138" t="str">
            <v>Ciba Zao Ru</v>
          </cell>
          <cell r="J138" t="str">
            <v>US Dollar</v>
          </cell>
          <cell r="K138" t="str">
            <v>RUB</v>
          </cell>
          <cell r="L138" t="str">
            <v>Ruble</v>
          </cell>
          <cell r="M138" t="str">
            <v>OPERATING INCOME</v>
          </cell>
          <cell r="N138" t="str">
            <v>LE2</v>
          </cell>
          <cell r="O138">
            <v>365</v>
          </cell>
          <cell r="P138">
            <v>331</v>
          </cell>
          <cell r="Q138">
            <v>31</v>
          </cell>
          <cell r="R138">
            <v>-1479</v>
          </cell>
          <cell r="S138">
            <v>-259</v>
          </cell>
          <cell r="T138">
            <v>-331</v>
          </cell>
          <cell r="U138">
            <v>-313</v>
          </cell>
          <cell r="V138">
            <v>-315</v>
          </cell>
          <cell r="W138">
            <v>-392</v>
          </cell>
          <cell r="X138">
            <v>-545</v>
          </cell>
          <cell r="Y138">
            <v>-313</v>
          </cell>
          <cell r="Z138">
            <v>-393</v>
          </cell>
        </row>
        <row r="139">
          <cell r="I139" t="str">
            <v>Egypt_Healthcare</v>
          </cell>
          <cell r="J139" t="str">
            <v>Pound</v>
          </cell>
          <cell r="K139" t="str">
            <v>EGP</v>
          </cell>
          <cell r="L139" t="str">
            <v>Pound</v>
          </cell>
          <cell r="M139" t="str">
            <v>TOTAL NET SALES 3RD PARTY</v>
          </cell>
          <cell r="N139" t="str">
            <v>Actual</v>
          </cell>
          <cell r="O139">
            <v>51077</v>
          </cell>
          <cell r="P139">
            <v>43616</v>
          </cell>
          <cell r="Q139">
            <v>39071</v>
          </cell>
          <cell r="R139">
            <v>38934</v>
          </cell>
          <cell r="S139">
            <v>45212</v>
          </cell>
          <cell r="T139">
            <v>45095</v>
          </cell>
          <cell r="U139">
            <v>43074</v>
          </cell>
          <cell r="V139">
            <v>43672</v>
          </cell>
        </row>
        <row r="140">
          <cell r="I140" t="str">
            <v>Egypt_Healthcare</v>
          </cell>
          <cell r="J140" t="str">
            <v>Pound</v>
          </cell>
          <cell r="K140" t="str">
            <v>EGP</v>
          </cell>
          <cell r="L140" t="str">
            <v>Pound</v>
          </cell>
          <cell r="M140" t="str">
            <v>TOTAL NET SALES 3RD PARTY</v>
          </cell>
          <cell r="N140" t="str">
            <v>Budget</v>
          </cell>
          <cell r="O140">
            <v>37029</v>
          </cell>
          <cell r="P140">
            <v>38712</v>
          </cell>
          <cell r="Q140">
            <v>39999</v>
          </cell>
          <cell r="R140">
            <v>42327</v>
          </cell>
          <cell r="S140">
            <v>43094</v>
          </cell>
          <cell r="T140">
            <v>41649</v>
          </cell>
          <cell r="U140">
            <v>43528</v>
          </cell>
          <cell r="V140">
            <v>44089</v>
          </cell>
          <cell r="W140">
            <v>44397</v>
          </cell>
          <cell r="X140">
            <v>44983</v>
          </cell>
          <cell r="Y140">
            <v>44275</v>
          </cell>
          <cell r="Z140">
            <v>43339</v>
          </cell>
        </row>
        <row r="141">
          <cell r="I141" t="str">
            <v>Egypt_Healthcare</v>
          </cell>
          <cell r="J141" t="str">
            <v>Pound</v>
          </cell>
          <cell r="K141" t="str">
            <v>EGP</v>
          </cell>
          <cell r="L141" t="str">
            <v>Pound</v>
          </cell>
          <cell r="M141" t="str">
            <v>TOTAL NET SALES 3RD PARTY</v>
          </cell>
          <cell r="N141" t="str">
            <v>LE2</v>
          </cell>
          <cell r="O141">
            <v>51077</v>
          </cell>
          <cell r="P141">
            <v>43616</v>
          </cell>
          <cell r="Q141">
            <v>39071</v>
          </cell>
          <cell r="R141">
            <v>38934</v>
          </cell>
          <cell r="S141">
            <v>45212</v>
          </cell>
          <cell r="T141">
            <v>40324</v>
          </cell>
          <cell r="U141">
            <v>42575</v>
          </cell>
          <cell r="V141">
            <v>44186</v>
          </cell>
          <cell r="W141">
            <v>45705</v>
          </cell>
          <cell r="X141">
            <v>44005</v>
          </cell>
          <cell r="Y141">
            <v>43024</v>
          </cell>
          <cell r="Z141">
            <v>41870</v>
          </cell>
        </row>
        <row r="142">
          <cell r="I142" t="str">
            <v>Egypt_Healthcare</v>
          </cell>
          <cell r="J142" t="str">
            <v>Pound</v>
          </cell>
          <cell r="K142" t="str">
            <v>EGP</v>
          </cell>
          <cell r="L142" t="str">
            <v>Pound</v>
          </cell>
          <cell r="M142" t="str">
            <v>TOTAL NET SALES</v>
          </cell>
          <cell r="N142" t="str">
            <v>Actual</v>
          </cell>
          <cell r="O142">
            <v>51077</v>
          </cell>
          <cell r="P142">
            <v>43616</v>
          </cell>
          <cell r="Q142">
            <v>39071</v>
          </cell>
          <cell r="R142">
            <v>38934</v>
          </cell>
          <cell r="S142">
            <v>45212</v>
          </cell>
          <cell r="T142">
            <v>45095</v>
          </cell>
          <cell r="U142">
            <v>43074</v>
          </cell>
          <cell r="V142">
            <v>43672</v>
          </cell>
        </row>
        <row r="143">
          <cell r="I143" t="str">
            <v>Egypt_Healthcare</v>
          </cell>
          <cell r="J143" t="str">
            <v>Pound</v>
          </cell>
          <cell r="K143" t="str">
            <v>EGP</v>
          </cell>
          <cell r="L143" t="str">
            <v>Pound</v>
          </cell>
          <cell r="M143" t="str">
            <v>TOTAL NET SALES</v>
          </cell>
          <cell r="N143" t="str">
            <v>Budget</v>
          </cell>
          <cell r="O143">
            <v>37029</v>
          </cell>
          <cell r="P143">
            <v>38712</v>
          </cell>
          <cell r="Q143">
            <v>39999</v>
          </cell>
          <cell r="R143">
            <v>42327</v>
          </cell>
          <cell r="S143">
            <v>43094</v>
          </cell>
          <cell r="T143">
            <v>41649</v>
          </cell>
          <cell r="U143">
            <v>43528</v>
          </cell>
          <cell r="V143">
            <v>44089</v>
          </cell>
          <cell r="W143">
            <v>44397</v>
          </cell>
          <cell r="X143">
            <v>44983</v>
          </cell>
          <cell r="Y143">
            <v>44275</v>
          </cell>
          <cell r="Z143">
            <v>43339</v>
          </cell>
        </row>
        <row r="144">
          <cell r="I144" t="str">
            <v>Egypt_Healthcare</v>
          </cell>
          <cell r="J144" t="str">
            <v>Pound</v>
          </cell>
          <cell r="K144" t="str">
            <v>EGP</v>
          </cell>
          <cell r="L144" t="str">
            <v>Pound</v>
          </cell>
          <cell r="M144" t="str">
            <v>TOTAL NET SALES</v>
          </cell>
          <cell r="N144" t="str">
            <v>LE2</v>
          </cell>
          <cell r="O144">
            <v>51077</v>
          </cell>
          <cell r="P144">
            <v>43616</v>
          </cell>
          <cell r="Q144">
            <v>39071</v>
          </cell>
          <cell r="R144">
            <v>38934</v>
          </cell>
          <cell r="S144">
            <v>45212</v>
          </cell>
          <cell r="T144">
            <v>40324</v>
          </cell>
          <cell r="U144">
            <v>42575</v>
          </cell>
          <cell r="V144">
            <v>44186</v>
          </cell>
          <cell r="W144">
            <v>45705</v>
          </cell>
          <cell r="X144">
            <v>44005</v>
          </cell>
          <cell r="Y144">
            <v>43024</v>
          </cell>
          <cell r="Z144">
            <v>41870</v>
          </cell>
        </row>
        <row r="145">
          <cell r="I145" t="str">
            <v>Egypt_Healthcare</v>
          </cell>
          <cell r="J145" t="str">
            <v>Pound</v>
          </cell>
          <cell r="K145" t="str">
            <v>EGP</v>
          </cell>
          <cell r="L145" t="str">
            <v>Pound</v>
          </cell>
          <cell r="M145" t="str">
            <v>TOTAL REVENUES</v>
          </cell>
          <cell r="N145" t="str">
            <v>Actual</v>
          </cell>
          <cell r="O145">
            <v>51077</v>
          </cell>
          <cell r="P145">
            <v>43616</v>
          </cell>
          <cell r="Q145">
            <v>39071</v>
          </cell>
          <cell r="R145">
            <v>38934</v>
          </cell>
          <cell r="S145">
            <v>45212</v>
          </cell>
          <cell r="T145">
            <v>45095</v>
          </cell>
          <cell r="U145">
            <v>43074</v>
          </cell>
          <cell r="V145">
            <v>43672</v>
          </cell>
        </row>
        <row r="146">
          <cell r="I146" t="str">
            <v>Egypt_Healthcare</v>
          </cell>
          <cell r="J146" t="str">
            <v>Pound</v>
          </cell>
          <cell r="K146" t="str">
            <v>EGP</v>
          </cell>
          <cell r="L146" t="str">
            <v>Pound</v>
          </cell>
          <cell r="M146" t="str">
            <v>TOTAL REVENUES</v>
          </cell>
          <cell r="N146" t="str">
            <v>Budget</v>
          </cell>
          <cell r="O146">
            <v>37029</v>
          </cell>
          <cell r="P146">
            <v>38712</v>
          </cell>
          <cell r="Q146">
            <v>39999</v>
          </cell>
          <cell r="R146">
            <v>42327</v>
          </cell>
          <cell r="S146">
            <v>43094</v>
          </cell>
          <cell r="T146">
            <v>41649</v>
          </cell>
          <cell r="U146">
            <v>43528</v>
          </cell>
          <cell r="V146">
            <v>44089</v>
          </cell>
          <cell r="W146">
            <v>44397</v>
          </cell>
          <cell r="X146">
            <v>44983</v>
          </cell>
          <cell r="Y146">
            <v>44275</v>
          </cell>
          <cell r="Z146">
            <v>43339</v>
          </cell>
        </row>
        <row r="147">
          <cell r="I147" t="str">
            <v>Egypt_Healthcare</v>
          </cell>
          <cell r="J147" t="str">
            <v>Pound</v>
          </cell>
          <cell r="K147" t="str">
            <v>EGP</v>
          </cell>
          <cell r="L147" t="str">
            <v>Pound</v>
          </cell>
          <cell r="M147" t="str">
            <v>TOTAL REVENUES</v>
          </cell>
          <cell r="N147" t="str">
            <v>LE2</v>
          </cell>
          <cell r="O147">
            <v>51077</v>
          </cell>
          <cell r="P147">
            <v>43616</v>
          </cell>
          <cell r="Q147">
            <v>39071</v>
          </cell>
          <cell r="R147">
            <v>38934</v>
          </cell>
          <cell r="S147">
            <v>45212</v>
          </cell>
          <cell r="T147">
            <v>40324</v>
          </cell>
          <cell r="U147">
            <v>42575</v>
          </cell>
          <cell r="V147">
            <v>44186</v>
          </cell>
          <cell r="W147">
            <v>45705</v>
          </cell>
          <cell r="X147">
            <v>44005</v>
          </cell>
          <cell r="Y147">
            <v>43024</v>
          </cell>
          <cell r="Z147">
            <v>41870</v>
          </cell>
        </row>
        <row r="148">
          <cell r="I148" t="str">
            <v>Egypt_Healthcare</v>
          </cell>
          <cell r="J148" t="str">
            <v>Pound</v>
          </cell>
          <cell r="K148" t="str">
            <v>EGP</v>
          </cell>
          <cell r="L148" t="str">
            <v>Pound</v>
          </cell>
          <cell r="M148" t="str">
            <v>Cost of goods sold from production</v>
          </cell>
          <cell r="N148" t="str">
            <v>Actual</v>
          </cell>
          <cell r="O148">
            <v>-30063</v>
          </cell>
          <cell r="P148">
            <v>-26518</v>
          </cell>
          <cell r="Q148">
            <v>-24111</v>
          </cell>
          <cell r="R148">
            <v>-25021</v>
          </cell>
          <cell r="S148">
            <v>-31850</v>
          </cell>
          <cell r="T148">
            <v>-29243</v>
          </cell>
          <cell r="U148">
            <v>-26472</v>
          </cell>
          <cell r="V148">
            <v>-26498</v>
          </cell>
        </row>
        <row r="149">
          <cell r="I149" t="str">
            <v>Egypt_Healthcare</v>
          </cell>
          <cell r="J149" t="str">
            <v>Pound</v>
          </cell>
          <cell r="K149" t="str">
            <v>EGP</v>
          </cell>
          <cell r="L149" t="str">
            <v>Pound</v>
          </cell>
          <cell r="M149" t="str">
            <v>Cost of goods sold from production</v>
          </cell>
          <cell r="N149" t="str">
            <v>Budget</v>
          </cell>
          <cell r="O149">
            <v>-22947</v>
          </cell>
          <cell r="P149">
            <v>-23923</v>
          </cell>
          <cell r="Q149">
            <v>-24846</v>
          </cell>
          <cell r="R149">
            <v>-26537</v>
          </cell>
          <cell r="S149">
            <v>-26946</v>
          </cell>
          <cell r="T149">
            <v>-26117</v>
          </cell>
          <cell r="U149">
            <v>-27233</v>
          </cell>
          <cell r="V149">
            <v>-27592</v>
          </cell>
          <cell r="W149">
            <v>-27802</v>
          </cell>
          <cell r="X149">
            <v>-28614</v>
          </cell>
          <cell r="Y149">
            <v>-28137</v>
          </cell>
          <cell r="Z149">
            <v>-27560</v>
          </cell>
        </row>
        <row r="150">
          <cell r="I150" t="str">
            <v>Egypt_Healthcare</v>
          </cell>
          <cell r="J150" t="str">
            <v>Pound</v>
          </cell>
          <cell r="K150" t="str">
            <v>EGP</v>
          </cell>
          <cell r="L150" t="str">
            <v>Pound</v>
          </cell>
          <cell r="M150" t="str">
            <v>Cost of goods sold from production</v>
          </cell>
          <cell r="N150" t="str">
            <v>LE2</v>
          </cell>
          <cell r="O150">
            <v>-30063</v>
          </cell>
          <cell r="P150">
            <v>-26518</v>
          </cell>
          <cell r="Q150">
            <v>-24111</v>
          </cell>
          <cell r="R150">
            <v>-25021</v>
          </cell>
          <cell r="S150">
            <v>-31850</v>
          </cell>
          <cell r="T150">
            <v>-24646</v>
          </cell>
          <cell r="U150">
            <v>-28676</v>
          </cell>
          <cell r="V150">
            <v>-29766</v>
          </cell>
          <cell r="W150">
            <v>-30855</v>
          </cell>
          <cell r="X150">
            <v>-29849</v>
          </cell>
          <cell r="Y150">
            <v>-29246</v>
          </cell>
          <cell r="Z150">
            <v>-28562</v>
          </cell>
        </row>
        <row r="151">
          <cell r="I151" t="str">
            <v>Egypt_Healthcare</v>
          </cell>
          <cell r="J151" t="str">
            <v>Pound</v>
          </cell>
          <cell r="K151" t="str">
            <v>EGP</v>
          </cell>
          <cell r="L151" t="str">
            <v>Pound</v>
          </cell>
          <cell r="M151" t="str">
            <v>TOTAL COST OF GOODS SOLD</v>
          </cell>
          <cell r="N151" t="str">
            <v>Actual</v>
          </cell>
          <cell r="O151">
            <v>-30063</v>
          </cell>
          <cell r="P151">
            <v>-26518</v>
          </cell>
          <cell r="Q151">
            <v>-24111</v>
          </cell>
          <cell r="R151">
            <v>-25021</v>
          </cell>
          <cell r="S151">
            <v>-31850</v>
          </cell>
          <cell r="T151">
            <v>-29243</v>
          </cell>
          <cell r="U151">
            <v>-26472</v>
          </cell>
          <cell r="V151">
            <v>-26498</v>
          </cell>
        </row>
        <row r="152">
          <cell r="I152" t="str">
            <v>Egypt_Healthcare</v>
          </cell>
          <cell r="J152" t="str">
            <v>Pound</v>
          </cell>
          <cell r="K152" t="str">
            <v>EGP</v>
          </cell>
          <cell r="L152" t="str">
            <v>Pound</v>
          </cell>
          <cell r="M152" t="str">
            <v>TOTAL COST OF GOODS SOLD</v>
          </cell>
          <cell r="N152" t="str">
            <v>Budget</v>
          </cell>
          <cell r="O152">
            <v>-22947</v>
          </cell>
          <cell r="P152">
            <v>-23923</v>
          </cell>
          <cell r="Q152">
            <v>-24846</v>
          </cell>
          <cell r="R152">
            <v>-26537</v>
          </cell>
          <cell r="S152">
            <v>-26946</v>
          </cell>
          <cell r="T152">
            <v>-26117</v>
          </cell>
          <cell r="U152">
            <v>-27233</v>
          </cell>
          <cell r="V152">
            <v>-27592</v>
          </cell>
          <cell r="W152">
            <v>-27802</v>
          </cell>
          <cell r="X152">
            <v>-28614</v>
          </cell>
          <cell r="Y152">
            <v>-28137</v>
          </cell>
          <cell r="Z152">
            <v>-27560</v>
          </cell>
        </row>
        <row r="153">
          <cell r="I153" t="str">
            <v>Egypt_Healthcare</v>
          </cell>
          <cell r="J153" t="str">
            <v>Pound</v>
          </cell>
          <cell r="K153" t="str">
            <v>EGP</v>
          </cell>
          <cell r="L153" t="str">
            <v>Pound</v>
          </cell>
          <cell r="M153" t="str">
            <v>TOTAL COST OF GOODS SOLD</v>
          </cell>
          <cell r="N153" t="str">
            <v>LE2</v>
          </cell>
          <cell r="O153">
            <v>-30063</v>
          </cell>
          <cell r="P153">
            <v>-26518</v>
          </cell>
          <cell r="Q153">
            <v>-24111</v>
          </cell>
          <cell r="R153">
            <v>-25021</v>
          </cell>
          <cell r="S153">
            <v>-31850</v>
          </cell>
          <cell r="T153">
            <v>-24646</v>
          </cell>
          <cell r="U153">
            <v>-28676</v>
          </cell>
          <cell r="V153">
            <v>-29766</v>
          </cell>
          <cell r="W153">
            <v>-30855</v>
          </cell>
          <cell r="X153">
            <v>-29849</v>
          </cell>
          <cell r="Y153">
            <v>-29246</v>
          </cell>
          <cell r="Z153">
            <v>-28562</v>
          </cell>
        </row>
        <row r="154">
          <cell r="I154" t="str">
            <v>Egypt_Healthcare</v>
          </cell>
          <cell r="J154" t="str">
            <v>Pound</v>
          </cell>
          <cell r="K154" t="str">
            <v>EGP</v>
          </cell>
          <cell r="L154" t="str">
            <v>Pound</v>
          </cell>
          <cell r="M154" t="str">
            <v>Development</v>
          </cell>
          <cell r="N154" t="str">
            <v>Actual</v>
          </cell>
          <cell r="O154">
            <v>-201</v>
          </cell>
          <cell r="P154">
            <v>-378</v>
          </cell>
          <cell r="Q154">
            <v>-133</v>
          </cell>
          <cell r="R154">
            <v>-239</v>
          </cell>
          <cell r="S154">
            <v>-286</v>
          </cell>
          <cell r="T154">
            <v>-262</v>
          </cell>
          <cell r="U154">
            <v>-225</v>
          </cell>
          <cell r="V154">
            <v>-266</v>
          </cell>
        </row>
        <row r="155">
          <cell r="I155" t="str">
            <v>Egypt_Healthcare</v>
          </cell>
          <cell r="J155" t="str">
            <v>Pound</v>
          </cell>
          <cell r="K155" t="str">
            <v>EGP</v>
          </cell>
          <cell r="L155" t="str">
            <v>Pound</v>
          </cell>
          <cell r="M155" t="str">
            <v>Development</v>
          </cell>
          <cell r="N155" t="str">
            <v>Budget</v>
          </cell>
          <cell r="O155">
            <v>-243</v>
          </cell>
          <cell r="P155">
            <v>-244</v>
          </cell>
          <cell r="Q155">
            <v>-243</v>
          </cell>
          <cell r="R155">
            <v>-243</v>
          </cell>
          <cell r="S155">
            <v>-242</v>
          </cell>
          <cell r="T155">
            <v>-245</v>
          </cell>
          <cell r="U155">
            <v>-243</v>
          </cell>
          <cell r="V155">
            <v>-243</v>
          </cell>
          <cell r="W155">
            <v>-243</v>
          </cell>
          <cell r="X155">
            <v>-244</v>
          </cell>
          <cell r="Y155">
            <v>-242</v>
          </cell>
          <cell r="Z155">
            <v>-244</v>
          </cell>
        </row>
        <row r="156">
          <cell r="I156" t="str">
            <v>Egypt_Healthcare</v>
          </cell>
          <cell r="J156" t="str">
            <v>Pound</v>
          </cell>
          <cell r="K156" t="str">
            <v>EGP</v>
          </cell>
          <cell r="L156" t="str">
            <v>Pound</v>
          </cell>
          <cell r="M156" t="str">
            <v>Development</v>
          </cell>
          <cell r="N156" t="str">
            <v>LE2</v>
          </cell>
          <cell r="O156">
            <v>-203</v>
          </cell>
          <cell r="P156">
            <v>-380</v>
          </cell>
          <cell r="Q156">
            <v>-135</v>
          </cell>
          <cell r="R156">
            <v>-241</v>
          </cell>
          <cell r="S156">
            <v>-288</v>
          </cell>
          <cell r="T156">
            <v>-226</v>
          </cell>
          <cell r="U156">
            <v>-255</v>
          </cell>
          <cell r="V156">
            <v>-255</v>
          </cell>
          <cell r="W156">
            <v>-254</v>
          </cell>
          <cell r="X156">
            <v>-254</v>
          </cell>
          <cell r="Y156">
            <v>-254</v>
          </cell>
          <cell r="Z156">
            <v>-254</v>
          </cell>
        </row>
        <row r="157">
          <cell r="I157" t="str">
            <v>Egypt_Healthcare</v>
          </cell>
          <cell r="J157" t="str">
            <v>Pound</v>
          </cell>
          <cell r="K157" t="str">
            <v>EGP</v>
          </cell>
          <cell r="L157" t="str">
            <v>Pound</v>
          </cell>
          <cell r="M157" t="str">
            <v>Total Research &amp; Development (net)</v>
          </cell>
          <cell r="N157" t="str">
            <v>Actual</v>
          </cell>
          <cell r="O157">
            <v>-192</v>
          </cell>
          <cell r="P157">
            <v>-378</v>
          </cell>
          <cell r="Q157">
            <v>-128</v>
          </cell>
          <cell r="R157">
            <v>-239</v>
          </cell>
          <cell r="S157">
            <v>-286</v>
          </cell>
          <cell r="T157">
            <v>-262</v>
          </cell>
          <cell r="U157">
            <v>-225</v>
          </cell>
          <cell r="V157">
            <v>-266</v>
          </cell>
        </row>
        <row r="158">
          <cell r="I158" t="str">
            <v>Egypt_Healthcare</v>
          </cell>
          <cell r="J158" t="str">
            <v>Pound</v>
          </cell>
          <cell r="K158" t="str">
            <v>EGP</v>
          </cell>
          <cell r="L158" t="str">
            <v>Pound</v>
          </cell>
          <cell r="M158" t="str">
            <v>Total Research &amp; Development (net)</v>
          </cell>
          <cell r="N158" t="str">
            <v>Budget</v>
          </cell>
          <cell r="O158">
            <v>-243</v>
          </cell>
          <cell r="P158">
            <v>-244</v>
          </cell>
          <cell r="Q158">
            <v>-243</v>
          </cell>
          <cell r="R158">
            <v>-243</v>
          </cell>
          <cell r="S158">
            <v>-242</v>
          </cell>
          <cell r="T158">
            <v>-245</v>
          </cell>
          <cell r="U158">
            <v>-243</v>
          </cell>
          <cell r="V158">
            <v>-243</v>
          </cell>
          <cell r="W158">
            <v>-243</v>
          </cell>
          <cell r="X158">
            <v>-244</v>
          </cell>
          <cell r="Y158">
            <v>-242</v>
          </cell>
          <cell r="Z158">
            <v>-244</v>
          </cell>
        </row>
        <row r="159">
          <cell r="I159" t="str">
            <v>Egypt_Healthcare</v>
          </cell>
          <cell r="J159" t="str">
            <v>Pound</v>
          </cell>
          <cell r="K159" t="str">
            <v>EGP</v>
          </cell>
          <cell r="L159" t="str">
            <v>Pound</v>
          </cell>
          <cell r="M159" t="str">
            <v>Total Research &amp; Development (net)</v>
          </cell>
          <cell r="N159" t="str">
            <v>LE2</v>
          </cell>
          <cell r="O159">
            <v>-194</v>
          </cell>
          <cell r="P159">
            <v>-380</v>
          </cell>
          <cell r="Q159">
            <v>-130</v>
          </cell>
          <cell r="R159">
            <v>-241</v>
          </cell>
          <cell r="S159">
            <v>-288</v>
          </cell>
          <cell r="T159">
            <v>-240</v>
          </cell>
          <cell r="U159">
            <v>-255</v>
          </cell>
          <cell r="V159">
            <v>-255</v>
          </cell>
          <cell r="W159">
            <v>-254</v>
          </cell>
          <cell r="X159">
            <v>-254</v>
          </cell>
          <cell r="Y159">
            <v>-254</v>
          </cell>
          <cell r="Z159">
            <v>-254</v>
          </cell>
        </row>
        <row r="160">
          <cell r="I160" t="str">
            <v>Egypt_Healthcare</v>
          </cell>
          <cell r="J160" t="str">
            <v>Pound</v>
          </cell>
          <cell r="K160" t="str">
            <v>EGP</v>
          </cell>
          <cell r="L160" t="str">
            <v>Pound</v>
          </cell>
          <cell r="M160" t="str">
            <v>Marketing &amp; Sales (net)</v>
          </cell>
          <cell r="N160" t="str">
            <v>Actual</v>
          </cell>
          <cell r="O160">
            <v>-5318</v>
          </cell>
          <cell r="P160">
            <v>-9169</v>
          </cell>
          <cell r="Q160">
            <v>-7731</v>
          </cell>
          <cell r="R160">
            <v>-7259</v>
          </cell>
          <cell r="S160">
            <v>-10631</v>
          </cell>
          <cell r="T160">
            <v>-10946</v>
          </cell>
          <cell r="U160">
            <v>-8018</v>
          </cell>
          <cell r="V160">
            <v>-7865</v>
          </cell>
        </row>
        <row r="161">
          <cell r="I161" t="str">
            <v>Egypt_Healthcare</v>
          </cell>
          <cell r="J161" t="str">
            <v>Pound</v>
          </cell>
          <cell r="K161" t="str">
            <v>EGP</v>
          </cell>
          <cell r="L161" t="str">
            <v>Pound</v>
          </cell>
          <cell r="M161" t="str">
            <v>Marketing &amp; Sales (net)</v>
          </cell>
          <cell r="N161" t="str">
            <v>Budget</v>
          </cell>
          <cell r="O161">
            <v>-9839</v>
          </cell>
          <cell r="P161">
            <v>-9220</v>
          </cell>
          <cell r="Q161">
            <v>-9043</v>
          </cell>
          <cell r="R161">
            <v>-9697</v>
          </cell>
          <cell r="S161">
            <v>-10879</v>
          </cell>
          <cell r="T161">
            <v>-10014</v>
          </cell>
          <cell r="U161">
            <v>-8409</v>
          </cell>
          <cell r="V161">
            <v>-8990</v>
          </cell>
          <cell r="W161">
            <v>-10338</v>
          </cell>
          <cell r="X161">
            <v>-7644</v>
          </cell>
          <cell r="Y161">
            <v>-7722</v>
          </cell>
          <cell r="Z161">
            <v>-7564</v>
          </cell>
        </row>
        <row r="162">
          <cell r="I162" t="str">
            <v>Egypt_Healthcare</v>
          </cell>
          <cell r="J162" t="str">
            <v>Pound</v>
          </cell>
          <cell r="K162" t="str">
            <v>EGP</v>
          </cell>
          <cell r="L162" t="str">
            <v>Pound</v>
          </cell>
          <cell r="M162" t="str">
            <v>Marketing &amp; Sales (net)</v>
          </cell>
          <cell r="N162" t="str">
            <v>LE2</v>
          </cell>
          <cell r="O162">
            <v>-5318</v>
          </cell>
          <cell r="P162">
            <v>-9169</v>
          </cell>
          <cell r="Q162">
            <v>-7731</v>
          </cell>
          <cell r="R162">
            <v>-7259</v>
          </cell>
          <cell r="S162">
            <v>-10631</v>
          </cell>
          <cell r="T162">
            <v>-18607</v>
          </cell>
          <cell r="U162">
            <v>-9469</v>
          </cell>
          <cell r="V162">
            <v>-13191</v>
          </cell>
          <cell r="W162">
            <v>-9653</v>
          </cell>
          <cell r="X162">
            <v>-7660</v>
          </cell>
          <cell r="Y162">
            <v>-7415</v>
          </cell>
          <cell r="Z162">
            <v>-6489</v>
          </cell>
        </row>
        <row r="163">
          <cell r="I163" t="str">
            <v>Egypt_Healthcare</v>
          </cell>
          <cell r="J163" t="str">
            <v>Pound</v>
          </cell>
          <cell r="K163" t="str">
            <v>EGP</v>
          </cell>
          <cell r="L163" t="str">
            <v>Pound</v>
          </cell>
          <cell r="M163" t="str">
            <v>General &amp; Administration (net)</v>
          </cell>
          <cell r="N163" t="str">
            <v>Actual</v>
          </cell>
          <cell r="O163">
            <v>-1046</v>
          </cell>
          <cell r="P163">
            <v>-964</v>
          </cell>
          <cell r="Q163">
            <v>-1016</v>
          </cell>
          <cell r="R163">
            <v>-1320</v>
          </cell>
          <cell r="S163">
            <v>-1096</v>
          </cell>
          <cell r="T163">
            <v>-1400</v>
          </cell>
          <cell r="U163">
            <v>-1184</v>
          </cell>
          <cell r="V163">
            <v>-962</v>
          </cell>
        </row>
        <row r="164">
          <cell r="I164" t="str">
            <v>Egypt_Healthcare</v>
          </cell>
          <cell r="J164" t="str">
            <v>Pound</v>
          </cell>
          <cell r="K164" t="str">
            <v>EGP</v>
          </cell>
          <cell r="L164" t="str">
            <v>Pound</v>
          </cell>
          <cell r="M164" t="str">
            <v>General &amp; Administration (net)</v>
          </cell>
          <cell r="N164" t="str">
            <v>Budget</v>
          </cell>
          <cell r="O164">
            <v>-1360</v>
          </cell>
          <cell r="P164">
            <v>-1360</v>
          </cell>
          <cell r="Q164">
            <v>-1359</v>
          </cell>
          <cell r="R164">
            <v>-1360</v>
          </cell>
          <cell r="S164">
            <v>-1361</v>
          </cell>
          <cell r="T164">
            <v>-1360</v>
          </cell>
          <cell r="U164">
            <v>-1359</v>
          </cell>
          <cell r="V164">
            <v>-1360</v>
          </cell>
          <cell r="W164">
            <v>-1359</v>
          </cell>
          <cell r="X164">
            <v>-1360</v>
          </cell>
          <cell r="Y164">
            <v>-1361</v>
          </cell>
          <cell r="Z164">
            <v>-1360</v>
          </cell>
        </row>
        <row r="165">
          <cell r="I165" t="str">
            <v>Egypt_Healthcare</v>
          </cell>
          <cell r="J165" t="str">
            <v>Pound</v>
          </cell>
          <cell r="K165" t="str">
            <v>EGP</v>
          </cell>
          <cell r="L165" t="str">
            <v>Pound</v>
          </cell>
          <cell r="M165" t="str">
            <v>General &amp; Administration (net)</v>
          </cell>
          <cell r="N165" t="str">
            <v>LE2</v>
          </cell>
          <cell r="O165">
            <v>-1046</v>
          </cell>
          <cell r="P165">
            <v>-964</v>
          </cell>
          <cell r="Q165">
            <v>-1016</v>
          </cell>
          <cell r="R165">
            <v>-1320</v>
          </cell>
          <cell r="S165">
            <v>-1096</v>
          </cell>
          <cell r="T165">
            <v>-1499</v>
          </cell>
          <cell r="U165">
            <v>-1224</v>
          </cell>
          <cell r="V165">
            <v>-1224</v>
          </cell>
          <cell r="W165">
            <v>-1224</v>
          </cell>
          <cell r="X165">
            <v>-1224</v>
          </cell>
          <cell r="Y165">
            <v>-1224</v>
          </cell>
          <cell r="Z165">
            <v>-1213</v>
          </cell>
        </row>
        <row r="166">
          <cell r="I166" t="str">
            <v>Egypt_Healthcare</v>
          </cell>
          <cell r="J166" t="str">
            <v>Pound</v>
          </cell>
          <cell r="K166" t="str">
            <v>EGP</v>
          </cell>
          <cell r="L166" t="str">
            <v>Pound</v>
          </cell>
          <cell r="M166" t="str">
            <v>TOTAL FUNCTION COSTS</v>
          </cell>
          <cell r="N166" t="str">
            <v>Actual</v>
          </cell>
          <cell r="O166">
            <v>-6556</v>
          </cell>
          <cell r="P166">
            <v>-10511</v>
          </cell>
          <cell r="Q166">
            <v>-8875</v>
          </cell>
          <cell r="R166">
            <v>-8818</v>
          </cell>
          <cell r="S166">
            <v>-12013</v>
          </cell>
          <cell r="T166">
            <v>-12608</v>
          </cell>
          <cell r="U166">
            <v>-9427</v>
          </cell>
          <cell r="V166">
            <v>-9093</v>
          </cell>
        </row>
        <row r="167">
          <cell r="I167" t="str">
            <v>Egypt_Healthcare</v>
          </cell>
          <cell r="J167" t="str">
            <v>Pound</v>
          </cell>
          <cell r="K167" t="str">
            <v>EGP</v>
          </cell>
          <cell r="L167" t="str">
            <v>Pound</v>
          </cell>
          <cell r="M167" t="str">
            <v>TOTAL FUNCTION COSTS</v>
          </cell>
          <cell r="N167" t="str">
            <v>Budget</v>
          </cell>
          <cell r="O167">
            <v>-11442</v>
          </cell>
          <cell r="P167">
            <v>-10824</v>
          </cell>
          <cell r="Q167">
            <v>-10645</v>
          </cell>
          <cell r="R167">
            <v>-11300</v>
          </cell>
          <cell r="S167">
            <v>-12482</v>
          </cell>
          <cell r="T167">
            <v>-11619</v>
          </cell>
          <cell r="U167">
            <v>-10011</v>
          </cell>
          <cell r="V167">
            <v>-10593</v>
          </cell>
          <cell r="W167">
            <v>-11940</v>
          </cell>
          <cell r="X167">
            <v>-9248</v>
          </cell>
          <cell r="Y167">
            <v>-9325</v>
          </cell>
          <cell r="Z167">
            <v>-9168</v>
          </cell>
        </row>
        <row r="168">
          <cell r="I168" t="str">
            <v>Egypt_Healthcare</v>
          </cell>
          <cell r="J168" t="str">
            <v>Pound</v>
          </cell>
          <cell r="K168" t="str">
            <v>EGP</v>
          </cell>
          <cell r="L168" t="str">
            <v>Pound</v>
          </cell>
          <cell r="M168" t="str">
            <v>TOTAL FUNCTION COSTS</v>
          </cell>
          <cell r="N168" t="str">
            <v>LE2</v>
          </cell>
          <cell r="O168">
            <v>-6556</v>
          </cell>
          <cell r="P168">
            <v>-10511</v>
          </cell>
          <cell r="Q168">
            <v>-8875</v>
          </cell>
          <cell r="R168">
            <v>-8818</v>
          </cell>
          <cell r="S168">
            <v>-12013</v>
          </cell>
          <cell r="T168">
            <v>-20356</v>
          </cell>
          <cell r="U168">
            <v>-10948</v>
          </cell>
          <cell r="V168">
            <v>-14670</v>
          </cell>
          <cell r="W168">
            <v>-11131</v>
          </cell>
          <cell r="X168">
            <v>-9138</v>
          </cell>
          <cell r="Y168">
            <v>-8893</v>
          </cell>
          <cell r="Z168">
            <v>-7956</v>
          </cell>
        </row>
        <row r="169">
          <cell r="I169" t="str">
            <v>Egypt_Healthcare</v>
          </cell>
          <cell r="J169" t="str">
            <v>Pound</v>
          </cell>
          <cell r="K169" t="str">
            <v>EGP</v>
          </cell>
          <cell r="L169" t="str">
            <v>Pound</v>
          </cell>
          <cell r="M169" t="str">
            <v>TOTAL OTHER INCOME &amp; EXP.</v>
          </cell>
          <cell r="N169" t="str">
            <v>Actual</v>
          </cell>
          <cell r="O169">
            <v>-1207</v>
          </cell>
          <cell r="P169">
            <v>-1137</v>
          </cell>
          <cell r="Q169">
            <v>-708</v>
          </cell>
          <cell r="R169">
            <v>-661</v>
          </cell>
          <cell r="S169">
            <v>-1328</v>
          </cell>
          <cell r="T169">
            <v>961</v>
          </cell>
          <cell r="U169">
            <v>-1151</v>
          </cell>
          <cell r="V169">
            <v>-792</v>
          </cell>
        </row>
        <row r="170">
          <cell r="I170" t="str">
            <v>Egypt_Healthcare</v>
          </cell>
          <cell r="J170" t="str">
            <v>Pound</v>
          </cell>
          <cell r="K170" t="str">
            <v>EGP</v>
          </cell>
          <cell r="L170" t="str">
            <v>Pound</v>
          </cell>
          <cell r="M170" t="str">
            <v>TOTAL OTHER INCOME &amp; EXP.</v>
          </cell>
          <cell r="N170" t="str">
            <v>Budget</v>
          </cell>
          <cell r="O170">
            <v>-1579</v>
          </cell>
          <cell r="P170">
            <v>-1578</v>
          </cell>
          <cell r="Q170">
            <v>-1554</v>
          </cell>
          <cell r="R170">
            <v>-1554</v>
          </cell>
          <cell r="S170">
            <v>-1554</v>
          </cell>
          <cell r="T170">
            <v>-1554</v>
          </cell>
          <cell r="U170">
            <v>-1554</v>
          </cell>
          <cell r="V170">
            <v>-1554</v>
          </cell>
          <cell r="W170">
            <v>-1554</v>
          </cell>
          <cell r="X170">
            <v>-1554</v>
          </cell>
          <cell r="Y170">
            <v>-1554</v>
          </cell>
          <cell r="Z170">
            <v>-1554</v>
          </cell>
        </row>
        <row r="171">
          <cell r="I171" t="str">
            <v>Egypt_Healthcare</v>
          </cell>
          <cell r="J171" t="str">
            <v>Pound</v>
          </cell>
          <cell r="K171" t="str">
            <v>EGP</v>
          </cell>
          <cell r="L171" t="str">
            <v>Pound</v>
          </cell>
          <cell r="M171" t="str">
            <v>TOTAL OTHER INCOME &amp; EXP.</v>
          </cell>
          <cell r="N171" t="str">
            <v>LE2</v>
          </cell>
          <cell r="O171">
            <v>-1207</v>
          </cell>
          <cell r="P171">
            <v>-1137</v>
          </cell>
          <cell r="Q171">
            <v>-708</v>
          </cell>
          <cell r="R171">
            <v>-661</v>
          </cell>
          <cell r="S171">
            <v>-1328</v>
          </cell>
          <cell r="T171">
            <v>-2416</v>
          </cell>
          <cell r="U171">
            <v>-1874</v>
          </cell>
          <cell r="V171">
            <v>-1873</v>
          </cell>
          <cell r="W171">
            <v>-1873</v>
          </cell>
          <cell r="X171">
            <v>-1873</v>
          </cell>
          <cell r="Y171">
            <v>-1873</v>
          </cell>
          <cell r="Z171">
            <v>-1874</v>
          </cell>
        </row>
        <row r="172">
          <cell r="I172" t="str">
            <v>Egypt_Healthcare</v>
          </cell>
          <cell r="J172" t="str">
            <v>Pound</v>
          </cell>
          <cell r="K172" t="str">
            <v>EGP</v>
          </cell>
          <cell r="L172" t="str">
            <v>Pound</v>
          </cell>
          <cell r="M172" t="str">
            <v>OPERATING INCOME</v>
          </cell>
          <cell r="N172" t="str">
            <v>Actual</v>
          </cell>
          <cell r="O172">
            <v>13251</v>
          </cell>
          <cell r="P172">
            <v>5450</v>
          </cell>
          <cell r="Q172">
            <v>5377</v>
          </cell>
          <cell r="R172">
            <v>4434</v>
          </cell>
          <cell r="S172">
            <v>21</v>
          </cell>
          <cell r="T172">
            <v>4205</v>
          </cell>
          <cell r="U172">
            <v>6024</v>
          </cell>
          <cell r="V172">
            <v>7289</v>
          </cell>
        </row>
        <row r="173">
          <cell r="I173" t="str">
            <v>Egypt_Healthcare</v>
          </cell>
          <cell r="J173" t="str">
            <v>Pound</v>
          </cell>
          <cell r="K173" t="str">
            <v>EGP</v>
          </cell>
          <cell r="L173" t="str">
            <v>Pound</v>
          </cell>
          <cell r="M173" t="str">
            <v>OPERATING INCOME</v>
          </cell>
          <cell r="N173" t="str">
            <v>Budget</v>
          </cell>
          <cell r="O173">
            <v>1061</v>
          </cell>
          <cell r="P173">
            <v>2387</v>
          </cell>
          <cell r="Q173">
            <v>2954</v>
          </cell>
          <cell r="R173">
            <v>2936</v>
          </cell>
          <cell r="S173">
            <v>2112</v>
          </cell>
          <cell r="T173">
            <v>2359</v>
          </cell>
          <cell r="U173">
            <v>4730</v>
          </cell>
          <cell r="V173">
            <v>4350</v>
          </cell>
          <cell r="W173">
            <v>3101</v>
          </cell>
          <cell r="X173">
            <v>5567</v>
          </cell>
          <cell r="Y173">
            <v>5259</v>
          </cell>
          <cell r="Z173">
            <v>5057</v>
          </cell>
        </row>
        <row r="174">
          <cell r="I174" t="str">
            <v>Egypt_Healthcare</v>
          </cell>
          <cell r="J174" t="str">
            <v>Pound</v>
          </cell>
          <cell r="K174" t="str">
            <v>EGP</v>
          </cell>
          <cell r="L174" t="str">
            <v>Pound</v>
          </cell>
          <cell r="M174" t="str">
            <v>OPERATING INCOME</v>
          </cell>
          <cell r="N174" t="str">
            <v>LE2</v>
          </cell>
          <cell r="O174">
            <v>13251</v>
          </cell>
          <cell r="P174">
            <v>5450</v>
          </cell>
          <cell r="Q174">
            <v>5377</v>
          </cell>
          <cell r="R174">
            <v>4434</v>
          </cell>
          <cell r="S174">
            <v>21</v>
          </cell>
          <cell r="T174">
            <v>-7094</v>
          </cell>
          <cell r="U174">
            <v>1077</v>
          </cell>
          <cell r="V174">
            <v>-2123</v>
          </cell>
          <cell r="W174">
            <v>1846</v>
          </cell>
          <cell r="X174">
            <v>3145</v>
          </cell>
          <cell r="Y174">
            <v>3012</v>
          </cell>
          <cell r="Z174">
            <v>3478</v>
          </cell>
        </row>
        <row r="175">
          <cell r="I175" t="str">
            <v>Egypt_Healthcare</v>
          </cell>
          <cell r="J175" t="str">
            <v>Pound</v>
          </cell>
          <cell r="K175" t="str">
            <v>EGP</v>
          </cell>
          <cell r="L175" t="str">
            <v>Pound</v>
          </cell>
          <cell r="M175" t="str">
            <v>Transaction G&amp;L compared to target</v>
          </cell>
          <cell r="N175" t="str">
            <v>Actual</v>
          </cell>
          <cell r="O175">
            <v>-596</v>
          </cell>
          <cell r="P175">
            <v>-523</v>
          </cell>
          <cell r="Q175">
            <v>-476</v>
          </cell>
          <cell r="R175">
            <v>-494</v>
          </cell>
          <cell r="S175">
            <v>-608</v>
          </cell>
          <cell r="T175">
            <v>-565</v>
          </cell>
          <cell r="U175">
            <v>-515</v>
          </cell>
          <cell r="V175">
            <v>-524</v>
          </cell>
        </row>
        <row r="176">
          <cell r="I176" t="str">
            <v>Egypt_Healthcare</v>
          </cell>
          <cell r="J176" t="str">
            <v>Pound</v>
          </cell>
          <cell r="K176" t="str">
            <v>EGP</v>
          </cell>
          <cell r="L176" t="str">
            <v>Pound</v>
          </cell>
          <cell r="M176" t="str">
            <v>Transaction G&amp;L compared to prior year</v>
          </cell>
          <cell r="N176" t="str">
            <v>Actual</v>
          </cell>
          <cell r="O176">
            <v>283</v>
          </cell>
          <cell r="P176">
            <v>248</v>
          </cell>
          <cell r="Q176">
            <v>226</v>
          </cell>
          <cell r="R176">
            <v>234</v>
          </cell>
          <cell r="S176">
            <v>289</v>
          </cell>
          <cell r="T176">
            <v>268</v>
          </cell>
          <cell r="U176">
            <v>245</v>
          </cell>
          <cell r="V176">
            <v>248</v>
          </cell>
        </row>
        <row r="177">
          <cell r="I177" t="str">
            <v>Egypt_Pharma</v>
          </cell>
          <cell r="J177" t="str">
            <v>Pound</v>
          </cell>
          <cell r="K177" t="str">
            <v>EGP</v>
          </cell>
          <cell r="L177" t="str">
            <v>Pound</v>
          </cell>
          <cell r="M177" t="str">
            <v>TOTAL NET SALES</v>
          </cell>
          <cell r="N177" t="str">
            <v>Actual</v>
          </cell>
          <cell r="O177">
            <v>12371</v>
          </cell>
          <cell r="P177">
            <v>25830</v>
          </cell>
          <cell r="Q177">
            <v>19915</v>
          </cell>
          <cell r="R177">
            <v>10711</v>
          </cell>
          <cell r="S177">
            <v>52441</v>
          </cell>
          <cell r="T177">
            <v>16235</v>
          </cell>
          <cell r="U177">
            <v>10951</v>
          </cell>
          <cell r="V177">
            <v>10079</v>
          </cell>
        </row>
        <row r="178">
          <cell r="I178" t="str">
            <v>Egypt_Pharma</v>
          </cell>
          <cell r="J178" t="str">
            <v>Pound</v>
          </cell>
          <cell r="K178" t="str">
            <v>EGP</v>
          </cell>
          <cell r="L178" t="str">
            <v>Pound</v>
          </cell>
          <cell r="M178" t="str">
            <v>TOTAL NET SALES</v>
          </cell>
          <cell r="N178" t="str">
            <v>Budget</v>
          </cell>
          <cell r="O178">
            <v>19997</v>
          </cell>
          <cell r="P178">
            <v>21082</v>
          </cell>
          <cell r="Q178">
            <v>21688</v>
          </cell>
          <cell r="R178">
            <v>22059</v>
          </cell>
          <cell r="S178">
            <v>22540</v>
          </cell>
          <cell r="T178">
            <v>21696</v>
          </cell>
          <cell r="U178">
            <v>22682</v>
          </cell>
          <cell r="V178">
            <v>23033</v>
          </cell>
          <cell r="W178">
            <v>23235</v>
          </cell>
          <cell r="X178">
            <v>23074</v>
          </cell>
          <cell r="Y178">
            <v>22535</v>
          </cell>
          <cell r="Z178">
            <v>21928</v>
          </cell>
        </row>
        <row r="179">
          <cell r="I179" t="str">
            <v>Egypt_Pharma</v>
          </cell>
          <cell r="J179" t="str">
            <v>Pound</v>
          </cell>
          <cell r="K179" t="str">
            <v>EGP</v>
          </cell>
          <cell r="L179" t="str">
            <v>Pound</v>
          </cell>
          <cell r="M179" t="str">
            <v>TOTAL NET SALES</v>
          </cell>
          <cell r="N179" t="str">
            <v>LE2</v>
          </cell>
          <cell r="O179">
            <v>12371</v>
          </cell>
          <cell r="P179">
            <v>25830</v>
          </cell>
          <cell r="Q179">
            <v>19915</v>
          </cell>
          <cell r="R179">
            <v>10711</v>
          </cell>
          <cell r="S179">
            <v>52441</v>
          </cell>
          <cell r="T179">
            <v>-19412</v>
          </cell>
          <cell r="U179">
            <v>16526</v>
          </cell>
          <cell r="V179">
            <v>17253</v>
          </cell>
          <cell r="W179">
            <v>17859</v>
          </cell>
          <cell r="X179">
            <v>17028</v>
          </cell>
          <cell r="Y179">
            <v>16552</v>
          </cell>
          <cell r="Z179">
            <v>16295</v>
          </cell>
        </row>
        <row r="180">
          <cell r="I180" t="str">
            <v>Egypt_Pharma</v>
          </cell>
          <cell r="J180" t="str">
            <v>Pound</v>
          </cell>
          <cell r="K180" t="str">
            <v>EGP</v>
          </cell>
          <cell r="L180" t="str">
            <v>Pound</v>
          </cell>
          <cell r="M180" t="str">
            <v>OTHER REVENUES FROM 3RD PARTIES</v>
          </cell>
          <cell r="N180" t="str">
            <v>Actual</v>
          </cell>
          <cell r="R180">
            <v>867</v>
          </cell>
          <cell r="S180">
            <v>67</v>
          </cell>
          <cell r="T180">
            <v>0</v>
          </cell>
          <cell r="U180">
            <v>0</v>
          </cell>
          <cell r="V180">
            <v>0</v>
          </cell>
        </row>
        <row r="181">
          <cell r="I181" t="str">
            <v>Egypt_Pharma</v>
          </cell>
          <cell r="J181" t="str">
            <v>Pound</v>
          </cell>
          <cell r="K181" t="str">
            <v>EGP</v>
          </cell>
          <cell r="L181" t="str">
            <v>Pound</v>
          </cell>
          <cell r="M181" t="str">
            <v>OTHER REVENUES FROM 3RD PARTIES</v>
          </cell>
          <cell r="N181" t="str">
            <v>Budget</v>
          </cell>
          <cell r="O181">
            <v>125</v>
          </cell>
          <cell r="P181">
            <v>125</v>
          </cell>
          <cell r="Q181">
            <v>125</v>
          </cell>
          <cell r="R181">
            <v>125</v>
          </cell>
          <cell r="S181">
            <v>125</v>
          </cell>
          <cell r="T181">
            <v>125</v>
          </cell>
          <cell r="U181">
            <v>125</v>
          </cell>
          <cell r="V181">
            <v>125</v>
          </cell>
          <cell r="W181">
            <v>125</v>
          </cell>
          <cell r="X181">
            <v>125</v>
          </cell>
          <cell r="Y181">
            <v>125</v>
          </cell>
          <cell r="Z181">
            <v>125</v>
          </cell>
        </row>
        <row r="182">
          <cell r="I182" t="str">
            <v>Egypt_Pharma</v>
          </cell>
          <cell r="J182" t="str">
            <v>Pound</v>
          </cell>
          <cell r="K182" t="str">
            <v>EGP</v>
          </cell>
          <cell r="L182" t="str">
            <v>Pound</v>
          </cell>
          <cell r="M182" t="str">
            <v>OTHER REVENUES FROM 3RD PARTIES</v>
          </cell>
          <cell r="N182" t="str">
            <v>LE2</v>
          </cell>
          <cell r="R182">
            <v>867</v>
          </cell>
          <cell r="S182">
            <v>67</v>
          </cell>
          <cell r="T182">
            <v>91</v>
          </cell>
          <cell r="U182">
            <v>79</v>
          </cell>
          <cell r="V182">
            <v>80</v>
          </cell>
          <cell r="W182">
            <v>79</v>
          </cell>
          <cell r="X182">
            <v>79</v>
          </cell>
          <cell r="Y182">
            <v>79</v>
          </cell>
          <cell r="Z182">
            <v>79</v>
          </cell>
        </row>
        <row r="183">
          <cell r="I183" t="str">
            <v>Egypt_Pharma</v>
          </cell>
          <cell r="J183" t="str">
            <v>Pound</v>
          </cell>
          <cell r="K183" t="str">
            <v>EGP</v>
          </cell>
          <cell r="L183" t="str">
            <v>Pound</v>
          </cell>
          <cell r="M183" t="str">
            <v>TOTAL REVENUES</v>
          </cell>
          <cell r="N183" t="str">
            <v>Actual</v>
          </cell>
          <cell r="O183">
            <v>12371</v>
          </cell>
          <cell r="P183">
            <v>25830</v>
          </cell>
          <cell r="Q183">
            <v>19915</v>
          </cell>
          <cell r="R183">
            <v>11578</v>
          </cell>
          <cell r="S183">
            <v>52508</v>
          </cell>
          <cell r="T183">
            <v>16235</v>
          </cell>
          <cell r="U183">
            <v>10951</v>
          </cell>
          <cell r="V183">
            <v>10079</v>
          </cell>
        </row>
        <row r="184">
          <cell r="I184" t="str">
            <v>Egypt_Pharma</v>
          </cell>
          <cell r="J184" t="str">
            <v>Pound</v>
          </cell>
          <cell r="K184" t="str">
            <v>EGP</v>
          </cell>
          <cell r="L184" t="str">
            <v>Pound</v>
          </cell>
          <cell r="M184" t="str">
            <v>TOTAL REVENUES</v>
          </cell>
          <cell r="N184" t="str">
            <v>Budget</v>
          </cell>
          <cell r="O184">
            <v>20122</v>
          </cell>
          <cell r="P184">
            <v>21207</v>
          </cell>
          <cell r="Q184">
            <v>21813</v>
          </cell>
          <cell r="R184">
            <v>22184</v>
          </cell>
          <cell r="S184">
            <v>22665</v>
          </cell>
          <cell r="T184">
            <v>21821</v>
          </cell>
          <cell r="U184">
            <v>22807</v>
          </cell>
          <cell r="V184">
            <v>23158</v>
          </cell>
          <cell r="W184">
            <v>23360</v>
          </cell>
          <cell r="X184">
            <v>23199</v>
          </cell>
          <cell r="Y184">
            <v>22660</v>
          </cell>
          <cell r="Z184">
            <v>22053</v>
          </cell>
        </row>
        <row r="185">
          <cell r="I185" t="str">
            <v>Egypt_Pharma</v>
          </cell>
          <cell r="J185" t="str">
            <v>Pound</v>
          </cell>
          <cell r="K185" t="str">
            <v>EGP</v>
          </cell>
          <cell r="L185" t="str">
            <v>Pound</v>
          </cell>
          <cell r="M185" t="str">
            <v>TOTAL REVENUES</v>
          </cell>
          <cell r="N185" t="str">
            <v>LE2</v>
          </cell>
          <cell r="O185">
            <v>12371</v>
          </cell>
          <cell r="P185">
            <v>25830</v>
          </cell>
          <cell r="Q185">
            <v>19915</v>
          </cell>
          <cell r="R185">
            <v>11578</v>
          </cell>
          <cell r="S185">
            <v>52508</v>
          </cell>
          <cell r="T185">
            <v>-19321</v>
          </cell>
          <cell r="U185">
            <v>16605</v>
          </cell>
          <cell r="V185">
            <v>17333</v>
          </cell>
          <cell r="W185">
            <v>17938</v>
          </cell>
          <cell r="X185">
            <v>17107</v>
          </cell>
          <cell r="Y185">
            <v>16631</v>
          </cell>
          <cell r="Z185">
            <v>16374</v>
          </cell>
        </row>
        <row r="186">
          <cell r="I186" t="str">
            <v>Egypt_Pharma</v>
          </cell>
          <cell r="J186" t="str">
            <v>Pound</v>
          </cell>
          <cell r="K186" t="str">
            <v>EGP</v>
          </cell>
          <cell r="L186" t="str">
            <v>Pound</v>
          </cell>
          <cell r="M186" t="str">
            <v>Cost of goods sold from production</v>
          </cell>
          <cell r="N186" t="str">
            <v>Actual</v>
          </cell>
          <cell r="O186">
            <v>-7105</v>
          </cell>
          <cell r="P186">
            <v>-25285</v>
          </cell>
          <cell r="Q186">
            <v>-22444</v>
          </cell>
          <cell r="R186">
            <v>-9210</v>
          </cell>
          <cell r="S186">
            <v>-49105</v>
          </cell>
          <cell r="T186">
            <v>-15826</v>
          </cell>
          <cell r="U186">
            <v>-10027</v>
          </cell>
          <cell r="V186">
            <v>-14750</v>
          </cell>
        </row>
        <row r="187">
          <cell r="I187" t="str">
            <v>Egypt_Pharma</v>
          </cell>
          <cell r="J187" t="str">
            <v>Pound</v>
          </cell>
          <cell r="K187" t="str">
            <v>EGP</v>
          </cell>
          <cell r="L187" t="str">
            <v>Pound</v>
          </cell>
          <cell r="M187" t="str">
            <v>Cost of goods sold from production</v>
          </cell>
          <cell r="N187" t="str">
            <v>Budget</v>
          </cell>
          <cell r="O187">
            <v>-19852</v>
          </cell>
          <cell r="P187">
            <v>-20888</v>
          </cell>
          <cell r="Q187">
            <v>-21463</v>
          </cell>
          <cell r="R187">
            <v>-21816</v>
          </cell>
          <cell r="S187">
            <v>-22277</v>
          </cell>
          <cell r="T187">
            <v>-21470</v>
          </cell>
          <cell r="U187">
            <v>-22410</v>
          </cell>
          <cell r="V187">
            <v>-22745</v>
          </cell>
          <cell r="W187">
            <v>-22937</v>
          </cell>
          <cell r="X187">
            <v>-22784</v>
          </cell>
          <cell r="Y187">
            <v>-22270</v>
          </cell>
          <cell r="Z187">
            <v>-21692</v>
          </cell>
        </row>
        <row r="188">
          <cell r="I188" t="str">
            <v>Egypt_Pharma</v>
          </cell>
          <cell r="J188" t="str">
            <v>Pound</v>
          </cell>
          <cell r="K188" t="str">
            <v>EGP</v>
          </cell>
          <cell r="L188" t="str">
            <v>Pound</v>
          </cell>
          <cell r="M188" t="str">
            <v>Cost of goods sold from production</v>
          </cell>
          <cell r="N188" t="str">
            <v>LE2</v>
          </cell>
          <cell r="O188">
            <v>-7105</v>
          </cell>
          <cell r="P188">
            <v>-25285</v>
          </cell>
          <cell r="Q188">
            <v>-22444</v>
          </cell>
          <cell r="R188">
            <v>-9210</v>
          </cell>
          <cell r="S188">
            <v>-49105</v>
          </cell>
          <cell r="T188">
            <v>15386</v>
          </cell>
          <cell r="U188">
            <v>-16865</v>
          </cell>
          <cell r="V188">
            <v>-17560</v>
          </cell>
          <cell r="W188">
            <v>-18137</v>
          </cell>
          <cell r="X188">
            <v>-17346</v>
          </cell>
          <cell r="Y188">
            <v>-16890</v>
          </cell>
          <cell r="Z188">
            <v>-16646</v>
          </cell>
        </row>
        <row r="189">
          <cell r="I189" t="str">
            <v>Egypt_Pharma</v>
          </cell>
          <cell r="J189" t="str">
            <v>Pound</v>
          </cell>
          <cell r="K189" t="str">
            <v>EGP</v>
          </cell>
          <cell r="L189" t="str">
            <v>Pound</v>
          </cell>
          <cell r="M189" t="str">
            <v>TOTAL COST OF GOODS SOLD</v>
          </cell>
          <cell r="N189" t="str">
            <v>Actual</v>
          </cell>
          <cell r="O189">
            <v>-7105</v>
          </cell>
          <cell r="P189">
            <v>-25285</v>
          </cell>
          <cell r="Q189">
            <v>-22444</v>
          </cell>
          <cell r="R189">
            <v>-9210</v>
          </cell>
          <cell r="S189">
            <v>-49105</v>
          </cell>
          <cell r="T189">
            <v>-15826</v>
          </cell>
          <cell r="U189">
            <v>-10027</v>
          </cell>
          <cell r="V189">
            <v>-14750</v>
          </cell>
        </row>
        <row r="190">
          <cell r="I190" t="str">
            <v>Egypt_Pharma</v>
          </cell>
          <cell r="J190" t="str">
            <v>Pound</v>
          </cell>
          <cell r="K190" t="str">
            <v>EGP</v>
          </cell>
          <cell r="L190" t="str">
            <v>Pound</v>
          </cell>
          <cell r="M190" t="str">
            <v>TOTAL COST OF GOODS SOLD</v>
          </cell>
          <cell r="N190" t="str">
            <v>Budget</v>
          </cell>
          <cell r="O190">
            <v>-19852</v>
          </cell>
          <cell r="P190">
            <v>-20888</v>
          </cell>
          <cell r="Q190">
            <v>-21463</v>
          </cell>
          <cell r="R190">
            <v>-21816</v>
          </cell>
          <cell r="S190">
            <v>-22277</v>
          </cell>
          <cell r="T190">
            <v>-21470</v>
          </cell>
          <cell r="U190">
            <v>-22410</v>
          </cell>
          <cell r="V190">
            <v>-22745</v>
          </cell>
          <cell r="W190">
            <v>-22937</v>
          </cell>
          <cell r="X190">
            <v>-22784</v>
          </cell>
          <cell r="Y190">
            <v>-22270</v>
          </cell>
          <cell r="Z190">
            <v>-21692</v>
          </cell>
        </row>
        <row r="191">
          <cell r="I191" t="str">
            <v>Egypt_Pharma</v>
          </cell>
          <cell r="J191" t="str">
            <v>Pound</v>
          </cell>
          <cell r="K191" t="str">
            <v>EGP</v>
          </cell>
          <cell r="L191" t="str">
            <v>Pound</v>
          </cell>
          <cell r="M191" t="str">
            <v>TOTAL COST OF GOODS SOLD</v>
          </cell>
          <cell r="N191" t="str">
            <v>LE2</v>
          </cell>
          <cell r="O191">
            <v>-7105</v>
          </cell>
          <cell r="P191">
            <v>-25285</v>
          </cell>
          <cell r="Q191">
            <v>-22444</v>
          </cell>
          <cell r="R191">
            <v>-9210</v>
          </cell>
          <cell r="S191">
            <v>-49105</v>
          </cell>
          <cell r="T191">
            <v>15386</v>
          </cell>
          <cell r="U191">
            <v>-16865</v>
          </cell>
          <cell r="V191">
            <v>-17560</v>
          </cell>
          <cell r="W191">
            <v>-18137</v>
          </cell>
          <cell r="X191">
            <v>-17346</v>
          </cell>
          <cell r="Y191">
            <v>-16890</v>
          </cell>
          <cell r="Z191">
            <v>-16646</v>
          </cell>
        </row>
        <row r="192">
          <cell r="I192" t="str">
            <v>Egypt_Pharma</v>
          </cell>
          <cell r="J192" t="str">
            <v>Pound</v>
          </cell>
          <cell r="K192" t="str">
            <v>EGP</v>
          </cell>
          <cell r="L192" t="str">
            <v>Pound</v>
          </cell>
          <cell r="M192" t="str">
            <v>Development</v>
          </cell>
          <cell r="N192" t="str">
            <v>Actual</v>
          </cell>
          <cell r="P192">
            <v>-13</v>
          </cell>
          <cell r="Q192">
            <v>-7</v>
          </cell>
          <cell r="R192">
            <v>-8</v>
          </cell>
          <cell r="S192">
            <v>-8</v>
          </cell>
          <cell r="T192">
            <v>-3</v>
          </cell>
          <cell r="U192">
            <v>-6</v>
          </cell>
          <cell r="V192">
            <v>-9</v>
          </cell>
        </row>
        <row r="193">
          <cell r="I193" t="str">
            <v>Egypt_Pharma</v>
          </cell>
          <cell r="J193" t="str">
            <v>Pound</v>
          </cell>
          <cell r="K193" t="str">
            <v>EGP</v>
          </cell>
          <cell r="L193" t="str">
            <v>Pound</v>
          </cell>
          <cell r="M193" t="str">
            <v>Total Research &amp; Development (net)</v>
          </cell>
          <cell r="N193" t="str">
            <v>Actual</v>
          </cell>
          <cell r="P193">
            <v>-13</v>
          </cell>
          <cell r="Q193">
            <v>-7</v>
          </cell>
          <cell r="R193">
            <v>-8</v>
          </cell>
          <cell r="S193">
            <v>-8</v>
          </cell>
          <cell r="T193">
            <v>-3</v>
          </cell>
          <cell r="U193">
            <v>-6</v>
          </cell>
          <cell r="V193">
            <v>-9</v>
          </cell>
        </row>
        <row r="194">
          <cell r="I194" t="str">
            <v>Egypt_Pharma</v>
          </cell>
          <cell r="J194" t="str">
            <v>Pound</v>
          </cell>
          <cell r="K194" t="str">
            <v>EGP</v>
          </cell>
          <cell r="L194" t="str">
            <v>Pound</v>
          </cell>
          <cell r="M194" t="str">
            <v>Marketing &amp; Sales (net)</v>
          </cell>
          <cell r="N194" t="str">
            <v>Actual</v>
          </cell>
          <cell r="O194">
            <v>-8</v>
          </cell>
          <cell r="P194">
            <v>-177</v>
          </cell>
          <cell r="Q194">
            <v>-95</v>
          </cell>
          <cell r="R194">
            <v>-105</v>
          </cell>
          <cell r="S194">
            <v>-104</v>
          </cell>
          <cell r="T194">
            <v>-46</v>
          </cell>
          <cell r="U194">
            <v>-87</v>
          </cell>
          <cell r="V194">
            <v>-123</v>
          </cell>
        </row>
        <row r="195">
          <cell r="I195" t="str">
            <v>Egypt_Pharma</v>
          </cell>
          <cell r="J195" t="str">
            <v>Pound</v>
          </cell>
          <cell r="K195" t="str">
            <v>EGP</v>
          </cell>
          <cell r="L195" t="str">
            <v>Pound</v>
          </cell>
          <cell r="M195" t="str">
            <v>Marketing &amp; Sales (net)</v>
          </cell>
          <cell r="N195" t="str">
            <v>Budget</v>
          </cell>
          <cell r="O195">
            <v>-18</v>
          </cell>
          <cell r="P195">
            <v>-17</v>
          </cell>
          <cell r="Q195">
            <v>-18</v>
          </cell>
          <cell r="R195">
            <v>-17</v>
          </cell>
          <cell r="S195">
            <v>-18</v>
          </cell>
          <cell r="T195">
            <v>-17</v>
          </cell>
          <cell r="U195">
            <v>-18</v>
          </cell>
          <cell r="V195">
            <v>-17</v>
          </cell>
          <cell r="W195">
            <v>-18</v>
          </cell>
          <cell r="X195">
            <v>-17</v>
          </cell>
          <cell r="Y195">
            <v>-18</v>
          </cell>
          <cell r="Z195">
            <v>-17</v>
          </cell>
        </row>
        <row r="196">
          <cell r="I196" t="str">
            <v>Egypt_Pharma</v>
          </cell>
          <cell r="J196" t="str">
            <v>Pound</v>
          </cell>
          <cell r="K196" t="str">
            <v>EGP</v>
          </cell>
          <cell r="L196" t="str">
            <v>Pound</v>
          </cell>
          <cell r="M196" t="str">
            <v>Marketing &amp; Sales (net)</v>
          </cell>
          <cell r="N196" t="str">
            <v>LE2</v>
          </cell>
          <cell r="O196">
            <v>-8</v>
          </cell>
          <cell r="P196">
            <v>-177</v>
          </cell>
          <cell r="Q196">
            <v>-95</v>
          </cell>
          <cell r="R196">
            <v>-105</v>
          </cell>
          <cell r="S196">
            <v>-104</v>
          </cell>
          <cell r="T196">
            <v>-89</v>
          </cell>
          <cell r="U196">
            <v>-96</v>
          </cell>
          <cell r="V196">
            <v>-96</v>
          </cell>
          <cell r="W196">
            <v>-96</v>
          </cell>
          <cell r="X196">
            <v>-97</v>
          </cell>
          <cell r="Y196">
            <v>-96</v>
          </cell>
          <cell r="Z196">
            <v>-96</v>
          </cell>
        </row>
        <row r="197">
          <cell r="I197" t="str">
            <v>Egypt_Pharma</v>
          </cell>
          <cell r="J197" t="str">
            <v>Pound</v>
          </cell>
          <cell r="K197" t="str">
            <v>EGP</v>
          </cell>
          <cell r="L197" t="str">
            <v>Pound</v>
          </cell>
          <cell r="M197" t="str">
            <v>General &amp; Administration (net)</v>
          </cell>
          <cell r="N197" t="str">
            <v>Actual</v>
          </cell>
          <cell r="O197">
            <v>-4</v>
          </cell>
          <cell r="P197">
            <v>-16</v>
          </cell>
          <cell r="Q197">
            <v>-180</v>
          </cell>
          <cell r="R197">
            <v>-77</v>
          </cell>
          <cell r="S197">
            <v>-61</v>
          </cell>
          <cell r="T197">
            <v>-22</v>
          </cell>
          <cell r="U197">
            <v>-34</v>
          </cell>
          <cell r="V197">
            <v>-29</v>
          </cell>
        </row>
        <row r="198">
          <cell r="I198" t="str">
            <v>Egypt_Pharma</v>
          </cell>
          <cell r="J198" t="str">
            <v>Pound</v>
          </cell>
          <cell r="K198" t="str">
            <v>EGP</v>
          </cell>
          <cell r="L198" t="str">
            <v>Pound</v>
          </cell>
          <cell r="M198" t="str">
            <v>General &amp; Administration (net)</v>
          </cell>
          <cell r="N198" t="str">
            <v>Budget</v>
          </cell>
          <cell r="O198">
            <v>-14</v>
          </cell>
          <cell r="P198">
            <v>-12</v>
          </cell>
          <cell r="Q198">
            <v>-14</v>
          </cell>
          <cell r="R198">
            <v>-12</v>
          </cell>
          <cell r="S198">
            <v>-14</v>
          </cell>
          <cell r="T198">
            <v>-12</v>
          </cell>
          <cell r="U198">
            <v>-14</v>
          </cell>
          <cell r="V198">
            <v>-12</v>
          </cell>
          <cell r="W198">
            <v>-14</v>
          </cell>
          <cell r="X198">
            <v>-13</v>
          </cell>
          <cell r="Y198">
            <v>-13</v>
          </cell>
          <cell r="Z198">
            <v>-14</v>
          </cell>
        </row>
        <row r="199">
          <cell r="I199" t="str">
            <v>Egypt_Pharma</v>
          </cell>
          <cell r="J199" t="str">
            <v>Pound</v>
          </cell>
          <cell r="K199" t="str">
            <v>EGP</v>
          </cell>
          <cell r="L199" t="str">
            <v>Pound</v>
          </cell>
          <cell r="M199" t="str">
            <v>General &amp; Administration (net)</v>
          </cell>
          <cell r="N199" t="str">
            <v>LE2</v>
          </cell>
          <cell r="O199">
            <v>-4</v>
          </cell>
          <cell r="P199">
            <v>-16</v>
          </cell>
          <cell r="Q199">
            <v>-180</v>
          </cell>
          <cell r="R199">
            <v>-77</v>
          </cell>
          <cell r="S199">
            <v>-61</v>
          </cell>
          <cell r="T199">
            <v>-78</v>
          </cell>
          <cell r="U199">
            <v>-69</v>
          </cell>
          <cell r="V199">
            <v>-69</v>
          </cell>
          <cell r="W199">
            <v>-69</v>
          </cell>
          <cell r="X199">
            <v>-70</v>
          </cell>
          <cell r="Y199">
            <v>-69</v>
          </cell>
          <cell r="Z199">
            <v>-69</v>
          </cell>
        </row>
        <row r="200">
          <cell r="I200" t="str">
            <v>Egypt_Pharma</v>
          </cell>
          <cell r="J200" t="str">
            <v>Pound</v>
          </cell>
          <cell r="K200" t="str">
            <v>EGP</v>
          </cell>
          <cell r="L200" t="str">
            <v>Pound</v>
          </cell>
          <cell r="M200" t="str">
            <v>TOTAL FUNCTION COSTS</v>
          </cell>
          <cell r="N200" t="str">
            <v>Actual</v>
          </cell>
          <cell r="O200">
            <v>-12</v>
          </cell>
          <cell r="P200">
            <v>-206</v>
          </cell>
          <cell r="Q200">
            <v>-282</v>
          </cell>
          <cell r="R200">
            <v>-190</v>
          </cell>
          <cell r="S200">
            <v>-173</v>
          </cell>
          <cell r="T200">
            <v>-71</v>
          </cell>
          <cell r="U200">
            <v>-127</v>
          </cell>
          <cell r="V200">
            <v>-161</v>
          </cell>
        </row>
        <row r="201">
          <cell r="I201" t="str">
            <v>Egypt_Pharma</v>
          </cell>
          <cell r="J201" t="str">
            <v>Pound</v>
          </cell>
          <cell r="K201" t="str">
            <v>EGP</v>
          </cell>
          <cell r="L201" t="str">
            <v>Pound</v>
          </cell>
          <cell r="M201" t="str">
            <v>TOTAL FUNCTION COSTS</v>
          </cell>
          <cell r="N201" t="str">
            <v>Budget</v>
          </cell>
          <cell r="O201">
            <v>-32</v>
          </cell>
          <cell r="P201">
            <v>-29</v>
          </cell>
          <cell r="Q201">
            <v>-32</v>
          </cell>
          <cell r="R201">
            <v>-29</v>
          </cell>
          <cell r="S201">
            <v>-32</v>
          </cell>
          <cell r="T201">
            <v>-29</v>
          </cell>
          <cell r="U201">
            <v>-32</v>
          </cell>
          <cell r="V201">
            <v>-29</v>
          </cell>
          <cell r="W201">
            <v>-32</v>
          </cell>
          <cell r="X201">
            <v>-30</v>
          </cell>
          <cell r="Y201">
            <v>-31</v>
          </cell>
          <cell r="Z201">
            <v>-31</v>
          </cell>
        </row>
        <row r="202">
          <cell r="I202" t="str">
            <v>Egypt_Pharma</v>
          </cell>
          <cell r="J202" t="str">
            <v>Pound</v>
          </cell>
          <cell r="K202" t="str">
            <v>EGP</v>
          </cell>
          <cell r="L202" t="str">
            <v>Pound</v>
          </cell>
          <cell r="M202" t="str">
            <v>TOTAL FUNCTION COSTS</v>
          </cell>
          <cell r="N202" t="str">
            <v>LE2</v>
          </cell>
          <cell r="O202">
            <v>-12</v>
          </cell>
          <cell r="P202">
            <v>-206</v>
          </cell>
          <cell r="Q202">
            <v>-282</v>
          </cell>
          <cell r="R202">
            <v>-190</v>
          </cell>
          <cell r="S202">
            <v>-173</v>
          </cell>
          <cell r="T202">
            <v>-131</v>
          </cell>
          <cell r="U202">
            <v>-165</v>
          </cell>
          <cell r="V202">
            <v>-165</v>
          </cell>
          <cell r="W202">
            <v>-165</v>
          </cell>
          <cell r="X202">
            <v>-167</v>
          </cell>
          <cell r="Y202">
            <v>-165</v>
          </cell>
          <cell r="Z202">
            <v>-165</v>
          </cell>
        </row>
        <row r="203">
          <cell r="I203" t="str">
            <v>Egypt_Pharma</v>
          </cell>
          <cell r="J203" t="str">
            <v>Pound</v>
          </cell>
          <cell r="K203" t="str">
            <v>EGP</v>
          </cell>
          <cell r="L203" t="str">
            <v>Pound</v>
          </cell>
          <cell r="M203" t="str">
            <v>TOTAL OTHER INCOME &amp; EXP.</v>
          </cell>
          <cell r="N203" t="str">
            <v>Actual</v>
          </cell>
          <cell r="O203">
            <v>301</v>
          </cell>
          <cell r="P203">
            <v>-511</v>
          </cell>
          <cell r="Q203">
            <v>-582</v>
          </cell>
          <cell r="R203">
            <v>924</v>
          </cell>
          <cell r="S203">
            <v>-30</v>
          </cell>
          <cell r="T203">
            <v>206</v>
          </cell>
          <cell r="U203">
            <v>433</v>
          </cell>
          <cell r="V203">
            <v>259</v>
          </cell>
        </row>
        <row r="204">
          <cell r="I204" t="str">
            <v>Egypt_Pharma</v>
          </cell>
          <cell r="J204" t="str">
            <v>Pound</v>
          </cell>
          <cell r="K204" t="str">
            <v>EGP</v>
          </cell>
          <cell r="L204" t="str">
            <v>Pound</v>
          </cell>
          <cell r="M204" t="str">
            <v>TOTAL OTHER INCOME &amp; EXP.</v>
          </cell>
          <cell r="N204" t="str">
            <v>Budget</v>
          </cell>
          <cell r="O204">
            <v>275</v>
          </cell>
          <cell r="P204">
            <v>275</v>
          </cell>
          <cell r="Q204">
            <v>275</v>
          </cell>
          <cell r="R204">
            <v>275</v>
          </cell>
          <cell r="S204">
            <v>275</v>
          </cell>
          <cell r="T204">
            <v>275</v>
          </cell>
          <cell r="U204">
            <v>275</v>
          </cell>
          <cell r="V204">
            <v>275</v>
          </cell>
          <cell r="W204">
            <v>275</v>
          </cell>
          <cell r="X204">
            <v>275</v>
          </cell>
          <cell r="Y204">
            <v>275</v>
          </cell>
          <cell r="Z204">
            <v>275</v>
          </cell>
        </row>
        <row r="205">
          <cell r="I205" t="str">
            <v>Egypt_Pharma</v>
          </cell>
          <cell r="J205" t="str">
            <v>Pound</v>
          </cell>
          <cell r="K205" t="str">
            <v>EGP</v>
          </cell>
          <cell r="L205" t="str">
            <v>Pound</v>
          </cell>
          <cell r="M205" t="str">
            <v>TOTAL OTHER INCOME &amp; EXP.</v>
          </cell>
          <cell r="N205" t="str">
            <v>LE2</v>
          </cell>
          <cell r="O205">
            <v>301</v>
          </cell>
          <cell r="P205">
            <v>-511</v>
          </cell>
          <cell r="Q205">
            <v>-582</v>
          </cell>
          <cell r="R205">
            <v>924</v>
          </cell>
          <cell r="S205">
            <v>-30</v>
          </cell>
          <cell r="T205">
            <v>223</v>
          </cell>
          <cell r="U205">
            <v>96</v>
          </cell>
          <cell r="V205">
            <v>95</v>
          </cell>
          <cell r="W205">
            <v>96</v>
          </cell>
          <cell r="X205">
            <v>99</v>
          </cell>
          <cell r="Y205">
            <v>95</v>
          </cell>
          <cell r="Z205">
            <v>97</v>
          </cell>
        </row>
        <row r="206">
          <cell r="I206" t="str">
            <v>Egypt_Pharma</v>
          </cell>
          <cell r="J206" t="str">
            <v>Pound</v>
          </cell>
          <cell r="K206" t="str">
            <v>EGP</v>
          </cell>
          <cell r="L206" t="str">
            <v>Pound</v>
          </cell>
          <cell r="M206" t="str">
            <v>OPERATING INCOME</v>
          </cell>
          <cell r="N206" t="str">
            <v>Actual</v>
          </cell>
          <cell r="O206">
            <v>5555</v>
          </cell>
          <cell r="P206">
            <v>-172</v>
          </cell>
          <cell r="Q206">
            <v>-3393</v>
          </cell>
          <cell r="R206">
            <v>3102</v>
          </cell>
          <cell r="S206">
            <v>3200</v>
          </cell>
          <cell r="T206">
            <v>544</v>
          </cell>
          <cell r="U206">
            <v>1230</v>
          </cell>
          <cell r="V206">
            <v>-4573</v>
          </cell>
        </row>
        <row r="207">
          <cell r="I207" t="str">
            <v>Egypt_Pharma</v>
          </cell>
          <cell r="J207" t="str">
            <v>Pound</v>
          </cell>
          <cell r="K207" t="str">
            <v>EGP</v>
          </cell>
          <cell r="L207" t="str">
            <v>Pound</v>
          </cell>
          <cell r="M207" t="str">
            <v>OPERATING INCOME</v>
          </cell>
          <cell r="N207" t="str">
            <v>Budget</v>
          </cell>
          <cell r="O207">
            <v>513</v>
          </cell>
          <cell r="P207">
            <v>565</v>
          </cell>
          <cell r="Q207">
            <v>593</v>
          </cell>
          <cell r="R207">
            <v>614</v>
          </cell>
          <cell r="S207">
            <v>631</v>
          </cell>
          <cell r="T207">
            <v>597</v>
          </cell>
          <cell r="U207">
            <v>640</v>
          </cell>
          <cell r="V207">
            <v>659</v>
          </cell>
          <cell r="W207">
            <v>666</v>
          </cell>
          <cell r="X207">
            <v>660</v>
          </cell>
          <cell r="Y207">
            <v>634</v>
          </cell>
          <cell r="Z207">
            <v>605</v>
          </cell>
        </row>
        <row r="208">
          <cell r="I208" t="str">
            <v>Egypt_Pharma</v>
          </cell>
          <cell r="J208" t="str">
            <v>Pound</v>
          </cell>
          <cell r="K208" t="str">
            <v>EGP</v>
          </cell>
          <cell r="L208" t="str">
            <v>Pound</v>
          </cell>
          <cell r="M208" t="str">
            <v>OPERATING INCOME</v>
          </cell>
          <cell r="N208" t="str">
            <v>LE2</v>
          </cell>
          <cell r="O208">
            <v>5555</v>
          </cell>
          <cell r="P208">
            <v>-172</v>
          </cell>
          <cell r="Q208">
            <v>-3393</v>
          </cell>
          <cell r="R208">
            <v>3102</v>
          </cell>
          <cell r="S208">
            <v>3200</v>
          </cell>
          <cell r="T208">
            <v>-3843</v>
          </cell>
          <cell r="U208">
            <v>-329</v>
          </cell>
          <cell r="V208">
            <v>-297</v>
          </cell>
          <cell r="W208">
            <v>-268</v>
          </cell>
          <cell r="X208">
            <v>-307</v>
          </cell>
          <cell r="Y208">
            <v>-329</v>
          </cell>
          <cell r="Z208">
            <v>-340</v>
          </cell>
        </row>
        <row r="209">
          <cell r="I209" t="str">
            <v>Egypt_Pharma</v>
          </cell>
          <cell r="J209" t="str">
            <v>Pound</v>
          </cell>
          <cell r="K209" t="str">
            <v>EGP</v>
          </cell>
          <cell r="L209" t="str">
            <v>Pound</v>
          </cell>
          <cell r="M209" t="str">
            <v>Transaction G&amp;L compared to target</v>
          </cell>
          <cell r="N209" t="str">
            <v>Actual</v>
          </cell>
          <cell r="O209">
            <v>103</v>
          </cell>
          <cell r="P209">
            <v>10</v>
          </cell>
          <cell r="Q209">
            <v>-113</v>
          </cell>
          <cell r="R209">
            <v>93</v>
          </cell>
          <cell r="S209">
            <v>65</v>
          </cell>
          <cell r="T209">
            <v>8</v>
          </cell>
          <cell r="U209">
            <v>18</v>
          </cell>
          <cell r="V209">
            <v>-91</v>
          </cell>
        </row>
        <row r="210">
          <cell r="I210" t="str">
            <v>Egypt_Pharma</v>
          </cell>
          <cell r="J210" t="str">
            <v>Pound</v>
          </cell>
          <cell r="K210" t="str">
            <v>EGP</v>
          </cell>
          <cell r="L210" t="str">
            <v>Pound</v>
          </cell>
          <cell r="M210" t="str">
            <v>Transaction G&amp;L compared to prior year</v>
          </cell>
          <cell r="N210" t="str">
            <v>Actual</v>
          </cell>
          <cell r="O210">
            <v>-49</v>
          </cell>
          <cell r="P210">
            <v>-5</v>
          </cell>
          <cell r="Q210">
            <v>54</v>
          </cell>
          <cell r="R210">
            <v>-44</v>
          </cell>
          <cell r="S210">
            <v>-31</v>
          </cell>
          <cell r="T210">
            <v>-4</v>
          </cell>
          <cell r="U210">
            <v>-8</v>
          </cell>
          <cell r="V210">
            <v>43</v>
          </cell>
        </row>
        <row r="211">
          <cell r="I211" t="str">
            <v>Global Correction -</v>
          </cell>
          <cell r="J211" t="str">
            <v>US Dollar</v>
          </cell>
          <cell r="K211" t="str">
            <v>USD</v>
          </cell>
          <cell r="L211" t="str">
            <v>US Dollar</v>
          </cell>
          <cell r="M211" t="str">
            <v>TOTAL NET SALES 3RD PARTY</v>
          </cell>
          <cell r="N211" t="str">
            <v>Actual</v>
          </cell>
          <cell r="O211">
            <v>-367</v>
          </cell>
          <cell r="P211">
            <v>-437</v>
          </cell>
          <cell r="Q211">
            <v>-438</v>
          </cell>
          <cell r="R211">
            <v>-112</v>
          </cell>
          <cell r="S211">
            <v>-427</v>
          </cell>
          <cell r="T211">
            <v>-404</v>
          </cell>
          <cell r="U211">
            <v>-214</v>
          </cell>
          <cell r="V211">
            <v>-197</v>
          </cell>
        </row>
        <row r="212">
          <cell r="I212" t="str">
            <v>Global Correction -</v>
          </cell>
          <cell r="J212" t="str">
            <v>US Dollar</v>
          </cell>
          <cell r="K212" t="str">
            <v>USD</v>
          </cell>
          <cell r="L212" t="str">
            <v>US Dollar</v>
          </cell>
          <cell r="M212" t="str">
            <v>TOTAL NET SALES 3RD PARTY</v>
          </cell>
          <cell r="N212" t="str">
            <v>Budget</v>
          </cell>
          <cell r="O212">
            <v>4333</v>
          </cell>
          <cell r="P212">
            <v>0</v>
          </cell>
          <cell r="Q212">
            <v>2167</v>
          </cell>
          <cell r="R212">
            <v>0</v>
          </cell>
          <cell r="S212">
            <v>0</v>
          </cell>
          <cell r="T212">
            <v>0</v>
          </cell>
          <cell r="U212">
            <v>0</v>
          </cell>
          <cell r="V212">
            <v>0</v>
          </cell>
          <cell r="W212">
            <v>0</v>
          </cell>
          <cell r="X212">
            <v>-8833</v>
          </cell>
          <cell r="Y212">
            <v>-8834</v>
          </cell>
          <cell r="Z212">
            <v>-8833</v>
          </cell>
        </row>
        <row r="213">
          <cell r="I213" t="str">
            <v>Global Correction -</v>
          </cell>
          <cell r="J213" t="str">
            <v>US Dollar</v>
          </cell>
          <cell r="K213" t="str">
            <v>USD</v>
          </cell>
          <cell r="L213" t="str">
            <v>US Dollar</v>
          </cell>
          <cell r="M213" t="str">
            <v>TOTAL NET SALES 3RD PARTY</v>
          </cell>
          <cell r="N213" t="str">
            <v>LE2</v>
          </cell>
          <cell r="O213">
            <v>-367</v>
          </cell>
          <cell r="P213">
            <v>-437</v>
          </cell>
          <cell r="Q213">
            <v>-438</v>
          </cell>
          <cell r="R213">
            <v>-112</v>
          </cell>
          <cell r="S213">
            <v>-427</v>
          </cell>
          <cell r="T213">
            <v>4781</v>
          </cell>
          <cell r="U213">
            <v>-1000</v>
          </cell>
          <cell r="V213">
            <v>-2000</v>
          </cell>
          <cell r="W213">
            <v>-2000</v>
          </cell>
          <cell r="X213">
            <v>-5000</v>
          </cell>
          <cell r="Y213">
            <v>-5000</v>
          </cell>
          <cell r="Z213">
            <v>-6433</v>
          </cell>
        </row>
        <row r="214">
          <cell r="I214" t="str">
            <v>Global Correction -</v>
          </cell>
          <cell r="J214" t="str">
            <v>US Dollar</v>
          </cell>
          <cell r="K214" t="str">
            <v>USD</v>
          </cell>
          <cell r="L214" t="str">
            <v>US Dollar</v>
          </cell>
          <cell r="M214" t="str">
            <v>TOTAL NET SALES</v>
          </cell>
          <cell r="N214" t="str">
            <v>Actual</v>
          </cell>
          <cell r="O214">
            <v>-367</v>
          </cell>
          <cell r="P214">
            <v>-437</v>
          </cell>
          <cell r="Q214">
            <v>-438</v>
          </cell>
          <cell r="R214">
            <v>-112</v>
          </cell>
          <cell r="S214">
            <v>-427</v>
          </cell>
          <cell r="T214">
            <v>-404</v>
          </cell>
          <cell r="U214">
            <v>-214</v>
          </cell>
          <cell r="V214">
            <v>-197</v>
          </cell>
        </row>
        <row r="215">
          <cell r="I215" t="str">
            <v>Global Correction -</v>
          </cell>
          <cell r="J215" t="str">
            <v>US Dollar</v>
          </cell>
          <cell r="K215" t="str">
            <v>USD</v>
          </cell>
          <cell r="L215" t="str">
            <v>US Dollar</v>
          </cell>
          <cell r="M215" t="str">
            <v>TOTAL NET SALES</v>
          </cell>
          <cell r="N215" t="str">
            <v>Budget</v>
          </cell>
          <cell r="O215">
            <v>4333</v>
          </cell>
          <cell r="P215">
            <v>0</v>
          </cell>
          <cell r="Q215">
            <v>2167</v>
          </cell>
          <cell r="R215">
            <v>0</v>
          </cell>
          <cell r="S215">
            <v>0</v>
          </cell>
          <cell r="T215">
            <v>0</v>
          </cell>
          <cell r="U215">
            <v>0</v>
          </cell>
          <cell r="V215">
            <v>0</v>
          </cell>
          <cell r="W215">
            <v>0</v>
          </cell>
          <cell r="X215">
            <v>-8833</v>
          </cell>
          <cell r="Y215">
            <v>-8834</v>
          </cell>
          <cell r="Z215">
            <v>-8833</v>
          </cell>
        </row>
        <row r="216">
          <cell r="I216" t="str">
            <v>Global Correction -</v>
          </cell>
          <cell r="J216" t="str">
            <v>US Dollar</v>
          </cell>
          <cell r="K216" t="str">
            <v>USD</v>
          </cell>
          <cell r="L216" t="str">
            <v>US Dollar</v>
          </cell>
          <cell r="M216" t="str">
            <v>TOTAL NET SALES</v>
          </cell>
          <cell r="N216" t="str">
            <v>LE2</v>
          </cell>
          <cell r="O216">
            <v>-367</v>
          </cell>
          <cell r="P216">
            <v>-437</v>
          </cell>
          <cell r="Q216">
            <v>-438</v>
          </cell>
          <cell r="R216">
            <v>-112</v>
          </cell>
          <cell r="S216">
            <v>-427</v>
          </cell>
          <cell r="T216">
            <v>4781</v>
          </cell>
          <cell r="U216">
            <v>-1000</v>
          </cell>
          <cell r="V216">
            <v>-2000</v>
          </cell>
          <cell r="W216">
            <v>-2000</v>
          </cell>
          <cell r="X216">
            <v>-5000</v>
          </cell>
          <cell r="Y216">
            <v>-5000</v>
          </cell>
          <cell r="Z216">
            <v>-6433</v>
          </cell>
        </row>
        <row r="217">
          <cell r="I217" t="str">
            <v>Global Correction -</v>
          </cell>
          <cell r="J217" t="str">
            <v>US Dollar</v>
          </cell>
          <cell r="K217" t="str">
            <v>USD</v>
          </cell>
          <cell r="L217" t="str">
            <v>US Dollar</v>
          </cell>
          <cell r="M217" t="str">
            <v>OTHER REVENUES FROM 3RD PARTIES</v>
          </cell>
          <cell r="N217" t="str">
            <v>Actual</v>
          </cell>
          <cell r="O217">
            <v>367</v>
          </cell>
          <cell r="P217">
            <v>437</v>
          </cell>
          <cell r="Q217">
            <v>438</v>
          </cell>
          <cell r="R217">
            <v>112</v>
          </cell>
          <cell r="S217">
            <v>427</v>
          </cell>
          <cell r="T217">
            <v>404</v>
          </cell>
          <cell r="U217">
            <v>214</v>
          </cell>
          <cell r="V217">
            <v>197</v>
          </cell>
        </row>
        <row r="218">
          <cell r="I218" t="str">
            <v>Global Correction -</v>
          </cell>
          <cell r="J218" t="str">
            <v>US Dollar</v>
          </cell>
          <cell r="K218" t="str">
            <v>USD</v>
          </cell>
          <cell r="L218" t="str">
            <v>US Dollar</v>
          </cell>
          <cell r="M218" t="str">
            <v>OTHER REVENUES FROM 3RD PARTIES</v>
          </cell>
          <cell r="N218" t="str">
            <v>LE2</v>
          </cell>
          <cell r="O218">
            <v>367</v>
          </cell>
          <cell r="P218">
            <v>437</v>
          </cell>
          <cell r="Q218">
            <v>438</v>
          </cell>
          <cell r="R218">
            <v>112</v>
          </cell>
          <cell r="S218">
            <v>427</v>
          </cell>
          <cell r="T218">
            <v>288</v>
          </cell>
          <cell r="U218">
            <v>236</v>
          </cell>
          <cell r="V218">
            <v>335</v>
          </cell>
          <cell r="W218">
            <v>244</v>
          </cell>
          <cell r="X218">
            <v>266</v>
          </cell>
          <cell r="Y218">
            <v>298</v>
          </cell>
          <cell r="Z218">
            <v>285</v>
          </cell>
        </row>
        <row r="219">
          <cell r="I219" t="str">
            <v>Global Correction -</v>
          </cell>
          <cell r="J219" t="str">
            <v>US Dollar</v>
          </cell>
          <cell r="K219" t="str">
            <v>USD</v>
          </cell>
          <cell r="L219" t="str">
            <v>US Dollar</v>
          </cell>
          <cell r="M219" t="str">
            <v>TOTAL REVENUES</v>
          </cell>
          <cell r="N219" t="str">
            <v>Budget</v>
          </cell>
          <cell r="O219">
            <v>4333</v>
          </cell>
          <cell r="P219">
            <v>0</v>
          </cell>
          <cell r="Q219">
            <v>2167</v>
          </cell>
          <cell r="R219">
            <v>0</v>
          </cell>
          <cell r="S219">
            <v>0</v>
          </cell>
          <cell r="T219">
            <v>0</v>
          </cell>
          <cell r="U219">
            <v>0</v>
          </cell>
          <cell r="V219">
            <v>0</v>
          </cell>
          <cell r="W219">
            <v>0</v>
          </cell>
          <cell r="X219">
            <v>-8833</v>
          </cell>
          <cell r="Y219">
            <v>-8834</v>
          </cell>
          <cell r="Z219">
            <v>-8833</v>
          </cell>
        </row>
        <row r="220">
          <cell r="I220" t="str">
            <v>Global Correction -</v>
          </cell>
          <cell r="J220" t="str">
            <v>US Dollar</v>
          </cell>
          <cell r="K220" t="str">
            <v>USD</v>
          </cell>
          <cell r="L220" t="str">
            <v>US Dollar</v>
          </cell>
          <cell r="M220" t="str">
            <v>TOTAL REVENUES</v>
          </cell>
          <cell r="N220" t="str">
            <v>LE2</v>
          </cell>
          <cell r="O220">
            <v>844.83</v>
          </cell>
          <cell r="P220">
            <v>844.83</v>
          </cell>
          <cell r="Q220">
            <v>844.83</v>
          </cell>
          <cell r="R220">
            <v>844.83</v>
          </cell>
          <cell r="S220">
            <v>844.83</v>
          </cell>
          <cell r="T220">
            <v>844.85</v>
          </cell>
          <cell r="U220">
            <v>-764</v>
          </cell>
          <cell r="V220">
            <v>-1665</v>
          </cell>
          <cell r="W220">
            <v>-1756</v>
          </cell>
          <cell r="X220">
            <v>-4734</v>
          </cell>
          <cell r="Y220">
            <v>-4702</v>
          </cell>
          <cell r="Z220">
            <v>-6148</v>
          </cell>
        </row>
        <row r="221">
          <cell r="I221" t="str">
            <v>Global Correction -</v>
          </cell>
          <cell r="J221" t="str">
            <v>US Dollar</v>
          </cell>
          <cell r="K221" t="str">
            <v>USD</v>
          </cell>
          <cell r="L221" t="str">
            <v>US Dollar</v>
          </cell>
          <cell r="M221" t="str">
            <v>Marketing &amp; Sales (net)</v>
          </cell>
          <cell r="N221" t="str">
            <v>Budget</v>
          </cell>
          <cell r="O221">
            <v>833</v>
          </cell>
          <cell r="P221">
            <v>2500</v>
          </cell>
          <cell r="Q221">
            <v>1667</v>
          </cell>
          <cell r="R221">
            <v>1667</v>
          </cell>
          <cell r="S221">
            <v>1666</v>
          </cell>
          <cell r="T221">
            <v>1667</v>
          </cell>
          <cell r="U221">
            <v>-1667</v>
          </cell>
          <cell r="V221">
            <v>-1666</v>
          </cell>
          <cell r="W221">
            <v>-1667</v>
          </cell>
          <cell r="X221">
            <v>-1667</v>
          </cell>
          <cell r="Y221">
            <v>-1666</v>
          </cell>
          <cell r="Z221">
            <v>-1667</v>
          </cell>
        </row>
        <row r="222">
          <cell r="I222" t="str">
            <v>Global Correction -</v>
          </cell>
          <cell r="J222" t="str">
            <v>US Dollar</v>
          </cell>
          <cell r="K222" t="str">
            <v>USD</v>
          </cell>
          <cell r="L222" t="str">
            <v>US Dollar</v>
          </cell>
          <cell r="M222" t="str">
            <v>Marketing &amp; Sales (net)</v>
          </cell>
          <cell r="N222" t="str">
            <v>LE2</v>
          </cell>
          <cell r="O222">
            <v>500</v>
          </cell>
          <cell r="P222">
            <v>500</v>
          </cell>
          <cell r="Q222">
            <v>500</v>
          </cell>
          <cell r="R222">
            <v>500</v>
          </cell>
          <cell r="S222">
            <v>500</v>
          </cell>
          <cell r="T222">
            <v>500</v>
          </cell>
          <cell r="U222">
            <v>-1000</v>
          </cell>
          <cell r="V222">
            <v>-800</v>
          </cell>
          <cell r="W222">
            <v>-800</v>
          </cell>
          <cell r="X222">
            <v>-3800</v>
          </cell>
          <cell r="Y222">
            <v>-2800</v>
          </cell>
          <cell r="Z222">
            <v>-3600</v>
          </cell>
        </row>
        <row r="223">
          <cell r="I223" t="str">
            <v>Global Correction -</v>
          </cell>
          <cell r="J223" t="str">
            <v>US Dollar</v>
          </cell>
          <cell r="K223" t="str">
            <v>USD</v>
          </cell>
          <cell r="L223" t="str">
            <v>US Dollar</v>
          </cell>
          <cell r="M223" t="str">
            <v>General &amp; Administration (net)</v>
          </cell>
          <cell r="N223" t="str">
            <v>Budget</v>
          </cell>
          <cell r="O223">
            <v>167</v>
          </cell>
          <cell r="P223">
            <v>-167</v>
          </cell>
        </row>
        <row r="224">
          <cell r="I224" t="str">
            <v>Global Correction -</v>
          </cell>
          <cell r="J224" t="str">
            <v>US Dollar</v>
          </cell>
          <cell r="K224" t="str">
            <v>USD</v>
          </cell>
          <cell r="L224" t="str">
            <v>US Dollar</v>
          </cell>
          <cell r="M224" t="str">
            <v>TOTAL FUNCTION COSTS</v>
          </cell>
          <cell r="N224" t="str">
            <v>Budget</v>
          </cell>
          <cell r="O224">
            <v>1000</v>
          </cell>
          <cell r="P224">
            <v>2333</v>
          </cell>
          <cell r="Q224">
            <v>1667</v>
          </cell>
          <cell r="R224">
            <v>1667</v>
          </cell>
          <cell r="S224">
            <v>1666</v>
          </cell>
          <cell r="T224">
            <v>1667</v>
          </cell>
          <cell r="U224">
            <v>-1667</v>
          </cell>
          <cell r="V224">
            <v>-1666</v>
          </cell>
          <cell r="W224">
            <v>-1667</v>
          </cell>
          <cell r="X224">
            <v>-1667</v>
          </cell>
          <cell r="Y224">
            <v>-1666</v>
          </cell>
          <cell r="Z224">
            <v>-1667</v>
          </cell>
        </row>
        <row r="225">
          <cell r="I225" t="str">
            <v>Global Correction -</v>
          </cell>
          <cell r="J225" t="str">
            <v>US Dollar</v>
          </cell>
          <cell r="K225" t="str">
            <v>USD</v>
          </cell>
          <cell r="L225" t="str">
            <v>US Dollar</v>
          </cell>
          <cell r="M225" t="str">
            <v>TOTAL FUNCTION COSTS</v>
          </cell>
          <cell r="N225" t="str">
            <v>LE2</v>
          </cell>
          <cell r="O225">
            <v>500</v>
          </cell>
          <cell r="P225">
            <v>500</v>
          </cell>
          <cell r="Q225">
            <v>500</v>
          </cell>
          <cell r="R225">
            <v>500</v>
          </cell>
          <cell r="S225">
            <v>500</v>
          </cell>
          <cell r="T225">
            <v>500</v>
          </cell>
          <cell r="U225">
            <v>-1000</v>
          </cell>
          <cell r="V225">
            <v>-800</v>
          </cell>
          <cell r="W225">
            <v>-800</v>
          </cell>
          <cell r="X225">
            <v>-3800</v>
          </cell>
          <cell r="Y225">
            <v>-2800</v>
          </cell>
          <cell r="Z225">
            <v>-3600</v>
          </cell>
        </row>
        <row r="226">
          <cell r="I226" t="str">
            <v>Global Correction -</v>
          </cell>
          <cell r="J226" t="str">
            <v>US Dollar</v>
          </cell>
          <cell r="K226" t="str">
            <v>USD</v>
          </cell>
          <cell r="L226" t="str">
            <v>US Dollar</v>
          </cell>
          <cell r="M226" t="str">
            <v>TOTAL OTHER INCOME &amp; EXP.</v>
          </cell>
          <cell r="N226" t="str">
            <v>LE2</v>
          </cell>
          <cell r="V226">
            <v>-200</v>
          </cell>
          <cell r="W226">
            <v>-200</v>
          </cell>
          <cell r="X226">
            <v>-200</v>
          </cell>
          <cell r="Y226">
            <v>-200</v>
          </cell>
          <cell r="Z226">
            <v>-200</v>
          </cell>
        </row>
        <row r="227">
          <cell r="I227" t="str">
            <v>Global Correction -</v>
          </cell>
          <cell r="J227" t="str">
            <v>US Dollar</v>
          </cell>
          <cell r="K227" t="str">
            <v>USD</v>
          </cell>
          <cell r="L227" t="str">
            <v>US Dollar</v>
          </cell>
          <cell r="M227" t="str">
            <v>OPERATING INCOME</v>
          </cell>
          <cell r="N227" t="str">
            <v>Budget</v>
          </cell>
          <cell r="O227">
            <v>5333</v>
          </cell>
          <cell r="P227">
            <v>2333</v>
          </cell>
          <cell r="Q227">
            <v>3834</v>
          </cell>
          <cell r="R227">
            <v>1667</v>
          </cell>
          <cell r="S227">
            <v>1666</v>
          </cell>
          <cell r="T227">
            <v>1667</v>
          </cell>
          <cell r="U227">
            <v>-1667</v>
          </cell>
          <cell r="V227">
            <v>-1666</v>
          </cell>
          <cell r="W227">
            <v>-1667</v>
          </cell>
          <cell r="X227">
            <v>-10500</v>
          </cell>
          <cell r="Y227">
            <v>-10500</v>
          </cell>
          <cell r="Z227">
            <v>-10500</v>
          </cell>
        </row>
        <row r="228">
          <cell r="I228" t="str">
            <v>Global Correction -</v>
          </cell>
          <cell r="J228" t="str">
            <v>US Dollar</v>
          </cell>
          <cell r="K228" t="str">
            <v>USD</v>
          </cell>
          <cell r="L228" t="str">
            <v>US Dollar</v>
          </cell>
          <cell r="M228" t="str">
            <v>OPERATING INCOME</v>
          </cell>
          <cell r="N228" t="str">
            <v>LE2</v>
          </cell>
          <cell r="O228">
            <v>1344.83</v>
          </cell>
          <cell r="P228">
            <v>1344.83</v>
          </cell>
          <cell r="Q228">
            <v>1344.83</v>
          </cell>
          <cell r="R228">
            <v>1344.83</v>
          </cell>
          <cell r="S228">
            <v>1344.83</v>
          </cell>
          <cell r="T228">
            <v>1344.85</v>
          </cell>
          <cell r="U228">
            <v>-1764</v>
          </cell>
          <cell r="V228">
            <v>-2665</v>
          </cell>
          <cell r="W228">
            <v>-2756</v>
          </cell>
          <cell r="X228">
            <v>-8734</v>
          </cell>
          <cell r="Y228">
            <v>-7702</v>
          </cell>
          <cell r="Z228">
            <v>-9948</v>
          </cell>
        </row>
        <row r="229">
          <cell r="I229" t="str">
            <v>Hexal South Korea</v>
          </cell>
          <cell r="J229" t="str">
            <v>S.Korean Won</v>
          </cell>
          <cell r="K229" t="str">
            <v>KRW</v>
          </cell>
          <cell r="L229" t="str">
            <v>S.Korean Won</v>
          </cell>
          <cell r="M229" t="str">
            <v>TOTAL NET SALES 3RD PARTY</v>
          </cell>
          <cell r="N229" t="str">
            <v>Actual</v>
          </cell>
          <cell r="O229">
            <v>75</v>
          </cell>
          <cell r="P229">
            <v>934</v>
          </cell>
          <cell r="Q229">
            <v>833</v>
          </cell>
          <cell r="R229">
            <v>581</v>
          </cell>
          <cell r="S229">
            <v>1742</v>
          </cell>
          <cell r="T229">
            <v>542</v>
          </cell>
          <cell r="U229">
            <v>857</v>
          </cell>
          <cell r="V229">
            <v>958</v>
          </cell>
        </row>
        <row r="230">
          <cell r="I230" t="str">
            <v>Hexal South Korea</v>
          </cell>
          <cell r="J230" t="str">
            <v>S.Korean Won</v>
          </cell>
          <cell r="K230" t="str">
            <v>KRW</v>
          </cell>
          <cell r="L230" t="str">
            <v>S.Korean Won</v>
          </cell>
          <cell r="M230" t="str">
            <v>TOTAL NET SALES 3RD PARTY</v>
          </cell>
          <cell r="N230" t="str">
            <v>Budget</v>
          </cell>
          <cell r="O230">
            <v>598</v>
          </cell>
          <cell r="P230">
            <v>697</v>
          </cell>
          <cell r="Q230">
            <v>731</v>
          </cell>
          <cell r="R230">
            <v>689</v>
          </cell>
          <cell r="S230">
            <v>689</v>
          </cell>
          <cell r="T230">
            <v>709</v>
          </cell>
          <cell r="U230">
            <v>746</v>
          </cell>
          <cell r="V230">
            <v>745</v>
          </cell>
          <cell r="W230">
            <v>790</v>
          </cell>
          <cell r="X230">
            <v>789</v>
          </cell>
          <cell r="Y230">
            <v>791</v>
          </cell>
          <cell r="Z230">
            <v>826</v>
          </cell>
        </row>
        <row r="231">
          <cell r="I231" t="str">
            <v>Hexal South Korea</v>
          </cell>
          <cell r="J231" t="str">
            <v>S.Korean Won</v>
          </cell>
          <cell r="K231" t="str">
            <v>KRW</v>
          </cell>
          <cell r="L231" t="str">
            <v>S.Korean Won</v>
          </cell>
          <cell r="M231" t="str">
            <v>TOTAL NET SALES 3RD PARTY</v>
          </cell>
          <cell r="N231" t="str">
            <v>LE2</v>
          </cell>
          <cell r="O231">
            <v>75</v>
          </cell>
          <cell r="P231">
            <v>934</v>
          </cell>
          <cell r="Q231">
            <v>833</v>
          </cell>
          <cell r="R231">
            <v>581</v>
          </cell>
          <cell r="S231">
            <v>1742</v>
          </cell>
          <cell r="T231">
            <v>-140</v>
          </cell>
          <cell r="U231">
            <v>813</v>
          </cell>
          <cell r="V231">
            <v>812</v>
          </cell>
          <cell r="W231">
            <v>861</v>
          </cell>
          <cell r="X231">
            <v>862</v>
          </cell>
          <cell r="Y231">
            <v>864</v>
          </cell>
          <cell r="Z231">
            <v>863</v>
          </cell>
        </row>
        <row r="232">
          <cell r="I232" t="str">
            <v>Hexal South Korea</v>
          </cell>
          <cell r="J232" t="str">
            <v>S.Korean Won</v>
          </cell>
          <cell r="K232" t="str">
            <v>KRW</v>
          </cell>
          <cell r="L232" t="str">
            <v>S.Korean Won</v>
          </cell>
          <cell r="M232" t="str">
            <v>TOTAL NET SALES</v>
          </cell>
          <cell r="N232" t="str">
            <v>Actual</v>
          </cell>
          <cell r="O232">
            <v>75</v>
          </cell>
          <cell r="P232">
            <v>934</v>
          </cell>
          <cell r="Q232">
            <v>833</v>
          </cell>
          <cell r="R232">
            <v>581</v>
          </cell>
          <cell r="S232">
            <v>1742</v>
          </cell>
          <cell r="T232">
            <v>542</v>
          </cell>
          <cell r="U232">
            <v>857</v>
          </cell>
          <cell r="V232">
            <v>958</v>
          </cell>
        </row>
        <row r="233">
          <cell r="I233" t="str">
            <v>Hexal South Korea</v>
          </cell>
          <cell r="J233" t="str">
            <v>S.Korean Won</v>
          </cell>
          <cell r="K233" t="str">
            <v>KRW</v>
          </cell>
          <cell r="L233" t="str">
            <v>S.Korean Won</v>
          </cell>
          <cell r="M233" t="str">
            <v>TOTAL NET SALES</v>
          </cell>
          <cell r="N233" t="str">
            <v>Budget</v>
          </cell>
          <cell r="O233">
            <v>598</v>
          </cell>
          <cell r="P233">
            <v>697</v>
          </cell>
          <cell r="Q233">
            <v>731</v>
          </cell>
          <cell r="R233">
            <v>689</v>
          </cell>
          <cell r="S233">
            <v>689</v>
          </cell>
          <cell r="T233">
            <v>709</v>
          </cell>
          <cell r="U233">
            <v>746</v>
          </cell>
          <cell r="V233">
            <v>745</v>
          </cell>
          <cell r="W233">
            <v>790</v>
          </cell>
          <cell r="X233">
            <v>789</v>
          </cell>
          <cell r="Y233">
            <v>791</v>
          </cell>
          <cell r="Z233">
            <v>826</v>
          </cell>
        </row>
        <row r="234">
          <cell r="I234" t="str">
            <v>Hexal South Korea</v>
          </cell>
          <cell r="J234" t="str">
            <v>S.Korean Won</v>
          </cell>
          <cell r="K234" t="str">
            <v>KRW</v>
          </cell>
          <cell r="L234" t="str">
            <v>S.Korean Won</v>
          </cell>
          <cell r="M234" t="str">
            <v>TOTAL NET SALES</v>
          </cell>
          <cell r="N234" t="str">
            <v>LE2</v>
          </cell>
          <cell r="O234">
            <v>75</v>
          </cell>
          <cell r="P234">
            <v>934</v>
          </cell>
          <cell r="Q234">
            <v>833</v>
          </cell>
          <cell r="R234">
            <v>581</v>
          </cell>
          <cell r="S234">
            <v>1742</v>
          </cell>
          <cell r="T234">
            <v>-140</v>
          </cell>
          <cell r="U234">
            <v>813</v>
          </cell>
          <cell r="V234">
            <v>812</v>
          </cell>
          <cell r="W234">
            <v>861</v>
          </cell>
          <cell r="X234">
            <v>862</v>
          </cell>
          <cell r="Y234">
            <v>864</v>
          </cell>
          <cell r="Z234">
            <v>863</v>
          </cell>
        </row>
        <row r="235">
          <cell r="I235" t="str">
            <v>Hexal South Korea</v>
          </cell>
          <cell r="J235" t="str">
            <v>S.Korean Won</v>
          </cell>
          <cell r="K235" t="str">
            <v>KRW</v>
          </cell>
          <cell r="L235" t="str">
            <v>S.Korean Won</v>
          </cell>
          <cell r="M235" t="str">
            <v>TOTAL REVENUES</v>
          </cell>
          <cell r="N235" t="str">
            <v>Actual</v>
          </cell>
          <cell r="O235">
            <v>75</v>
          </cell>
          <cell r="P235">
            <v>934</v>
          </cell>
          <cell r="Q235">
            <v>833</v>
          </cell>
          <cell r="R235">
            <v>581</v>
          </cell>
          <cell r="S235">
            <v>1742</v>
          </cell>
          <cell r="T235">
            <v>542</v>
          </cell>
          <cell r="U235">
            <v>857</v>
          </cell>
          <cell r="V235">
            <v>958</v>
          </cell>
        </row>
        <row r="236">
          <cell r="I236" t="str">
            <v>Hexal South Korea</v>
          </cell>
          <cell r="J236" t="str">
            <v>S.Korean Won</v>
          </cell>
          <cell r="K236" t="str">
            <v>KRW</v>
          </cell>
          <cell r="L236" t="str">
            <v>S.Korean Won</v>
          </cell>
          <cell r="M236" t="str">
            <v>TOTAL REVENUES</v>
          </cell>
          <cell r="N236" t="str">
            <v>Budget</v>
          </cell>
          <cell r="O236">
            <v>598</v>
          </cell>
          <cell r="P236">
            <v>697</v>
          </cell>
          <cell r="Q236">
            <v>731</v>
          </cell>
          <cell r="R236">
            <v>689</v>
          </cell>
          <cell r="S236">
            <v>689</v>
          </cell>
          <cell r="T236">
            <v>709</v>
          </cell>
          <cell r="U236">
            <v>746</v>
          </cell>
          <cell r="V236">
            <v>745</v>
          </cell>
          <cell r="W236">
            <v>790</v>
          </cell>
          <cell r="X236">
            <v>789</v>
          </cell>
          <cell r="Y236">
            <v>791</v>
          </cell>
          <cell r="Z236">
            <v>826</v>
          </cell>
        </row>
        <row r="237">
          <cell r="I237" t="str">
            <v>Hexal South Korea</v>
          </cell>
          <cell r="J237" t="str">
            <v>S.Korean Won</v>
          </cell>
          <cell r="K237" t="str">
            <v>KRW</v>
          </cell>
          <cell r="L237" t="str">
            <v>S.Korean Won</v>
          </cell>
          <cell r="M237" t="str">
            <v>TOTAL REVENUES</v>
          </cell>
          <cell r="N237" t="str">
            <v>LE2</v>
          </cell>
          <cell r="O237">
            <v>75</v>
          </cell>
          <cell r="P237">
            <v>934</v>
          </cell>
          <cell r="Q237">
            <v>833</v>
          </cell>
          <cell r="R237">
            <v>581</v>
          </cell>
          <cell r="S237">
            <v>1742</v>
          </cell>
          <cell r="T237">
            <v>-140</v>
          </cell>
          <cell r="U237">
            <v>813</v>
          </cell>
          <cell r="V237">
            <v>812</v>
          </cell>
          <cell r="W237">
            <v>861</v>
          </cell>
          <cell r="X237">
            <v>862</v>
          </cell>
          <cell r="Y237">
            <v>864</v>
          </cell>
          <cell r="Z237">
            <v>863</v>
          </cell>
        </row>
        <row r="238">
          <cell r="I238" t="str">
            <v>Hexal South Korea</v>
          </cell>
          <cell r="J238" t="str">
            <v>S.Korean Won</v>
          </cell>
          <cell r="K238" t="str">
            <v>KRW</v>
          </cell>
          <cell r="L238" t="str">
            <v>S.Korean Won</v>
          </cell>
          <cell r="M238" t="str">
            <v>Cost of goods sold from production</v>
          </cell>
          <cell r="N238" t="str">
            <v>Actual</v>
          </cell>
          <cell r="O238">
            <v>-93</v>
          </cell>
          <cell r="P238">
            <v>-790</v>
          </cell>
          <cell r="Q238">
            <v>-691</v>
          </cell>
          <cell r="R238">
            <v>-487</v>
          </cell>
          <cell r="S238">
            <v>-1391</v>
          </cell>
          <cell r="T238">
            <v>-361</v>
          </cell>
          <cell r="U238">
            <v>-712</v>
          </cell>
          <cell r="V238">
            <v>-753</v>
          </cell>
        </row>
        <row r="239">
          <cell r="I239" t="str">
            <v>Hexal South Korea</v>
          </cell>
          <cell r="J239" t="str">
            <v>S.Korean Won</v>
          </cell>
          <cell r="K239" t="str">
            <v>KRW</v>
          </cell>
          <cell r="L239" t="str">
            <v>S.Korean Won</v>
          </cell>
          <cell r="M239" t="str">
            <v>Cost of goods sold from production</v>
          </cell>
          <cell r="N239" t="str">
            <v>Budget</v>
          </cell>
          <cell r="O239">
            <v>-587</v>
          </cell>
          <cell r="P239">
            <v>-681</v>
          </cell>
          <cell r="Q239">
            <v>-718</v>
          </cell>
          <cell r="R239">
            <v>-676</v>
          </cell>
          <cell r="S239">
            <v>-673</v>
          </cell>
          <cell r="T239">
            <v>-696</v>
          </cell>
          <cell r="U239">
            <v>-731</v>
          </cell>
          <cell r="V239">
            <v>-729</v>
          </cell>
          <cell r="W239">
            <v>-775</v>
          </cell>
          <cell r="X239">
            <v>-774</v>
          </cell>
          <cell r="Y239">
            <v>-774</v>
          </cell>
          <cell r="Z239">
            <v>-810</v>
          </cell>
        </row>
        <row r="240">
          <cell r="I240" t="str">
            <v>Hexal South Korea</v>
          </cell>
          <cell r="J240" t="str">
            <v>S.Korean Won</v>
          </cell>
          <cell r="K240" t="str">
            <v>KRW</v>
          </cell>
          <cell r="L240" t="str">
            <v>S.Korean Won</v>
          </cell>
          <cell r="M240" t="str">
            <v>Cost of goods sold from production</v>
          </cell>
          <cell r="N240" t="str">
            <v>LE2</v>
          </cell>
          <cell r="O240">
            <v>-84</v>
          </cell>
          <cell r="P240">
            <v>-780</v>
          </cell>
          <cell r="Q240">
            <v>-654</v>
          </cell>
          <cell r="R240">
            <v>-478</v>
          </cell>
          <cell r="S240">
            <v>-1385</v>
          </cell>
          <cell r="T240">
            <v>70</v>
          </cell>
          <cell r="U240">
            <v>-633</v>
          </cell>
          <cell r="V240">
            <v>-634</v>
          </cell>
          <cell r="W240">
            <v>-1015</v>
          </cell>
          <cell r="X240">
            <v>-1017</v>
          </cell>
          <cell r="Y240">
            <v>-1018</v>
          </cell>
          <cell r="Z240">
            <v>-1017</v>
          </cell>
        </row>
        <row r="241">
          <cell r="I241" t="str">
            <v>Hexal South Korea</v>
          </cell>
          <cell r="J241" t="str">
            <v>S.Korean Won</v>
          </cell>
          <cell r="K241" t="str">
            <v>KRW</v>
          </cell>
          <cell r="L241" t="str">
            <v>S.Korean Won</v>
          </cell>
          <cell r="M241" t="str">
            <v>TOTAL COST OF GOODS SOLD</v>
          </cell>
          <cell r="N241" t="str">
            <v>Actual</v>
          </cell>
          <cell r="O241">
            <v>-93</v>
          </cell>
          <cell r="P241">
            <v>-790</v>
          </cell>
          <cell r="Q241">
            <v>-691</v>
          </cell>
          <cell r="R241">
            <v>-487</v>
          </cell>
          <cell r="S241">
            <v>-1391</v>
          </cell>
          <cell r="T241">
            <v>-361</v>
          </cell>
          <cell r="U241">
            <v>-712</v>
          </cell>
          <cell r="V241">
            <v>-753</v>
          </cell>
        </row>
        <row r="242">
          <cell r="I242" t="str">
            <v>Hexal South Korea</v>
          </cell>
          <cell r="J242" t="str">
            <v>S.Korean Won</v>
          </cell>
          <cell r="K242" t="str">
            <v>KRW</v>
          </cell>
          <cell r="L242" t="str">
            <v>S.Korean Won</v>
          </cell>
          <cell r="M242" t="str">
            <v>TOTAL COST OF GOODS SOLD</v>
          </cell>
          <cell r="N242" t="str">
            <v>Budget</v>
          </cell>
          <cell r="O242">
            <v>-587</v>
          </cell>
          <cell r="P242">
            <v>-681</v>
          </cell>
          <cell r="Q242">
            <v>-718</v>
          </cell>
          <cell r="R242">
            <v>-676</v>
          </cell>
          <cell r="S242">
            <v>-673</v>
          </cell>
          <cell r="T242">
            <v>-696</v>
          </cell>
          <cell r="U242">
            <v>-731</v>
          </cell>
          <cell r="V242">
            <v>-729</v>
          </cell>
          <cell r="W242">
            <v>-775</v>
          </cell>
          <cell r="X242">
            <v>-774</v>
          </cell>
          <cell r="Y242">
            <v>-774</v>
          </cell>
          <cell r="Z242">
            <v>-810</v>
          </cell>
        </row>
        <row r="243">
          <cell r="I243" t="str">
            <v>Hexal South Korea</v>
          </cell>
          <cell r="J243" t="str">
            <v>S.Korean Won</v>
          </cell>
          <cell r="K243" t="str">
            <v>KRW</v>
          </cell>
          <cell r="L243" t="str">
            <v>S.Korean Won</v>
          </cell>
          <cell r="M243" t="str">
            <v>TOTAL COST OF GOODS SOLD</v>
          </cell>
          <cell r="N243" t="str">
            <v>LE2</v>
          </cell>
          <cell r="O243">
            <v>-84</v>
          </cell>
          <cell r="P243">
            <v>-780</v>
          </cell>
          <cell r="Q243">
            <v>-654</v>
          </cell>
          <cell r="R243">
            <v>-478</v>
          </cell>
          <cell r="S243">
            <v>-1385</v>
          </cell>
          <cell r="T243">
            <v>70</v>
          </cell>
          <cell r="U243">
            <v>-633</v>
          </cell>
          <cell r="V243">
            <v>-634</v>
          </cell>
          <cell r="W243">
            <v>-1015</v>
          </cell>
          <cell r="X243">
            <v>-1017</v>
          </cell>
          <cell r="Y243">
            <v>-1018</v>
          </cell>
          <cell r="Z243">
            <v>-1017</v>
          </cell>
        </row>
        <row r="244">
          <cell r="I244" t="str">
            <v>Hexal South Korea</v>
          </cell>
          <cell r="J244" t="str">
            <v>S.Korean Won</v>
          </cell>
          <cell r="K244" t="str">
            <v>KRW</v>
          </cell>
          <cell r="L244" t="str">
            <v>S.Korean Won</v>
          </cell>
          <cell r="M244" t="str">
            <v>Development</v>
          </cell>
          <cell r="N244" t="str">
            <v>Actual</v>
          </cell>
          <cell r="V244">
            <v>-1</v>
          </cell>
        </row>
        <row r="245">
          <cell r="I245" t="str">
            <v>Hexal South Korea</v>
          </cell>
          <cell r="J245" t="str">
            <v>S.Korean Won</v>
          </cell>
          <cell r="K245" t="str">
            <v>KRW</v>
          </cell>
          <cell r="L245" t="str">
            <v>S.Korean Won</v>
          </cell>
          <cell r="M245" t="str">
            <v>Total Research &amp; Development (net)</v>
          </cell>
          <cell r="N245" t="str">
            <v>Actual</v>
          </cell>
          <cell r="V245">
            <v>-1</v>
          </cell>
        </row>
        <row r="246">
          <cell r="I246" t="str">
            <v>Hexal South Korea</v>
          </cell>
          <cell r="J246" t="str">
            <v>S.Korean Won</v>
          </cell>
          <cell r="K246" t="str">
            <v>KRW</v>
          </cell>
          <cell r="L246" t="str">
            <v>S.Korean Won</v>
          </cell>
          <cell r="M246" t="str">
            <v>Marketing &amp; Sales (net)</v>
          </cell>
          <cell r="N246" t="str">
            <v>Actual</v>
          </cell>
          <cell r="P246">
            <v>-6</v>
          </cell>
          <cell r="Q246">
            <v>0</v>
          </cell>
          <cell r="R246">
            <v>1</v>
          </cell>
          <cell r="S246">
            <v>-1</v>
          </cell>
          <cell r="T246">
            <v>-1</v>
          </cell>
          <cell r="U246">
            <v>0</v>
          </cell>
          <cell r="V246">
            <v>1</v>
          </cell>
        </row>
        <row r="247">
          <cell r="I247" t="str">
            <v>Hexal South Korea</v>
          </cell>
          <cell r="J247" t="str">
            <v>S.Korean Won</v>
          </cell>
          <cell r="K247" t="str">
            <v>KRW</v>
          </cell>
          <cell r="L247" t="str">
            <v>S.Korean Won</v>
          </cell>
          <cell r="M247" t="str">
            <v>Marketing &amp; Sales (net)</v>
          </cell>
          <cell r="N247" t="str">
            <v>LE2</v>
          </cell>
          <cell r="P247">
            <v>-6</v>
          </cell>
          <cell r="Q247">
            <v>0</v>
          </cell>
          <cell r="R247">
            <v>1</v>
          </cell>
          <cell r="S247">
            <v>-1</v>
          </cell>
          <cell r="T247">
            <v>1</v>
          </cell>
          <cell r="U247">
            <v>0</v>
          </cell>
          <cell r="V247">
            <v>0</v>
          </cell>
          <cell r="W247">
            <v>0</v>
          </cell>
          <cell r="X247">
            <v>0</v>
          </cell>
          <cell r="Y247">
            <v>0</v>
          </cell>
          <cell r="Z247">
            <v>0</v>
          </cell>
        </row>
        <row r="248">
          <cell r="I248" t="str">
            <v>Hexal South Korea</v>
          </cell>
          <cell r="J248" t="str">
            <v>S.Korean Won</v>
          </cell>
          <cell r="K248" t="str">
            <v>KRW</v>
          </cell>
          <cell r="L248" t="str">
            <v>S.Korean Won</v>
          </cell>
          <cell r="M248" t="str">
            <v>TOTAL FUNCTION COSTS</v>
          </cell>
          <cell r="N248" t="str">
            <v>Actual</v>
          </cell>
          <cell r="P248">
            <v>-6</v>
          </cell>
          <cell r="Q248">
            <v>0</v>
          </cell>
          <cell r="R248">
            <v>1</v>
          </cell>
          <cell r="S248">
            <v>-1</v>
          </cell>
          <cell r="T248">
            <v>-1</v>
          </cell>
          <cell r="U248">
            <v>0</v>
          </cell>
          <cell r="V248">
            <v>0</v>
          </cell>
        </row>
        <row r="249">
          <cell r="I249" t="str">
            <v>Hexal South Korea</v>
          </cell>
          <cell r="J249" t="str">
            <v>S.Korean Won</v>
          </cell>
          <cell r="K249" t="str">
            <v>KRW</v>
          </cell>
          <cell r="L249" t="str">
            <v>S.Korean Won</v>
          </cell>
          <cell r="M249" t="str">
            <v>TOTAL FUNCTION COSTS</v>
          </cell>
          <cell r="N249" t="str">
            <v>LE2</v>
          </cell>
          <cell r="P249">
            <v>-6</v>
          </cell>
          <cell r="Q249">
            <v>0</v>
          </cell>
          <cell r="R249">
            <v>1</v>
          </cell>
          <cell r="S249">
            <v>-1</v>
          </cell>
          <cell r="T249">
            <v>1</v>
          </cell>
          <cell r="U249">
            <v>0</v>
          </cell>
          <cell r="V249">
            <v>0</v>
          </cell>
          <cell r="W249">
            <v>0</v>
          </cell>
          <cell r="X249">
            <v>0</v>
          </cell>
          <cell r="Y249">
            <v>0</v>
          </cell>
          <cell r="Z249">
            <v>0</v>
          </cell>
        </row>
        <row r="250">
          <cell r="I250" t="str">
            <v>Hexal South Korea</v>
          </cell>
          <cell r="J250" t="str">
            <v>S.Korean Won</v>
          </cell>
          <cell r="K250" t="str">
            <v>KRW</v>
          </cell>
          <cell r="L250" t="str">
            <v>S.Korean Won</v>
          </cell>
          <cell r="M250" t="str">
            <v>TOTAL OTHER INCOME &amp; EXP.</v>
          </cell>
          <cell r="N250" t="str">
            <v>Actual</v>
          </cell>
          <cell r="O250">
            <v>3</v>
          </cell>
          <cell r="P250">
            <v>2</v>
          </cell>
          <cell r="Q250">
            <v>3</v>
          </cell>
          <cell r="R250">
            <v>3</v>
          </cell>
          <cell r="S250">
            <v>2</v>
          </cell>
          <cell r="T250">
            <v>3</v>
          </cell>
          <cell r="U250">
            <v>3</v>
          </cell>
          <cell r="V250">
            <v>53</v>
          </cell>
        </row>
        <row r="251">
          <cell r="I251" t="str">
            <v>Hexal South Korea</v>
          </cell>
          <cell r="J251" t="str">
            <v>S.Korean Won</v>
          </cell>
          <cell r="K251" t="str">
            <v>KRW</v>
          </cell>
          <cell r="L251" t="str">
            <v>S.Korean Won</v>
          </cell>
          <cell r="M251" t="str">
            <v>TOTAL OTHER INCOME &amp; EXP.</v>
          </cell>
          <cell r="N251" t="str">
            <v>LE2</v>
          </cell>
          <cell r="O251">
            <v>3</v>
          </cell>
          <cell r="P251">
            <v>2</v>
          </cell>
          <cell r="Q251">
            <v>3</v>
          </cell>
          <cell r="R251">
            <v>3</v>
          </cell>
          <cell r="S251">
            <v>2</v>
          </cell>
          <cell r="T251">
            <v>3</v>
          </cell>
          <cell r="U251">
            <v>3</v>
          </cell>
          <cell r="V251">
            <v>53</v>
          </cell>
          <cell r="W251">
            <v>2</v>
          </cell>
          <cell r="X251">
            <v>3</v>
          </cell>
          <cell r="Y251">
            <v>3</v>
          </cell>
          <cell r="Z251">
            <v>2</v>
          </cell>
        </row>
        <row r="252">
          <cell r="I252" t="str">
            <v>Hexal South Korea</v>
          </cell>
          <cell r="J252" t="str">
            <v>S.Korean Won</v>
          </cell>
          <cell r="K252" t="str">
            <v>KRW</v>
          </cell>
          <cell r="L252" t="str">
            <v>S.Korean Won</v>
          </cell>
          <cell r="M252" t="str">
            <v>OPERATING INCOME</v>
          </cell>
          <cell r="N252" t="str">
            <v>Actual</v>
          </cell>
          <cell r="O252">
            <v>-15</v>
          </cell>
          <cell r="P252">
            <v>140</v>
          </cell>
          <cell r="Q252">
            <v>145</v>
          </cell>
          <cell r="R252">
            <v>98</v>
          </cell>
          <cell r="S252">
            <v>352</v>
          </cell>
          <cell r="T252">
            <v>183</v>
          </cell>
          <cell r="U252">
            <v>148</v>
          </cell>
          <cell r="V252">
            <v>258</v>
          </cell>
        </row>
        <row r="253">
          <cell r="I253" t="str">
            <v>Hexal South Korea</v>
          </cell>
          <cell r="J253" t="str">
            <v>S.Korean Won</v>
          </cell>
          <cell r="K253" t="str">
            <v>KRW</v>
          </cell>
          <cell r="L253" t="str">
            <v>S.Korean Won</v>
          </cell>
          <cell r="M253" t="str">
            <v>OPERATING INCOME</v>
          </cell>
          <cell r="N253" t="str">
            <v>Budget</v>
          </cell>
          <cell r="O253">
            <v>11</v>
          </cell>
          <cell r="P253">
            <v>16</v>
          </cell>
          <cell r="Q253">
            <v>13</v>
          </cell>
          <cell r="R253">
            <v>13</v>
          </cell>
          <cell r="S253">
            <v>16</v>
          </cell>
          <cell r="T253">
            <v>13</v>
          </cell>
          <cell r="U253">
            <v>15</v>
          </cell>
          <cell r="V253">
            <v>16</v>
          </cell>
          <cell r="W253">
            <v>15</v>
          </cell>
          <cell r="X253">
            <v>15</v>
          </cell>
          <cell r="Y253">
            <v>17</v>
          </cell>
          <cell r="Z253">
            <v>16</v>
          </cell>
        </row>
        <row r="254">
          <cell r="I254" t="str">
            <v>Hexal South Korea</v>
          </cell>
          <cell r="J254" t="str">
            <v>S.Korean Won</v>
          </cell>
          <cell r="K254" t="str">
            <v>KRW</v>
          </cell>
          <cell r="L254" t="str">
            <v>S.Korean Won</v>
          </cell>
          <cell r="M254" t="str">
            <v>OPERATING INCOME</v>
          </cell>
          <cell r="N254" t="str">
            <v>LE2</v>
          </cell>
          <cell r="O254">
            <v>-6</v>
          </cell>
          <cell r="P254">
            <v>150</v>
          </cell>
          <cell r="Q254">
            <v>182</v>
          </cell>
          <cell r="R254">
            <v>107</v>
          </cell>
          <cell r="S254">
            <v>358</v>
          </cell>
          <cell r="T254">
            <v>-66</v>
          </cell>
          <cell r="U254">
            <v>183</v>
          </cell>
          <cell r="V254">
            <v>231</v>
          </cell>
          <cell r="W254">
            <v>-152</v>
          </cell>
          <cell r="X254">
            <v>-152</v>
          </cell>
          <cell r="Y254">
            <v>-151</v>
          </cell>
          <cell r="Z254">
            <v>-152</v>
          </cell>
        </row>
        <row r="255">
          <cell r="I255" t="str">
            <v>Hong Kong</v>
          </cell>
          <cell r="J255" t="str">
            <v>H.K.Dollar</v>
          </cell>
          <cell r="K255" t="str">
            <v>HKD</v>
          </cell>
          <cell r="L255" t="str">
            <v>H.K.Dollar</v>
          </cell>
          <cell r="M255" t="str">
            <v>TOTAL NET SALES 3RD PARTY</v>
          </cell>
          <cell r="N255" t="str">
            <v>Actual</v>
          </cell>
          <cell r="O255">
            <v>21254</v>
          </cell>
          <cell r="P255">
            <v>24296</v>
          </cell>
          <cell r="Q255">
            <v>20008</v>
          </cell>
          <cell r="R255">
            <v>17545</v>
          </cell>
          <cell r="S255">
            <v>20488</v>
          </cell>
          <cell r="T255">
            <v>20327</v>
          </cell>
          <cell r="U255">
            <v>20417</v>
          </cell>
          <cell r="V255">
            <v>21871</v>
          </cell>
        </row>
        <row r="256">
          <cell r="I256" t="str">
            <v>Hong Kong</v>
          </cell>
          <cell r="J256" t="str">
            <v>H.K.Dollar</v>
          </cell>
          <cell r="K256" t="str">
            <v>HKD</v>
          </cell>
          <cell r="L256" t="str">
            <v>H.K.Dollar</v>
          </cell>
          <cell r="M256" t="str">
            <v>TOTAL NET SALES 3RD PARTY</v>
          </cell>
          <cell r="N256" t="str">
            <v>Budget</v>
          </cell>
          <cell r="O256">
            <v>19712</v>
          </cell>
          <cell r="P256">
            <v>23198</v>
          </cell>
          <cell r="Q256">
            <v>21039</v>
          </cell>
          <cell r="R256">
            <v>20485</v>
          </cell>
          <cell r="S256">
            <v>21472</v>
          </cell>
          <cell r="T256">
            <v>22612</v>
          </cell>
          <cell r="U256">
            <v>20674</v>
          </cell>
          <cell r="V256">
            <v>21684</v>
          </cell>
          <cell r="W256">
            <v>22517</v>
          </cell>
          <cell r="X256">
            <v>22063</v>
          </cell>
          <cell r="Y256">
            <v>22800</v>
          </cell>
          <cell r="Z256">
            <v>23803</v>
          </cell>
        </row>
        <row r="257">
          <cell r="I257" t="str">
            <v>Hong Kong</v>
          </cell>
          <cell r="J257" t="str">
            <v>H.K.Dollar</v>
          </cell>
          <cell r="K257" t="str">
            <v>HKD</v>
          </cell>
          <cell r="L257" t="str">
            <v>H.K.Dollar</v>
          </cell>
          <cell r="M257" t="str">
            <v>TOTAL NET SALES 3RD PARTY</v>
          </cell>
          <cell r="N257" t="str">
            <v>LE2</v>
          </cell>
          <cell r="O257">
            <v>21254</v>
          </cell>
          <cell r="P257">
            <v>24296</v>
          </cell>
          <cell r="Q257">
            <v>20008</v>
          </cell>
          <cell r="R257">
            <v>17545</v>
          </cell>
          <cell r="S257">
            <v>20488</v>
          </cell>
          <cell r="T257">
            <v>21749</v>
          </cell>
          <cell r="U257">
            <v>20597</v>
          </cell>
          <cell r="V257">
            <v>21749</v>
          </cell>
          <cell r="W257">
            <v>22295</v>
          </cell>
          <cell r="X257">
            <v>23109</v>
          </cell>
          <cell r="Y257">
            <v>24363</v>
          </cell>
          <cell r="Z257">
            <v>24609</v>
          </cell>
        </row>
        <row r="258">
          <cell r="I258" t="str">
            <v>Hong Kong</v>
          </cell>
          <cell r="J258" t="str">
            <v>H.K.Dollar</v>
          </cell>
          <cell r="K258" t="str">
            <v>HKD</v>
          </cell>
          <cell r="L258" t="str">
            <v>H.K.Dollar</v>
          </cell>
          <cell r="M258" t="str">
            <v>TOTAL NET SALES</v>
          </cell>
          <cell r="N258" t="str">
            <v>Actual</v>
          </cell>
          <cell r="O258">
            <v>21254</v>
          </cell>
          <cell r="P258">
            <v>24296</v>
          </cell>
          <cell r="Q258">
            <v>20008</v>
          </cell>
          <cell r="R258">
            <v>17545</v>
          </cell>
          <cell r="S258">
            <v>20488</v>
          </cell>
          <cell r="T258">
            <v>20327</v>
          </cell>
          <cell r="U258">
            <v>20417</v>
          </cell>
          <cell r="V258">
            <v>21871</v>
          </cell>
        </row>
        <row r="259">
          <cell r="I259" t="str">
            <v>Hong Kong</v>
          </cell>
          <cell r="J259" t="str">
            <v>H.K.Dollar</v>
          </cell>
          <cell r="K259" t="str">
            <v>HKD</v>
          </cell>
          <cell r="L259" t="str">
            <v>H.K.Dollar</v>
          </cell>
          <cell r="M259" t="str">
            <v>TOTAL NET SALES</v>
          </cell>
          <cell r="N259" t="str">
            <v>Budget</v>
          </cell>
          <cell r="O259">
            <v>19712</v>
          </cell>
          <cell r="P259">
            <v>23198</v>
          </cell>
          <cell r="Q259">
            <v>21039</v>
          </cell>
          <cell r="R259">
            <v>20485</v>
          </cell>
          <cell r="S259">
            <v>21472</v>
          </cell>
          <cell r="T259">
            <v>22612</v>
          </cell>
          <cell r="U259">
            <v>20674</v>
          </cell>
          <cell r="V259">
            <v>21684</v>
          </cell>
          <cell r="W259">
            <v>22517</v>
          </cell>
          <cell r="X259">
            <v>22063</v>
          </cell>
          <cell r="Y259">
            <v>22800</v>
          </cell>
          <cell r="Z259">
            <v>23803</v>
          </cell>
        </row>
        <row r="260">
          <cell r="I260" t="str">
            <v>Hong Kong</v>
          </cell>
          <cell r="J260" t="str">
            <v>H.K.Dollar</v>
          </cell>
          <cell r="K260" t="str">
            <v>HKD</v>
          </cell>
          <cell r="L260" t="str">
            <v>H.K.Dollar</v>
          </cell>
          <cell r="M260" t="str">
            <v>TOTAL NET SALES</v>
          </cell>
          <cell r="N260" t="str">
            <v>LE2</v>
          </cell>
          <cell r="O260">
            <v>21254</v>
          </cell>
          <cell r="P260">
            <v>24296</v>
          </cell>
          <cell r="Q260">
            <v>20008</v>
          </cell>
          <cell r="R260">
            <v>17545</v>
          </cell>
          <cell r="S260">
            <v>20488</v>
          </cell>
          <cell r="T260">
            <v>21749</v>
          </cell>
          <cell r="U260">
            <v>20597</v>
          </cell>
          <cell r="V260">
            <v>21749</v>
          </cell>
          <cell r="W260">
            <v>22295</v>
          </cell>
          <cell r="X260">
            <v>23109</v>
          </cell>
          <cell r="Y260">
            <v>24363</v>
          </cell>
          <cell r="Z260">
            <v>24609</v>
          </cell>
        </row>
        <row r="261">
          <cell r="I261" t="str">
            <v>Hong Kong</v>
          </cell>
          <cell r="J261" t="str">
            <v>H.K.Dollar</v>
          </cell>
          <cell r="K261" t="str">
            <v>HKD</v>
          </cell>
          <cell r="L261" t="str">
            <v>H.K.Dollar</v>
          </cell>
          <cell r="M261" t="str">
            <v>TOTAL REVENUES</v>
          </cell>
          <cell r="N261" t="str">
            <v>Actual</v>
          </cell>
          <cell r="O261">
            <v>21254</v>
          </cell>
          <cell r="P261">
            <v>24296</v>
          </cell>
          <cell r="Q261">
            <v>20008</v>
          </cell>
          <cell r="R261">
            <v>17545</v>
          </cell>
          <cell r="S261">
            <v>20488</v>
          </cell>
          <cell r="T261">
            <v>20327</v>
          </cell>
          <cell r="U261">
            <v>20417</v>
          </cell>
          <cell r="V261">
            <v>21871</v>
          </cell>
        </row>
        <row r="262">
          <cell r="I262" t="str">
            <v>Hong Kong</v>
          </cell>
          <cell r="J262" t="str">
            <v>H.K.Dollar</v>
          </cell>
          <cell r="K262" t="str">
            <v>HKD</v>
          </cell>
          <cell r="L262" t="str">
            <v>H.K.Dollar</v>
          </cell>
          <cell r="M262" t="str">
            <v>TOTAL REVENUES</v>
          </cell>
          <cell r="N262" t="str">
            <v>Budget</v>
          </cell>
          <cell r="O262">
            <v>19712</v>
          </cell>
          <cell r="P262">
            <v>23198</v>
          </cell>
          <cell r="Q262">
            <v>21039</v>
          </cell>
          <cell r="R262">
            <v>20485</v>
          </cell>
          <cell r="S262">
            <v>21472</v>
          </cell>
          <cell r="T262">
            <v>22612</v>
          </cell>
          <cell r="U262">
            <v>20674</v>
          </cell>
          <cell r="V262">
            <v>21684</v>
          </cell>
          <cell r="W262">
            <v>22517</v>
          </cell>
          <cell r="X262">
            <v>22063</v>
          </cell>
          <cell r="Y262">
            <v>22800</v>
          </cell>
          <cell r="Z262">
            <v>23803</v>
          </cell>
        </row>
        <row r="263">
          <cell r="I263" t="str">
            <v>Hong Kong</v>
          </cell>
          <cell r="J263" t="str">
            <v>H.K.Dollar</v>
          </cell>
          <cell r="K263" t="str">
            <v>HKD</v>
          </cell>
          <cell r="L263" t="str">
            <v>H.K.Dollar</v>
          </cell>
          <cell r="M263" t="str">
            <v>TOTAL REVENUES</v>
          </cell>
          <cell r="N263" t="str">
            <v>LE2</v>
          </cell>
          <cell r="O263">
            <v>21254</v>
          </cell>
          <cell r="P263">
            <v>24296</v>
          </cell>
          <cell r="Q263">
            <v>20008</v>
          </cell>
          <cell r="R263">
            <v>17545</v>
          </cell>
          <cell r="S263">
            <v>20488</v>
          </cell>
          <cell r="T263">
            <v>21749</v>
          </cell>
          <cell r="U263">
            <v>20597</v>
          </cell>
          <cell r="V263">
            <v>21749</v>
          </cell>
          <cell r="W263">
            <v>22295</v>
          </cell>
          <cell r="X263">
            <v>23109</v>
          </cell>
          <cell r="Y263">
            <v>24363</v>
          </cell>
          <cell r="Z263">
            <v>24609</v>
          </cell>
        </row>
        <row r="264">
          <cell r="I264" t="str">
            <v>Hong Kong</v>
          </cell>
          <cell r="J264" t="str">
            <v>H.K.Dollar</v>
          </cell>
          <cell r="K264" t="str">
            <v>HKD</v>
          </cell>
          <cell r="L264" t="str">
            <v>H.K.Dollar</v>
          </cell>
          <cell r="M264" t="str">
            <v>Cost of goods sold from production</v>
          </cell>
          <cell r="N264" t="str">
            <v>Actual</v>
          </cell>
          <cell r="O264">
            <v>-14462</v>
          </cell>
          <cell r="P264">
            <v>-17141</v>
          </cell>
          <cell r="Q264">
            <v>-13107</v>
          </cell>
          <cell r="R264">
            <v>-11110</v>
          </cell>
          <cell r="S264">
            <v>-13435</v>
          </cell>
          <cell r="T264">
            <v>-13600</v>
          </cell>
          <cell r="U264">
            <v>-13789</v>
          </cell>
          <cell r="V264">
            <v>-14719</v>
          </cell>
        </row>
        <row r="265">
          <cell r="I265" t="str">
            <v>Hong Kong</v>
          </cell>
          <cell r="J265" t="str">
            <v>H.K.Dollar</v>
          </cell>
          <cell r="K265" t="str">
            <v>HKD</v>
          </cell>
          <cell r="L265" t="str">
            <v>H.K.Dollar</v>
          </cell>
          <cell r="M265" t="str">
            <v>Cost of goods sold from production</v>
          </cell>
          <cell r="N265" t="str">
            <v>Budget</v>
          </cell>
          <cell r="O265">
            <v>-13414</v>
          </cell>
          <cell r="P265">
            <v>-16034</v>
          </cell>
          <cell r="Q265">
            <v>-14328</v>
          </cell>
          <cell r="R265">
            <v>-13785</v>
          </cell>
          <cell r="S265">
            <v>-14493</v>
          </cell>
          <cell r="T265">
            <v>-15405</v>
          </cell>
          <cell r="U265">
            <v>-14025</v>
          </cell>
          <cell r="V265">
            <v>-14738</v>
          </cell>
          <cell r="W265">
            <v>-15416</v>
          </cell>
          <cell r="X265">
            <v>-15010</v>
          </cell>
          <cell r="Y265">
            <v>-15566</v>
          </cell>
          <cell r="Z265">
            <v>-16363</v>
          </cell>
        </row>
        <row r="266">
          <cell r="I266" t="str">
            <v>Hong Kong</v>
          </cell>
          <cell r="J266" t="str">
            <v>H.K.Dollar</v>
          </cell>
          <cell r="K266" t="str">
            <v>HKD</v>
          </cell>
          <cell r="L266" t="str">
            <v>H.K.Dollar</v>
          </cell>
          <cell r="M266" t="str">
            <v>Cost of goods sold from production</v>
          </cell>
          <cell r="N266" t="str">
            <v>LE2</v>
          </cell>
          <cell r="O266">
            <v>-14462</v>
          </cell>
          <cell r="P266">
            <v>-17141</v>
          </cell>
          <cell r="Q266">
            <v>-13107</v>
          </cell>
          <cell r="R266">
            <v>-11110</v>
          </cell>
          <cell r="S266">
            <v>-13435</v>
          </cell>
          <cell r="T266">
            <v>-15358</v>
          </cell>
          <cell r="U266">
            <v>-14042</v>
          </cell>
          <cell r="V266">
            <v>-14815</v>
          </cell>
          <cell r="W266">
            <v>-15186</v>
          </cell>
          <cell r="X266">
            <v>-15733</v>
          </cell>
          <cell r="Y266">
            <v>-16575</v>
          </cell>
          <cell r="Z266">
            <v>-16734</v>
          </cell>
        </row>
        <row r="267">
          <cell r="I267" t="str">
            <v>Hong Kong</v>
          </cell>
          <cell r="J267" t="str">
            <v>H.K.Dollar</v>
          </cell>
          <cell r="K267" t="str">
            <v>HKD</v>
          </cell>
          <cell r="L267" t="str">
            <v>H.K.Dollar</v>
          </cell>
          <cell r="M267" t="str">
            <v>TOTAL COST OF GOODS SOLD</v>
          </cell>
          <cell r="N267" t="str">
            <v>Actual</v>
          </cell>
          <cell r="O267">
            <v>-14462</v>
          </cell>
          <cell r="P267">
            <v>-17141</v>
          </cell>
          <cell r="Q267">
            <v>-13107</v>
          </cell>
          <cell r="R267">
            <v>-11110</v>
          </cell>
          <cell r="S267">
            <v>-13435</v>
          </cell>
          <cell r="T267">
            <v>-13600</v>
          </cell>
          <cell r="U267">
            <v>-13789</v>
          </cell>
          <cell r="V267">
            <v>-14719</v>
          </cell>
        </row>
        <row r="268">
          <cell r="I268" t="str">
            <v>Hong Kong</v>
          </cell>
          <cell r="J268" t="str">
            <v>H.K.Dollar</v>
          </cell>
          <cell r="K268" t="str">
            <v>HKD</v>
          </cell>
          <cell r="L268" t="str">
            <v>H.K.Dollar</v>
          </cell>
          <cell r="M268" t="str">
            <v>TOTAL COST OF GOODS SOLD</v>
          </cell>
          <cell r="N268" t="str">
            <v>Budget</v>
          </cell>
          <cell r="O268">
            <v>-13414</v>
          </cell>
          <cell r="P268">
            <v>-16034</v>
          </cell>
          <cell r="Q268">
            <v>-14328</v>
          </cell>
          <cell r="R268">
            <v>-13785</v>
          </cell>
          <cell r="S268">
            <v>-14493</v>
          </cell>
          <cell r="T268">
            <v>-15405</v>
          </cell>
          <cell r="U268">
            <v>-14025</v>
          </cell>
          <cell r="V268">
            <v>-14738</v>
          </cell>
          <cell r="W268">
            <v>-15416</v>
          </cell>
          <cell r="X268">
            <v>-15010</v>
          </cell>
          <cell r="Y268">
            <v>-15566</v>
          </cell>
          <cell r="Z268">
            <v>-16363</v>
          </cell>
        </row>
        <row r="269">
          <cell r="I269" t="str">
            <v>Hong Kong</v>
          </cell>
          <cell r="J269" t="str">
            <v>H.K.Dollar</v>
          </cell>
          <cell r="K269" t="str">
            <v>HKD</v>
          </cell>
          <cell r="L269" t="str">
            <v>H.K.Dollar</v>
          </cell>
          <cell r="M269" t="str">
            <v>TOTAL COST OF GOODS SOLD</v>
          </cell>
          <cell r="N269" t="str">
            <v>LE2</v>
          </cell>
          <cell r="O269">
            <v>-14462</v>
          </cell>
          <cell r="P269">
            <v>-17141</v>
          </cell>
          <cell r="Q269">
            <v>-13107</v>
          </cell>
          <cell r="R269">
            <v>-11110</v>
          </cell>
          <cell r="S269">
            <v>-13435</v>
          </cell>
          <cell r="T269">
            <v>-15358</v>
          </cell>
          <cell r="U269">
            <v>-14042</v>
          </cell>
          <cell r="V269">
            <v>-14815</v>
          </cell>
          <cell r="W269">
            <v>-15186</v>
          </cell>
          <cell r="X269">
            <v>-15733</v>
          </cell>
          <cell r="Y269">
            <v>-16575</v>
          </cell>
          <cell r="Z269">
            <v>-16734</v>
          </cell>
        </row>
        <row r="270">
          <cell r="I270" t="str">
            <v>Hong Kong</v>
          </cell>
          <cell r="J270" t="str">
            <v>H.K.Dollar</v>
          </cell>
          <cell r="K270" t="str">
            <v>HKD</v>
          </cell>
          <cell r="L270" t="str">
            <v>H.K.Dollar</v>
          </cell>
          <cell r="M270" t="str">
            <v>Development</v>
          </cell>
          <cell r="N270" t="str">
            <v>Actual</v>
          </cell>
          <cell r="O270">
            <v>-386</v>
          </cell>
          <cell r="P270">
            <v>-276</v>
          </cell>
          <cell r="Q270">
            <v>-479</v>
          </cell>
          <cell r="R270">
            <v>-363</v>
          </cell>
          <cell r="S270">
            <v>-283</v>
          </cell>
          <cell r="T270">
            <v>-483</v>
          </cell>
          <cell r="U270">
            <v>-315</v>
          </cell>
          <cell r="V270">
            <v>-328</v>
          </cell>
        </row>
        <row r="271">
          <cell r="I271" t="str">
            <v>Hong Kong</v>
          </cell>
          <cell r="J271" t="str">
            <v>H.K.Dollar</v>
          </cell>
          <cell r="K271" t="str">
            <v>HKD</v>
          </cell>
          <cell r="L271" t="str">
            <v>H.K.Dollar</v>
          </cell>
          <cell r="M271" t="str">
            <v>Development</v>
          </cell>
          <cell r="N271" t="str">
            <v>Budget</v>
          </cell>
          <cell r="O271">
            <v>-368</v>
          </cell>
          <cell r="P271">
            <v>-367</v>
          </cell>
          <cell r="Q271">
            <v>-368</v>
          </cell>
          <cell r="R271">
            <v>-367</v>
          </cell>
          <cell r="S271">
            <v>-368</v>
          </cell>
          <cell r="T271">
            <v>-367</v>
          </cell>
          <cell r="U271">
            <v>-368</v>
          </cell>
          <cell r="V271">
            <v>-367</v>
          </cell>
          <cell r="W271">
            <v>-368</v>
          </cell>
          <cell r="X271">
            <v>-367</v>
          </cell>
          <cell r="Y271">
            <v>-368</v>
          </cell>
          <cell r="Z271">
            <v>-367</v>
          </cell>
        </row>
        <row r="272">
          <cell r="I272" t="str">
            <v>Hong Kong</v>
          </cell>
          <cell r="J272" t="str">
            <v>H.K.Dollar</v>
          </cell>
          <cell r="K272" t="str">
            <v>HKD</v>
          </cell>
          <cell r="L272" t="str">
            <v>H.K.Dollar</v>
          </cell>
          <cell r="M272" t="str">
            <v>Development</v>
          </cell>
          <cell r="N272" t="str">
            <v>LE2</v>
          </cell>
          <cell r="O272">
            <v>-386</v>
          </cell>
          <cell r="P272">
            <v>-276</v>
          </cell>
          <cell r="Q272">
            <v>-479</v>
          </cell>
          <cell r="R272">
            <v>-363</v>
          </cell>
          <cell r="S272">
            <v>-283</v>
          </cell>
          <cell r="T272">
            <v>-561</v>
          </cell>
          <cell r="U272">
            <v>-423</v>
          </cell>
          <cell r="V272">
            <v>-422</v>
          </cell>
          <cell r="W272">
            <v>-424</v>
          </cell>
          <cell r="X272">
            <v>-422</v>
          </cell>
          <cell r="Y272">
            <v>-424</v>
          </cell>
          <cell r="Z272">
            <v>-422</v>
          </cell>
        </row>
        <row r="273">
          <cell r="I273" t="str">
            <v>Hong Kong</v>
          </cell>
          <cell r="J273" t="str">
            <v>H.K.Dollar</v>
          </cell>
          <cell r="K273" t="str">
            <v>HKD</v>
          </cell>
          <cell r="L273" t="str">
            <v>H.K.Dollar</v>
          </cell>
          <cell r="M273" t="str">
            <v>Total Research &amp; Development (net)</v>
          </cell>
          <cell r="N273" t="str">
            <v>Actual</v>
          </cell>
          <cell r="O273">
            <v>-386</v>
          </cell>
          <cell r="P273">
            <v>-276</v>
          </cell>
          <cell r="Q273">
            <v>-479</v>
          </cell>
          <cell r="R273">
            <v>-363</v>
          </cell>
          <cell r="S273">
            <v>-283</v>
          </cell>
          <cell r="T273">
            <v>-483</v>
          </cell>
          <cell r="U273">
            <v>-315</v>
          </cell>
          <cell r="V273">
            <v>-328</v>
          </cell>
        </row>
        <row r="274">
          <cell r="I274" t="str">
            <v>Hong Kong</v>
          </cell>
          <cell r="J274" t="str">
            <v>H.K.Dollar</v>
          </cell>
          <cell r="K274" t="str">
            <v>HKD</v>
          </cell>
          <cell r="L274" t="str">
            <v>H.K.Dollar</v>
          </cell>
          <cell r="M274" t="str">
            <v>Total Research &amp; Development (net)</v>
          </cell>
          <cell r="N274" t="str">
            <v>Budget</v>
          </cell>
          <cell r="O274">
            <v>-368</v>
          </cell>
          <cell r="P274">
            <v>-367</v>
          </cell>
          <cell r="Q274">
            <v>-368</v>
          </cell>
          <cell r="R274">
            <v>-367</v>
          </cell>
          <cell r="S274">
            <v>-368</v>
          </cell>
          <cell r="T274">
            <v>-367</v>
          </cell>
          <cell r="U274">
            <v>-368</v>
          </cell>
          <cell r="V274">
            <v>-367</v>
          </cell>
          <cell r="W274">
            <v>-368</v>
          </cell>
          <cell r="X274">
            <v>-367</v>
          </cell>
          <cell r="Y274">
            <v>-368</v>
          </cell>
          <cell r="Z274">
            <v>-367</v>
          </cell>
        </row>
        <row r="275">
          <cell r="I275" t="str">
            <v>Hong Kong</v>
          </cell>
          <cell r="J275" t="str">
            <v>H.K.Dollar</v>
          </cell>
          <cell r="K275" t="str">
            <v>HKD</v>
          </cell>
          <cell r="L275" t="str">
            <v>H.K.Dollar</v>
          </cell>
          <cell r="M275" t="str">
            <v>Total Research &amp; Development (net)</v>
          </cell>
          <cell r="N275" t="str">
            <v>LE2</v>
          </cell>
          <cell r="O275">
            <v>-386</v>
          </cell>
          <cell r="P275">
            <v>-276</v>
          </cell>
          <cell r="Q275">
            <v>-479</v>
          </cell>
          <cell r="R275">
            <v>-363</v>
          </cell>
          <cell r="S275">
            <v>-283</v>
          </cell>
          <cell r="T275">
            <v>-561</v>
          </cell>
          <cell r="U275">
            <v>-423</v>
          </cell>
          <cell r="V275">
            <v>-422</v>
          </cell>
          <cell r="W275">
            <v>-424</v>
          </cell>
          <cell r="X275">
            <v>-422</v>
          </cell>
          <cell r="Y275">
            <v>-424</v>
          </cell>
          <cell r="Z275">
            <v>-422</v>
          </cell>
        </row>
        <row r="276">
          <cell r="I276" t="str">
            <v>Hong Kong</v>
          </cell>
          <cell r="J276" t="str">
            <v>H.K.Dollar</v>
          </cell>
          <cell r="K276" t="str">
            <v>HKD</v>
          </cell>
          <cell r="L276" t="str">
            <v>H.K.Dollar</v>
          </cell>
          <cell r="M276" t="str">
            <v>Marketing &amp; Sales (net)</v>
          </cell>
          <cell r="N276" t="str">
            <v>Actual</v>
          </cell>
          <cell r="O276">
            <v>-3495</v>
          </cell>
          <cell r="P276">
            <v>-5221</v>
          </cell>
          <cell r="Q276">
            <v>-5610</v>
          </cell>
          <cell r="R276">
            <v>-4765</v>
          </cell>
          <cell r="S276">
            <v>-5276</v>
          </cell>
          <cell r="T276">
            <v>-5936</v>
          </cell>
          <cell r="U276">
            <v>-4508</v>
          </cell>
          <cell r="V276">
            <v>-5368</v>
          </cell>
        </row>
        <row r="277">
          <cell r="I277" t="str">
            <v>Hong Kong</v>
          </cell>
          <cell r="J277" t="str">
            <v>H.K.Dollar</v>
          </cell>
          <cell r="K277" t="str">
            <v>HKD</v>
          </cell>
          <cell r="L277" t="str">
            <v>H.K.Dollar</v>
          </cell>
          <cell r="M277" t="str">
            <v>Marketing &amp; Sales (net)</v>
          </cell>
          <cell r="N277" t="str">
            <v>Budget</v>
          </cell>
          <cell r="O277">
            <v>-5139</v>
          </cell>
          <cell r="P277">
            <v>-4853</v>
          </cell>
          <cell r="Q277">
            <v>-5583</v>
          </cell>
          <cell r="R277">
            <v>-5410</v>
          </cell>
          <cell r="S277">
            <v>-5545</v>
          </cell>
          <cell r="T277">
            <v>-6098</v>
          </cell>
          <cell r="U277">
            <v>-5059</v>
          </cell>
          <cell r="V277">
            <v>-4930</v>
          </cell>
          <cell r="W277">
            <v>-6025</v>
          </cell>
          <cell r="X277">
            <v>-5002</v>
          </cell>
          <cell r="Y277">
            <v>-5518</v>
          </cell>
          <cell r="Z277">
            <v>-5326</v>
          </cell>
        </row>
        <row r="278">
          <cell r="I278" t="str">
            <v>Hong Kong</v>
          </cell>
          <cell r="J278" t="str">
            <v>H.K.Dollar</v>
          </cell>
          <cell r="K278" t="str">
            <v>HKD</v>
          </cell>
          <cell r="L278" t="str">
            <v>H.K.Dollar</v>
          </cell>
          <cell r="M278" t="str">
            <v>Marketing &amp; Sales (net)</v>
          </cell>
          <cell r="N278" t="str">
            <v>LE2</v>
          </cell>
          <cell r="O278">
            <v>-3495</v>
          </cell>
          <cell r="P278">
            <v>-5221</v>
          </cell>
          <cell r="Q278">
            <v>-5610</v>
          </cell>
          <cell r="R278">
            <v>-4765</v>
          </cell>
          <cell r="S278">
            <v>-5276</v>
          </cell>
          <cell r="T278">
            <v>-7109</v>
          </cell>
          <cell r="U278">
            <v>-5985</v>
          </cell>
          <cell r="V278">
            <v>-5839</v>
          </cell>
          <cell r="W278">
            <v>-6187</v>
          </cell>
          <cell r="X278">
            <v>-6152</v>
          </cell>
          <cell r="Y278">
            <v>-6319</v>
          </cell>
          <cell r="Z278">
            <v>-5806</v>
          </cell>
        </row>
        <row r="279">
          <cell r="I279" t="str">
            <v>Hong Kong</v>
          </cell>
          <cell r="J279" t="str">
            <v>H.K.Dollar</v>
          </cell>
          <cell r="K279" t="str">
            <v>HKD</v>
          </cell>
          <cell r="L279" t="str">
            <v>H.K.Dollar</v>
          </cell>
          <cell r="M279" t="str">
            <v>General &amp; Administration (net)</v>
          </cell>
          <cell r="N279" t="str">
            <v>Actual</v>
          </cell>
          <cell r="O279">
            <v>-683</v>
          </cell>
          <cell r="P279">
            <v>-700</v>
          </cell>
          <cell r="Q279">
            <v>-724</v>
          </cell>
          <cell r="R279">
            <v>-718</v>
          </cell>
          <cell r="S279">
            <v>-703</v>
          </cell>
          <cell r="T279">
            <v>-641</v>
          </cell>
          <cell r="U279">
            <v>-716</v>
          </cell>
          <cell r="V279">
            <v>-520</v>
          </cell>
        </row>
        <row r="280">
          <cell r="I280" t="str">
            <v>Hong Kong</v>
          </cell>
          <cell r="J280" t="str">
            <v>H.K.Dollar</v>
          </cell>
          <cell r="K280" t="str">
            <v>HKD</v>
          </cell>
          <cell r="L280" t="str">
            <v>H.K.Dollar</v>
          </cell>
          <cell r="M280" t="str">
            <v>General &amp; Administration (net)</v>
          </cell>
          <cell r="N280" t="str">
            <v>Budget</v>
          </cell>
          <cell r="O280">
            <v>-574</v>
          </cell>
          <cell r="P280">
            <v>-574</v>
          </cell>
          <cell r="Q280">
            <v>-574</v>
          </cell>
          <cell r="R280">
            <v>-574</v>
          </cell>
          <cell r="S280">
            <v>-574</v>
          </cell>
          <cell r="T280">
            <v>-574</v>
          </cell>
          <cell r="U280">
            <v>-574</v>
          </cell>
          <cell r="V280">
            <v>-574</v>
          </cell>
          <cell r="W280">
            <v>-575</v>
          </cell>
          <cell r="X280">
            <v>-574</v>
          </cell>
          <cell r="Y280">
            <v>-575</v>
          </cell>
          <cell r="Z280">
            <v>-574</v>
          </cell>
        </row>
        <row r="281">
          <cell r="I281" t="str">
            <v>Hong Kong</v>
          </cell>
          <cell r="J281" t="str">
            <v>H.K.Dollar</v>
          </cell>
          <cell r="K281" t="str">
            <v>HKD</v>
          </cell>
          <cell r="L281" t="str">
            <v>H.K.Dollar</v>
          </cell>
          <cell r="M281" t="str">
            <v>General &amp; Administration (net)</v>
          </cell>
          <cell r="N281" t="str">
            <v>LE2</v>
          </cell>
          <cell r="O281">
            <v>-683</v>
          </cell>
          <cell r="P281">
            <v>-700</v>
          </cell>
          <cell r="Q281">
            <v>-724</v>
          </cell>
          <cell r="R281">
            <v>-718</v>
          </cell>
          <cell r="S281">
            <v>-703</v>
          </cell>
          <cell r="T281">
            <v>-559</v>
          </cell>
          <cell r="U281">
            <v>-631</v>
          </cell>
          <cell r="V281">
            <v>-630</v>
          </cell>
          <cell r="W281">
            <v>-631</v>
          </cell>
          <cell r="X281">
            <v>-630</v>
          </cell>
          <cell r="Y281">
            <v>-631</v>
          </cell>
          <cell r="Z281">
            <v>-630</v>
          </cell>
        </row>
        <row r="282">
          <cell r="I282" t="str">
            <v>Hong Kong</v>
          </cell>
          <cell r="J282" t="str">
            <v>H.K.Dollar</v>
          </cell>
          <cell r="K282" t="str">
            <v>HKD</v>
          </cell>
          <cell r="L282" t="str">
            <v>H.K.Dollar</v>
          </cell>
          <cell r="M282" t="str">
            <v>TOTAL FUNCTION COSTS</v>
          </cell>
          <cell r="N282" t="str">
            <v>Actual</v>
          </cell>
          <cell r="O282">
            <v>-4564</v>
          </cell>
          <cell r="P282">
            <v>-6197</v>
          </cell>
          <cell r="Q282">
            <v>-6813</v>
          </cell>
          <cell r="R282">
            <v>-5846</v>
          </cell>
          <cell r="S282">
            <v>-6262</v>
          </cell>
          <cell r="T282">
            <v>-7060</v>
          </cell>
          <cell r="U282">
            <v>-5539</v>
          </cell>
          <cell r="V282">
            <v>-6216</v>
          </cell>
        </row>
        <row r="283">
          <cell r="I283" t="str">
            <v>Hong Kong</v>
          </cell>
          <cell r="J283" t="str">
            <v>H.K.Dollar</v>
          </cell>
          <cell r="K283" t="str">
            <v>HKD</v>
          </cell>
          <cell r="L283" t="str">
            <v>H.K.Dollar</v>
          </cell>
          <cell r="M283" t="str">
            <v>TOTAL FUNCTION COSTS</v>
          </cell>
          <cell r="N283" t="str">
            <v>Budget</v>
          </cell>
          <cell r="O283">
            <v>-6081</v>
          </cell>
          <cell r="P283">
            <v>-5794</v>
          </cell>
          <cell r="Q283">
            <v>-6525</v>
          </cell>
          <cell r="R283">
            <v>-6351</v>
          </cell>
          <cell r="S283">
            <v>-6487</v>
          </cell>
          <cell r="T283">
            <v>-7039</v>
          </cell>
          <cell r="U283">
            <v>-6001</v>
          </cell>
          <cell r="V283">
            <v>-5871</v>
          </cell>
          <cell r="W283">
            <v>-6968</v>
          </cell>
          <cell r="X283">
            <v>-5943</v>
          </cell>
          <cell r="Y283">
            <v>-6461</v>
          </cell>
          <cell r="Z283">
            <v>-6267</v>
          </cell>
        </row>
        <row r="284">
          <cell r="I284" t="str">
            <v>Hong Kong</v>
          </cell>
          <cell r="J284" t="str">
            <v>H.K.Dollar</v>
          </cell>
          <cell r="K284" t="str">
            <v>HKD</v>
          </cell>
          <cell r="L284" t="str">
            <v>H.K.Dollar</v>
          </cell>
          <cell r="M284" t="str">
            <v>TOTAL FUNCTION COSTS</v>
          </cell>
          <cell r="N284" t="str">
            <v>LE2</v>
          </cell>
          <cell r="O284">
            <v>-4564</v>
          </cell>
          <cell r="P284">
            <v>-6197</v>
          </cell>
          <cell r="Q284">
            <v>-6813</v>
          </cell>
          <cell r="R284">
            <v>-5846</v>
          </cell>
          <cell r="S284">
            <v>-6262</v>
          </cell>
          <cell r="T284">
            <v>-8229</v>
          </cell>
          <cell r="U284">
            <v>-7039</v>
          </cell>
          <cell r="V284">
            <v>-6891</v>
          </cell>
          <cell r="W284">
            <v>-7242</v>
          </cell>
          <cell r="X284">
            <v>-7204</v>
          </cell>
          <cell r="Y284">
            <v>-7374</v>
          </cell>
          <cell r="Z284">
            <v>-6858</v>
          </cell>
        </row>
        <row r="285">
          <cell r="I285" t="str">
            <v>Hong Kong</v>
          </cell>
          <cell r="J285" t="str">
            <v>H.K.Dollar</v>
          </cell>
          <cell r="K285" t="str">
            <v>HKD</v>
          </cell>
          <cell r="L285" t="str">
            <v>H.K.Dollar</v>
          </cell>
          <cell r="M285" t="str">
            <v>TOTAL OTHER INCOME &amp; EXP.</v>
          </cell>
          <cell r="N285" t="str">
            <v>Actual</v>
          </cell>
          <cell r="O285">
            <v>0</v>
          </cell>
          <cell r="P285">
            <v>-4</v>
          </cell>
          <cell r="Q285">
            <v>-292</v>
          </cell>
          <cell r="R285">
            <v>8</v>
          </cell>
          <cell r="S285">
            <v>-1</v>
          </cell>
          <cell r="T285">
            <v>-1</v>
          </cell>
          <cell r="U285">
            <v>-23</v>
          </cell>
          <cell r="V285">
            <v>0</v>
          </cell>
        </row>
        <row r="286">
          <cell r="I286" t="str">
            <v>Hong Kong</v>
          </cell>
          <cell r="J286" t="str">
            <v>H.K.Dollar</v>
          </cell>
          <cell r="K286" t="str">
            <v>HKD</v>
          </cell>
          <cell r="L286" t="str">
            <v>H.K.Dollar</v>
          </cell>
          <cell r="M286" t="str">
            <v>TOTAL OTHER INCOME &amp; EXP.</v>
          </cell>
          <cell r="N286" t="str">
            <v>Budget</v>
          </cell>
          <cell r="O286">
            <v>-6</v>
          </cell>
          <cell r="P286">
            <v>-6</v>
          </cell>
          <cell r="Q286">
            <v>-7</v>
          </cell>
          <cell r="R286">
            <v>-6</v>
          </cell>
          <cell r="S286">
            <v>-7</v>
          </cell>
          <cell r="T286">
            <v>-6</v>
          </cell>
          <cell r="U286">
            <v>-8</v>
          </cell>
          <cell r="V286">
            <v>-6</v>
          </cell>
          <cell r="W286">
            <v>-8</v>
          </cell>
          <cell r="X286">
            <v>-5</v>
          </cell>
          <cell r="Y286">
            <v>-8</v>
          </cell>
          <cell r="Z286">
            <v>-4</v>
          </cell>
        </row>
        <row r="287">
          <cell r="I287" t="str">
            <v>Hong Kong</v>
          </cell>
          <cell r="J287" t="str">
            <v>H.K.Dollar</v>
          </cell>
          <cell r="K287" t="str">
            <v>HKD</v>
          </cell>
          <cell r="L287" t="str">
            <v>H.K.Dollar</v>
          </cell>
          <cell r="M287" t="str">
            <v>TOTAL OTHER INCOME &amp; EXP.</v>
          </cell>
          <cell r="N287" t="str">
            <v>LE2</v>
          </cell>
          <cell r="O287">
            <v>-6</v>
          </cell>
          <cell r="P287">
            <v>-2</v>
          </cell>
          <cell r="Q287">
            <v>-288</v>
          </cell>
          <cell r="R287">
            <v>8</v>
          </cell>
          <cell r="S287">
            <v>0</v>
          </cell>
          <cell r="T287">
            <v>-3</v>
          </cell>
          <cell r="U287">
            <v>-2</v>
          </cell>
          <cell r="V287">
            <v>-1</v>
          </cell>
          <cell r="W287">
            <v>-2</v>
          </cell>
          <cell r="X287">
            <v>-1</v>
          </cell>
          <cell r="Y287">
            <v>-2</v>
          </cell>
          <cell r="Z287">
            <v>-1</v>
          </cell>
        </row>
        <row r="288">
          <cell r="I288" t="str">
            <v>Hong Kong</v>
          </cell>
          <cell r="J288" t="str">
            <v>H.K.Dollar</v>
          </cell>
          <cell r="K288" t="str">
            <v>HKD</v>
          </cell>
          <cell r="L288" t="str">
            <v>H.K.Dollar</v>
          </cell>
          <cell r="M288" t="str">
            <v>OPERATING INCOME</v>
          </cell>
          <cell r="N288" t="str">
            <v>Actual</v>
          </cell>
          <cell r="O288">
            <v>2228</v>
          </cell>
          <cell r="P288">
            <v>954</v>
          </cell>
          <cell r="Q288">
            <v>-204</v>
          </cell>
          <cell r="R288">
            <v>597</v>
          </cell>
          <cell r="S288">
            <v>790</v>
          </cell>
          <cell r="T288">
            <v>-334</v>
          </cell>
          <cell r="U288">
            <v>1066</v>
          </cell>
          <cell r="V288">
            <v>936</v>
          </cell>
        </row>
        <row r="289">
          <cell r="I289" t="str">
            <v>Hong Kong</v>
          </cell>
          <cell r="J289" t="str">
            <v>H.K.Dollar</v>
          </cell>
          <cell r="K289" t="str">
            <v>HKD</v>
          </cell>
          <cell r="L289" t="str">
            <v>H.K.Dollar</v>
          </cell>
          <cell r="M289" t="str">
            <v>OPERATING INCOME</v>
          </cell>
          <cell r="N289" t="str">
            <v>Budget</v>
          </cell>
          <cell r="O289">
            <v>211</v>
          </cell>
          <cell r="P289">
            <v>1364</v>
          </cell>
          <cell r="Q289">
            <v>179</v>
          </cell>
          <cell r="R289">
            <v>343</v>
          </cell>
          <cell r="S289">
            <v>485</v>
          </cell>
          <cell r="T289">
            <v>162</v>
          </cell>
          <cell r="U289">
            <v>640</v>
          </cell>
          <cell r="V289">
            <v>1069</v>
          </cell>
          <cell r="W289">
            <v>125</v>
          </cell>
          <cell r="X289">
            <v>1105</v>
          </cell>
          <cell r="Y289">
            <v>765</v>
          </cell>
          <cell r="Z289">
            <v>1169</v>
          </cell>
        </row>
        <row r="290">
          <cell r="I290" t="str">
            <v>Hong Kong</v>
          </cell>
          <cell r="J290" t="str">
            <v>H.K.Dollar</v>
          </cell>
          <cell r="K290" t="str">
            <v>HKD</v>
          </cell>
          <cell r="L290" t="str">
            <v>H.K.Dollar</v>
          </cell>
          <cell r="M290" t="str">
            <v>OPERATING INCOME</v>
          </cell>
          <cell r="N290" t="str">
            <v>LE2</v>
          </cell>
          <cell r="O290">
            <v>2228</v>
          </cell>
          <cell r="P290">
            <v>954</v>
          </cell>
          <cell r="Q290">
            <v>-204</v>
          </cell>
          <cell r="R290">
            <v>597</v>
          </cell>
          <cell r="S290">
            <v>790</v>
          </cell>
          <cell r="T290">
            <v>-1840</v>
          </cell>
          <cell r="U290">
            <v>-486</v>
          </cell>
          <cell r="V290">
            <v>42</v>
          </cell>
          <cell r="W290">
            <v>-135</v>
          </cell>
          <cell r="X290">
            <v>171</v>
          </cell>
          <cell r="Y290">
            <v>412</v>
          </cell>
          <cell r="Z290">
            <v>1016</v>
          </cell>
        </row>
        <row r="291">
          <cell r="I291" t="str">
            <v>Hong Kong</v>
          </cell>
          <cell r="J291" t="str">
            <v>H.K.Dollar</v>
          </cell>
          <cell r="K291" t="str">
            <v>HKD</v>
          </cell>
          <cell r="L291" t="str">
            <v>H.K.Dollar</v>
          </cell>
          <cell r="M291" t="str">
            <v>Transaction G&amp;L compared to target</v>
          </cell>
          <cell r="N291" t="str">
            <v>Actual</v>
          </cell>
          <cell r="O291">
            <v>-12</v>
          </cell>
          <cell r="P291">
            <v>-431</v>
          </cell>
          <cell r="Q291">
            <v>-188</v>
          </cell>
          <cell r="R291">
            <v>707</v>
          </cell>
          <cell r="S291">
            <v>-672</v>
          </cell>
          <cell r="T291">
            <v>-724</v>
          </cell>
          <cell r="U291">
            <v>-986</v>
          </cell>
          <cell r="V291">
            <v>2579</v>
          </cell>
        </row>
        <row r="292">
          <cell r="I292" t="str">
            <v>Hong Kong</v>
          </cell>
          <cell r="J292" t="str">
            <v>H.K.Dollar</v>
          </cell>
          <cell r="K292" t="str">
            <v>HKD</v>
          </cell>
          <cell r="L292" t="str">
            <v>H.K.Dollar</v>
          </cell>
          <cell r="M292" t="str">
            <v>Transaction G&amp;L compared to prior year</v>
          </cell>
          <cell r="N292" t="str">
            <v>Actual</v>
          </cell>
          <cell r="O292">
            <v>-55</v>
          </cell>
          <cell r="P292">
            <v>-2281</v>
          </cell>
          <cell r="Q292">
            <v>-46</v>
          </cell>
          <cell r="R292">
            <v>-1265</v>
          </cell>
          <cell r="S292">
            <v>191</v>
          </cell>
          <cell r="T292">
            <v>-568</v>
          </cell>
          <cell r="U292">
            <v>-833</v>
          </cell>
          <cell r="V292">
            <v>2185</v>
          </cell>
        </row>
        <row r="293">
          <cell r="I293" t="str">
            <v>India Health Care</v>
          </cell>
          <cell r="J293" t="str">
            <v>Rupee</v>
          </cell>
          <cell r="K293" t="str">
            <v>INR</v>
          </cell>
          <cell r="L293" t="str">
            <v>Rupee</v>
          </cell>
          <cell r="M293" t="str">
            <v>TOTAL NET SALES 3RD PARTY</v>
          </cell>
          <cell r="N293" t="str">
            <v>Actual</v>
          </cell>
          <cell r="O293">
            <v>7046</v>
          </cell>
          <cell r="P293">
            <v>12008</v>
          </cell>
          <cell r="Q293">
            <v>12260</v>
          </cell>
          <cell r="R293">
            <v>11485</v>
          </cell>
          <cell r="S293">
            <v>12383</v>
          </cell>
          <cell r="T293">
            <v>12724</v>
          </cell>
          <cell r="U293">
            <v>13677</v>
          </cell>
          <cell r="V293">
            <v>19144</v>
          </cell>
        </row>
        <row r="294">
          <cell r="I294" t="str">
            <v>India Health Care</v>
          </cell>
          <cell r="J294" t="str">
            <v>Rupee</v>
          </cell>
          <cell r="K294" t="str">
            <v>INR</v>
          </cell>
          <cell r="L294" t="str">
            <v>Rupee</v>
          </cell>
          <cell r="M294" t="str">
            <v>TOTAL NET SALES 3RD PARTY</v>
          </cell>
          <cell r="N294" t="str">
            <v>Budget</v>
          </cell>
          <cell r="O294">
            <v>4896</v>
          </cell>
          <cell r="P294">
            <v>5487</v>
          </cell>
          <cell r="Q294">
            <v>5782</v>
          </cell>
          <cell r="R294">
            <v>10011</v>
          </cell>
          <cell r="S294">
            <v>11683</v>
          </cell>
          <cell r="T294">
            <v>16629</v>
          </cell>
          <cell r="U294">
            <v>20106</v>
          </cell>
          <cell r="V294">
            <v>22134</v>
          </cell>
          <cell r="W294">
            <v>23383</v>
          </cell>
          <cell r="X294">
            <v>24738</v>
          </cell>
          <cell r="Y294">
            <v>26051</v>
          </cell>
          <cell r="Z294">
            <v>28278</v>
          </cell>
        </row>
        <row r="295">
          <cell r="I295" t="str">
            <v>India Health Care</v>
          </cell>
          <cell r="J295" t="str">
            <v>Rupee</v>
          </cell>
          <cell r="K295" t="str">
            <v>INR</v>
          </cell>
          <cell r="L295" t="str">
            <v>Rupee</v>
          </cell>
          <cell r="M295" t="str">
            <v>TOTAL NET SALES 3RD PARTY</v>
          </cell>
          <cell r="N295" t="str">
            <v>LE2</v>
          </cell>
          <cell r="O295">
            <v>7046</v>
          </cell>
          <cell r="P295">
            <v>12008</v>
          </cell>
          <cell r="Q295">
            <v>12260</v>
          </cell>
          <cell r="R295">
            <v>11485</v>
          </cell>
          <cell r="S295">
            <v>12383</v>
          </cell>
          <cell r="T295">
            <v>13805</v>
          </cell>
          <cell r="U295">
            <v>15197</v>
          </cell>
          <cell r="V295">
            <v>17127</v>
          </cell>
          <cell r="W295">
            <v>18794</v>
          </cell>
          <cell r="X295">
            <v>22481</v>
          </cell>
          <cell r="Y295">
            <v>22504</v>
          </cell>
          <cell r="Z295">
            <v>24216</v>
          </cell>
        </row>
        <row r="296">
          <cell r="I296" t="str">
            <v>India Health Care</v>
          </cell>
          <cell r="J296" t="str">
            <v>Rupee</v>
          </cell>
          <cell r="K296" t="str">
            <v>INR</v>
          </cell>
          <cell r="L296" t="str">
            <v>Rupee</v>
          </cell>
          <cell r="M296" t="str">
            <v>TOTAL NET SALES</v>
          </cell>
          <cell r="N296" t="str">
            <v>Actual</v>
          </cell>
          <cell r="O296">
            <v>7046</v>
          </cell>
          <cell r="P296">
            <v>12008</v>
          </cell>
          <cell r="Q296">
            <v>12260</v>
          </cell>
          <cell r="R296">
            <v>12600</v>
          </cell>
          <cell r="S296">
            <v>18354</v>
          </cell>
          <cell r="T296">
            <v>15779</v>
          </cell>
          <cell r="U296">
            <v>13677</v>
          </cell>
          <cell r="V296">
            <v>19144</v>
          </cell>
        </row>
        <row r="297">
          <cell r="I297" t="str">
            <v>India Health Care</v>
          </cell>
          <cell r="J297" t="str">
            <v>Rupee</v>
          </cell>
          <cell r="K297" t="str">
            <v>INR</v>
          </cell>
          <cell r="L297" t="str">
            <v>Rupee</v>
          </cell>
          <cell r="M297" t="str">
            <v>TOTAL NET SALES</v>
          </cell>
          <cell r="N297" t="str">
            <v>Budget</v>
          </cell>
          <cell r="O297">
            <v>4896</v>
          </cell>
          <cell r="P297">
            <v>5487</v>
          </cell>
          <cell r="Q297">
            <v>5782</v>
          </cell>
          <cell r="R297">
            <v>10011</v>
          </cell>
          <cell r="S297">
            <v>11683</v>
          </cell>
          <cell r="T297">
            <v>16629</v>
          </cell>
          <cell r="U297">
            <v>20106</v>
          </cell>
          <cell r="V297">
            <v>22134</v>
          </cell>
          <cell r="W297">
            <v>23383</v>
          </cell>
          <cell r="X297">
            <v>24738</v>
          </cell>
          <cell r="Y297">
            <v>26051</v>
          </cell>
          <cell r="Z297">
            <v>28278</v>
          </cell>
        </row>
        <row r="298">
          <cell r="I298" t="str">
            <v>India Health Care</v>
          </cell>
          <cell r="J298" t="str">
            <v>Rupee</v>
          </cell>
          <cell r="K298" t="str">
            <v>INR</v>
          </cell>
          <cell r="L298" t="str">
            <v>Rupee</v>
          </cell>
          <cell r="M298" t="str">
            <v>TOTAL NET SALES</v>
          </cell>
          <cell r="N298" t="str">
            <v>LE2</v>
          </cell>
          <cell r="O298">
            <v>7046</v>
          </cell>
          <cell r="P298">
            <v>12008</v>
          </cell>
          <cell r="Q298">
            <v>12260</v>
          </cell>
          <cell r="R298">
            <v>12600</v>
          </cell>
          <cell r="S298">
            <v>18354</v>
          </cell>
          <cell r="T298">
            <v>7834</v>
          </cell>
          <cell r="U298">
            <v>15197</v>
          </cell>
          <cell r="V298">
            <v>17127</v>
          </cell>
          <cell r="W298">
            <v>18794</v>
          </cell>
          <cell r="X298">
            <v>22481</v>
          </cell>
          <cell r="Y298">
            <v>22504</v>
          </cell>
          <cell r="Z298">
            <v>24216</v>
          </cell>
        </row>
        <row r="299">
          <cell r="I299" t="str">
            <v>India Health Care</v>
          </cell>
          <cell r="J299" t="str">
            <v>Rupee</v>
          </cell>
          <cell r="K299" t="str">
            <v>INR</v>
          </cell>
          <cell r="L299" t="str">
            <v>Rupee</v>
          </cell>
          <cell r="M299" t="str">
            <v>TOTAL REVENUES</v>
          </cell>
          <cell r="N299" t="str">
            <v>Actual</v>
          </cell>
          <cell r="O299">
            <v>7046</v>
          </cell>
          <cell r="P299">
            <v>12008</v>
          </cell>
          <cell r="Q299">
            <v>12260</v>
          </cell>
          <cell r="R299">
            <v>12600</v>
          </cell>
          <cell r="S299">
            <v>18354</v>
          </cell>
          <cell r="T299">
            <v>15779</v>
          </cell>
          <cell r="U299">
            <v>13677</v>
          </cell>
          <cell r="V299">
            <v>19144</v>
          </cell>
        </row>
        <row r="300">
          <cell r="I300" t="str">
            <v>India Health Care</v>
          </cell>
          <cell r="J300" t="str">
            <v>Rupee</v>
          </cell>
          <cell r="K300" t="str">
            <v>INR</v>
          </cell>
          <cell r="L300" t="str">
            <v>Rupee</v>
          </cell>
          <cell r="M300" t="str">
            <v>TOTAL REVENUES</v>
          </cell>
          <cell r="N300" t="str">
            <v>Budget</v>
          </cell>
          <cell r="O300">
            <v>4896</v>
          </cell>
          <cell r="P300">
            <v>5487</v>
          </cell>
          <cell r="Q300">
            <v>5782</v>
          </cell>
          <cell r="R300">
            <v>10011</v>
          </cell>
          <cell r="S300">
            <v>11683</v>
          </cell>
          <cell r="T300">
            <v>16629</v>
          </cell>
          <cell r="U300">
            <v>20106</v>
          </cell>
          <cell r="V300">
            <v>22134</v>
          </cell>
          <cell r="W300">
            <v>23383</v>
          </cell>
          <cell r="X300">
            <v>24738</v>
          </cell>
          <cell r="Y300">
            <v>26051</v>
          </cell>
          <cell r="Z300">
            <v>28278</v>
          </cell>
        </row>
        <row r="301">
          <cell r="I301" t="str">
            <v>India Health Care</v>
          </cell>
          <cell r="J301" t="str">
            <v>Rupee</v>
          </cell>
          <cell r="K301" t="str">
            <v>INR</v>
          </cell>
          <cell r="L301" t="str">
            <v>Rupee</v>
          </cell>
          <cell r="M301" t="str">
            <v>TOTAL REVENUES</v>
          </cell>
          <cell r="N301" t="str">
            <v>LE2</v>
          </cell>
          <cell r="O301">
            <v>7046</v>
          </cell>
          <cell r="P301">
            <v>12008</v>
          </cell>
          <cell r="Q301">
            <v>12260</v>
          </cell>
          <cell r="R301">
            <v>12600</v>
          </cell>
          <cell r="S301">
            <v>18354</v>
          </cell>
          <cell r="T301">
            <v>7834</v>
          </cell>
          <cell r="U301">
            <v>15197</v>
          </cell>
          <cell r="V301">
            <v>17127</v>
          </cell>
          <cell r="W301">
            <v>18794</v>
          </cell>
          <cell r="X301">
            <v>22481</v>
          </cell>
          <cell r="Y301">
            <v>22504</v>
          </cell>
          <cell r="Z301">
            <v>24216</v>
          </cell>
        </row>
        <row r="302">
          <cell r="I302" t="str">
            <v>India Health Care</v>
          </cell>
          <cell r="J302" t="str">
            <v>Rupee</v>
          </cell>
          <cell r="K302" t="str">
            <v>INR</v>
          </cell>
          <cell r="L302" t="str">
            <v>Rupee</v>
          </cell>
          <cell r="M302" t="str">
            <v>Cost of goods sold from production</v>
          </cell>
          <cell r="N302" t="str">
            <v>Actual</v>
          </cell>
          <cell r="O302">
            <v>-2883</v>
          </cell>
          <cell r="P302">
            <v>-5103</v>
          </cell>
          <cell r="Q302">
            <v>-6642</v>
          </cell>
          <cell r="R302">
            <v>-7463</v>
          </cell>
          <cell r="S302">
            <v>-14202</v>
          </cell>
          <cell r="T302">
            <v>-10809</v>
          </cell>
          <cell r="U302">
            <v>-7614</v>
          </cell>
          <cell r="V302">
            <v>-12457</v>
          </cell>
        </row>
        <row r="303">
          <cell r="I303" t="str">
            <v>India Health Care</v>
          </cell>
          <cell r="J303" t="str">
            <v>Rupee</v>
          </cell>
          <cell r="K303" t="str">
            <v>INR</v>
          </cell>
          <cell r="L303" t="str">
            <v>Rupee</v>
          </cell>
          <cell r="M303" t="str">
            <v>Cost of goods sold from production</v>
          </cell>
          <cell r="N303" t="str">
            <v>Budget</v>
          </cell>
          <cell r="O303">
            <v>-3805</v>
          </cell>
          <cell r="P303">
            <v>-4259</v>
          </cell>
          <cell r="Q303">
            <v>-4432</v>
          </cell>
          <cell r="R303">
            <v>-7852</v>
          </cell>
          <cell r="S303">
            <v>-9157</v>
          </cell>
          <cell r="T303">
            <v>-12955</v>
          </cell>
          <cell r="U303">
            <v>-15570</v>
          </cell>
          <cell r="V303">
            <v>-16957</v>
          </cell>
          <cell r="W303">
            <v>-17853</v>
          </cell>
          <cell r="X303">
            <v>-19054</v>
          </cell>
          <cell r="Y303">
            <v>-20013</v>
          </cell>
          <cell r="Z303">
            <v>-21523</v>
          </cell>
        </row>
        <row r="304">
          <cell r="I304" t="str">
            <v>India Health Care</v>
          </cell>
          <cell r="J304" t="str">
            <v>Rupee</v>
          </cell>
          <cell r="K304" t="str">
            <v>INR</v>
          </cell>
          <cell r="L304" t="str">
            <v>Rupee</v>
          </cell>
          <cell r="M304" t="str">
            <v>Cost of goods sold from production</v>
          </cell>
          <cell r="N304" t="str">
            <v>LE2</v>
          </cell>
          <cell r="O304">
            <v>-2883</v>
          </cell>
          <cell r="P304">
            <v>-5103</v>
          </cell>
          <cell r="Q304">
            <v>-6642</v>
          </cell>
          <cell r="R304">
            <v>-7463</v>
          </cell>
          <cell r="S304">
            <v>-14202</v>
          </cell>
          <cell r="T304">
            <v>-868</v>
          </cell>
          <cell r="U304">
            <v>-8731</v>
          </cell>
          <cell r="V304">
            <v>-9858</v>
          </cell>
          <cell r="W304">
            <v>-10860</v>
          </cell>
          <cell r="X304">
            <v>-13641</v>
          </cell>
          <cell r="Y304">
            <v>-13634</v>
          </cell>
          <cell r="Z304">
            <v>-14590</v>
          </cell>
        </row>
        <row r="305">
          <cell r="I305" t="str">
            <v>India Health Care</v>
          </cell>
          <cell r="J305" t="str">
            <v>Rupee</v>
          </cell>
          <cell r="K305" t="str">
            <v>INR</v>
          </cell>
          <cell r="L305" t="str">
            <v>Rupee</v>
          </cell>
          <cell r="M305" t="str">
            <v>TOTAL COST OF GOODS SOLD</v>
          </cell>
          <cell r="N305" t="str">
            <v>Actual</v>
          </cell>
          <cell r="O305">
            <v>-2883</v>
          </cell>
          <cell r="P305">
            <v>-5103</v>
          </cell>
          <cell r="Q305">
            <v>-6642</v>
          </cell>
          <cell r="R305">
            <v>-7463</v>
          </cell>
          <cell r="S305">
            <v>-14202</v>
          </cell>
          <cell r="T305">
            <v>-10809</v>
          </cell>
          <cell r="U305">
            <v>-7614</v>
          </cell>
          <cell r="V305">
            <v>-12457</v>
          </cell>
        </row>
        <row r="306">
          <cell r="I306" t="str">
            <v>India Health Care</v>
          </cell>
          <cell r="J306" t="str">
            <v>Rupee</v>
          </cell>
          <cell r="K306" t="str">
            <v>INR</v>
          </cell>
          <cell r="L306" t="str">
            <v>Rupee</v>
          </cell>
          <cell r="M306" t="str">
            <v>TOTAL COST OF GOODS SOLD</v>
          </cell>
          <cell r="N306" t="str">
            <v>Budget</v>
          </cell>
          <cell r="O306">
            <v>-3805</v>
          </cell>
          <cell r="P306">
            <v>-4259</v>
          </cell>
          <cell r="Q306">
            <v>-4432</v>
          </cell>
          <cell r="R306">
            <v>-7852</v>
          </cell>
          <cell r="S306">
            <v>-9157</v>
          </cell>
          <cell r="T306">
            <v>-12955</v>
          </cell>
          <cell r="U306">
            <v>-15570</v>
          </cell>
          <cell r="V306">
            <v>-16957</v>
          </cell>
          <cell r="W306">
            <v>-17853</v>
          </cell>
          <cell r="X306">
            <v>-19054</v>
          </cell>
          <cell r="Y306">
            <v>-20013</v>
          </cell>
          <cell r="Z306">
            <v>-21523</v>
          </cell>
        </row>
        <row r="307">
          <cell r="I307" t="str">
            <v>India Health Care</v>
          </cell>
          <cell r="J307" t="str">
            <v>Rupee</v>
          </cell>
          <cell r="K307" t="str">
            <v>INR</v>
          </cell>
          <cell r="L307" t="str">
            <v>Rupee</v>
          </cell>
          <cell r="M307" t="str">
            <v>TOTAL COST OF GOODS SOLD</v>
          </cell>
          <cell r="N307" t="str">
            <v>LE2</v>
          </cell>
          <cell r="O307">
            <v>-2883</v>
          </cell>
          <cell r="P307">
            <v>-5103</v>
          </cell>
          <cell r="Q307">
            <v>-6642</v>
          </cell>
          <cell r="R307">
            <v>-7463</v>
          </cell>
          <cell r="S307">
            <v>-14202</v>
          </cell>
          <cell r="T307">
            <v>-868</v>
          </cell>
          <cell r="U307">
            <v>-8731</v>
          </cell>
          <cell r="V307">
            <v>-9858</v>
          </cell>
          <cell r="W307">
            <v>-10860</v>
          </cell>
          <cell r="X307">
            <v>-13641</v>
          </cell>
          <cell r="Y307">
            <v>-13634</v>
          </cell>
          <cell r="Z307">
            <v>-14590</v>
          </cell>
        </row>
        <row r="308">
          <cell r="I308" t="str">
            <v>India Health Care</v>
          </cell>
          <cell r="J308" t="str">
            <v>Rupee</v>
          </cell>
          <cell r="K308" t="str">
            <v>INR</v>
          </cell>
          <cell r="L308" t="str">
            <v>Rupee</v>
          </cell>
          <cell r="M308" t="str">
            <v>Development</v>
          </cell>
          <cell r="N308" t="str">
            <v>Actual</v>
          </cell>
          <cell r="O308">
            <v>-489</v>
          </cell>
          <cell r="P308">
            <v>-439</v>
          </cell>
          <cell r="Q308">
            <v>-439</v>
          </cell>
          <cell r="R308">
            <v>-440</v>
          </cell>
          <cell r="S308">
            <v>-490</v>
          </cell>
          <cell r="T308">
            <v>-454</v>
          </cell>
          <cell r="U308">
            <v>-440</v>
          </cell>
          <cell r="V308">
            <v>-440</v>
          </cell>
        </row>
        <row r="309">
          <cell r="I309" t="str">
            <v>India Health Care</v>
          </cell>
          <cell r="J309" t="str">
            <v>Rupee</v>
          </cell>
          <cell r="K309" t="str">
            <v>INR</v>
          </cell>
          <cell r="L309" t="str">
            <v>Rupee</v>
          </cell>
          <cell r="M309" t="str">
            <v>Development</v>
          </cell>
          <cell r="N309" t="str">
            <v>Budget</v>
          </cell>
          <cell r="O309">
            <v>-461</v>
          </cell>
          <cell r="P309">
            <v>-461</v>
          </cell>
          <cell r="Q309">
            <v>-461</v>
          </cell>
          <cell r="R309">
            <v>-461</v>
          </cell>
          <cell r="S309">
            <v>-461</v>
          </cell>
          <cell r="T309">
            <v>-461</v>
          </cell>
          <cell r="U309">
            <v>-460</v>
          </cell>
          <cell r="V309">
            <v>-461</v>
          </cell>
          <cell r="W309">
            <v>-461</v>
          </cell>
          <cell r="X309">
            <v>-461</v>
          </cell>
          <cell r="Y309">
            <v>-461</v>
          </cell>
          <cell r="Z309">
            <v>-461</v>
          </cell>
        </row>
        <row r="310">
          <cell r="I310" t="str">
            <v>India Health Care</v>
          </cell>
          <cell r="J310" t="str">
            <v>Rupee</v>
          </cell>
          <cell r="K310" t="str">
            <v>INR</v>
          </cell>
          <cell r="L310" t="str">
            <v>Rupee</v>
          </cell>
          <cell r="M310" t="str">
            <v>Development</v>
          </cell>
          <cell r="N310" t="str">
            <v>LE2</v>
          </cell>
          <cell r="O310">
            <v>-489</v>
          </cell>
          <cell r="P310">
            <v>-439</v>
          </cell>
          <cell r="Q310">
            <v>-439</v>
          </cell>
          <cell r="R310">
            <v>-440</v>
          </cell>
          <cell r="S310">
            <v>-490</v>
          </cell>
          <cell r="T310">
            <v>-432</v>
          </cell>
          <cell r="U310">
            <v>-461</v>
          </cell>
          <cell r="V310">
            <v>-461</v>
          </cell>
          <cell r="W310">
            <v>-460</v>
          </cell>
          <cell r="X310">
            <v>-461</v>
          </cell>
          <cell r="Y310">
            <v>-461</v>
          </cell>
          <cell r="Z310">
            <v>-461</v>
          </cell>
        </row>
        <row r="311">
          <cell r="I311" t="str">
            <v>India Health Care</v>
          </cell>
          <cell r="J311" t="str">
            <v>Rupee</v>
          </cell>
          <cell r="K311" t="str">
            <v>INR</v>
          </cell>
          <cell r="L311" t="str">
            <v>Rupee</v>
          </cell>
          <cell r="M311" t="str">
            <v>Total Research &amp; Development (net)</v>
          </cell>
          <cell r="N311" t="str">
            <v>Actual</v>
          </cell>
          <cell r="O311">
            <v>-489</v>
          </cell>
          <cell r="P311">
            <v>-439</v>
          </cell>
          <cell r="Q311">
            <v>-439</v>
          </cell>
          <cell r="R311">
            <v>-440</v>
          </cell>
          <cell r="S311">
            <v>-490</v>
          </cell>
          <cell r="T311">
            <v>-454</v>
          </cell>
          <cell r="U311">
            <v>-440</v>
          </cell>
          <cell r="V311">
            <v>-440</v>
          </cell>
        </row>
        <row r="312">
          <cell r="I312" t="str">
            <v>India Health Care</v>
          </cell>
          <cell r="J312" t="str">
            <v>Rupee</v>
          </cell>
          <cell r="K312" t="str">
            <v>INR</v>
          </cell>
          <cell r="L312" t="str">
            <v>Rupee</v>
          </cell>
          <cell r="M312" t="str">
            <v>Total Research &amp; Development (net)</v>
          </cell>
          <cell r="N312" t="str">
            <v>Budget</v>
          </cell>
          <cell r="O312">
            <v>-461</v>
          </cell>
          <cell r="P312">
            <v>-461</v>
          </cell>
          <cell r="Q312">
            <v>-461</v>
          </cell>
          <cell r="R312">
            <v>-461</v>
          </cell>
          <cell r="S312">
            <v>-461</v>
          </cell>
          <cell r="T312">
            <v>-461</v>
          </cell>
          <cell r="U312">
            <v>-460</v>
          </cell>
          <cell r="V312">
            <v>-461</v>
          </cell>
          <cell r="W312">
            <v>-461</v>
          </cell>
          <cell r="X312">
            <v>-461</v>
          </cell>
          <cell r="Y312">
            <v>-461</v>
          </cell>
          <cell r="Z312">
            <v>-461</v>
          </cell>
        </row>
        <row r="313">
          <cell r="I313" t="str">
            <v>India Health Care</v>
          </cell>
          <cell r="J313" t="str">
            <v>Rupee</v>
          </cell>
          <cell r="K313" t="str">
            <v>INR</v>
          </cell>
          <cell r="L313" t="str">
            <v>Rupee</v>
          </cell>
          <cell r="M313" t="str">
            <v>Total Research &amp; Development (net)</v>
          </cell>
          <cell r="N313" t="str">
            <v>LE2</v>
          </cell>
          <cell r="O313">
            <v>-489</v>
          </cell>
          <cell r="P313">
            <v>-439</v>
          </cell>
          <cell r="Q313">
            <v>-439</v>
          </cell>
          <cell r="R313">
            <v>-440</v>
          </cell>
          <cell r="S313">
            <v>-490</v>
          </cell>
          <cell r="T313">
            <v>-432</v>
          </cell>
          <cell r="U313">
            <v>-461</v>
          </cell>
          <cell r="V313">
            <v>-461</v>
          </cell>
          <cell r="W313">
            <v>-460</v>
          </cell>
          <cell r="X313">
            <v>-461</v>
          </cell>
          <cell r="Y313">
            <v>-461</v>
          </cell>
          <cell r="Z313">
            <v>-461</v>
          </cell>
        </row>
        <row r="314">
          <cell r="I314" t="str">
            <v>India Health Care</v>
          </cell>
          <cell r="J314" t="str">
            <v>Rupee</v>
          </cell>
          <cell r="K314" t="str">
            <v>INR</v>
          </cell>
          <cell r="L314" t="str">
            <v>Rupee</v>
          </cell>
          <cell r="M314" t="str">
            <v>Marketing &amp; Sales (net)</v>
          </cell>
          <cell r="N314" t="str">
            <v>Actual</v>
          </cell>
          <cell r="O314">
            <v>-9386</v>
          </cell>
          <cell r="P314">
            <v>-6938</v>
          </cell>
          <cell r="Q314">
            <v>-12516</v>
          </cell>
          <cell r="R314">
            <v>-11532</v>
          </cell>
          <cell r="S314">
            <v>-11985</v>
          </cell>
          <cell r="T314">
            <v>-13934</v>
          </cell>
          <cell r="U314">
            <v>-10223</v>
          </cell>
          <cell r="V314">
            <v>-13552</v>
          </cell>
        </row>
        <row r="315">
          <cell r="I315" t="str">
            <v>India Health Care</v>
          </cell>
          <cell r="J315" t="str">
            <v>Rupee</v>
          </cell>
          <cell r="K315" t="str">
            <v>INR</v>
          </cell>
          <cell r="L315" t="str">
            <v>Rupee</v>
          </cell>
          <cell r="M315" t="str">
            <v>Marketing &amp; Sales (net)</v>
          </cell>
          <cell r="N315" t="str">
            <v>Budget</v>
          </cell>
          <cell r="O315">
            <v>-12657</v>
          </cell>
          <cell r="P315">
            <v>-11698</v>
          </cell>
          <cell r="Q315">
            <v>-16780</v>
          </cell>
          <cell r="R315">
            <v>-17747</v>
          </cell>
          <cell r="S315">
            <v>-15874</v>
          </cell>
          <cell r="T315">
            <v>-14393</v>
          </cell>
          <cell r="U315">
            <v>-15227</v>
          </cell>
          <cell r="V315">
            <v>-12694</v>
          </cell>
          <cell r="W315">
            <v>-16763</v>
          </cell>
          <cell r="X315">
            <v>-14678</v>
          </cell>
          <cell r="Y315">
            <v>-13185</v>
          </cell>
          <cell r="Z315">
            <v>-11073</v>
          </cell>
        </row>
        <row r="316">
          <cell r="I316" t="str">
            <v>India Health Care</v>
          </cell>
          <cell r="J316" t="str">
            <v>Rupee</v>
          </cell>
          <cell r="K316" t="str">
            <v>INR</v>
          </cell>
          <cell r="L316" t="str">
            <v>Rupee</v>
          </cell>
          <cell r="M316" t="str">
            <v>Marketing &amp; Sales (net)</v>
          </cell>
          <cell r="N316" t="str">
            <v>LE2</v>
          </cell>
          <cell r="O316">
            <v>-9386</v>
          </cell>
          <cell r="P316">
            <v>-6938</v>
          </cell>
          <cell r="Q316">
            <v>-12516</v>
          </cell>
          <cell r="R316">
            <v>-11532</v>
          </cell>
          <cell r="S316">
            <v>-11985</v>
          </cell>
          <cell r="T316">
            <v>-17340</v>
          </cell>
          <cell r="U316">
            <v>-16719</v>
          </cell>
          <cell r="V316">
            <v>-10940</v>
          </cell>
          <cell r="W316">
            <v>-13044</v>
          </cell>
          <cell r="X316">
            <v>-13756</v>
          </cell>
          <cell r="Y316">
            <v>-11861</v>
          </cell>
          <cell r="Z316">
            <v>-10388</v>
          </cell>
        </row>
        <row r="317">
          <cell r="I317" t="str">
            <v>India Health Care</v>
          </cell>
          <cell r="J317" t="str">
            <v>Rupee</v>
          </cell>
          <cell r="K317" t="str">
            <v>INR</v>
          </cell>
          <cell r="L317" t="str">
            <v>Rupee</v>
          </cell>
          <cell r="M317" t="str">
            <v>General &amp; Administration (net)</v>
          </cell>
          <cell r="N317" t="str">
            <v>Actual</v>
          </cell>
          <cell r="O317">
            <v>-522</v>
          </cell>
          <cell r="P317">
            <v>-434</v>
          </cell>
          <cell r="Q317">
            <v>-416</v>
          </cell>
          <cell r="R317">
            <v>-523</v>
          </cell>
          <cell r="S317">
            <v>-456</v>
          </cell>
          <cell r="T317">
            <v>-477</v>
          </cell>
          <cell r="U317">
            <v>-716</v>
          </cell>
          <cell r="V317">
            <v>-449</v>
          </cell>
        </row>
        <row r="318">
          <cell r="I318" t="str">
            <v>India Health Care</v>
          </cell>
          <cell r="J318" t="str">
            <v>Rupee</v>
          </cell>
          <cell r="K318" t="str">
            <v>INR</v>
          </cell>
          <cell r="L318" t="str">
            <v>Rupee</v>
          </cell>
          <cell r="M318" t="str">
            <v>General &amp; Administration (net)</v>
          </cell>
          <cell r="N318" t="str">
            <v>Budget</v>
          </cell>
          <cell r="O318">
            <v>-654</v>
          </cell>
          <cell r="P318">
            <v>-654</v>
          </cell>
          <cell r="Q318">
            <v>-654</v>
          </cell>
          <cell r="R318">
            <v>-654</v>
          </cell>
          <cell r="S318">
            <v>-654</v>
          </cell>
          <cell r="T318">
            <v>-654</v>
          </cell>
          <cell r="U318">
            <v>-654</v>
          </cell>
          <cell r="V318">
            <v>-654</v>
          </cell>
          <cell r="W318">
            <v>-654</v>
          </cell>
          <cell r="X318">
            <v>-654</v>
          </cell>
          <cell r="Y318">
            <v>-653</v>
          </cell>
          <cell r="Z318">
            <v>-654</v>
          </cell>
        </row>
        <row r="319">
          <cell r="I319" t="str">
            <v>India Health Care</v>
          </cell>
          <cell r="J319" t="str">
            <v>Rupee</v>
          </cell>
          <cell r="K319" t="str">
            <v>INR</v>
          </cell>
          <cell r="L319" t="str">
            <v>Rupee</v>
          </cell>
          <cell r="M319" t="str">
            <v>General &amp; Administration (net)</v>
          </cell>
          <cell r="N319" t="str">
            <v>LE2</v>
          </cell>
          <cell r="O319">
            <v>-522</v>
          </cell>
          <cell r="P319">
            <v>-434</v>
          </cell>
          <cell r="Q319">
            <v>-416</v>
          </cell>
          <cell r="R319">
            <v>-523</v>
          </cell>
          <cell r="S319">
            <v>-456</v>
          </cell>
          <cell r="T319">
            <v>-442</v>
          </cell>
          <cell r="U319">
            <v>-450</v>
          </cell>
          <cell r="V319">
            <v>-449</v>
          </cell>
          <cell r="W319">
            <v>-449</v>
          </cell>
          <cell r="X319">
            <v>-449</v>
          </cell>
          <cell r="Y319">
            <v>-450</v>
          </cell>
          <cell r="Z319">
            <v>-449</v>
          </cell>
        </row>
        <row r="320">
          <cell r="I320" t="str">
            <v>India Health Care</v>
          </cell>
          <cell r="J320" t="str">
            <v>Rupee</v>
          </cell>
          <cell r="K320" t="str">
            <v>INR</v>
          </cell>
          <cell r="L320" t="str">
            <v>Rupee</v>
          </cell>
          <cell r="M320" t="str">
            <v>TOTAL FUNCTION COSTS</v>
          </cell>
          <cell r="N320" t="str">
            <v>Actual</v>
          </cell>
          <cell r="O320">
            <v>-10397</v>
          </cell>
          <cell r="P320">
            <v>-7811</v>
          </cell>
          <cell r="Q320">
            <v>-13371</v>
          </cell>
          <cell r="R320">
            <v>-12495</v>
          </cell>
          <cell r="S320">
            <v>-12931</v>
          </cell>
          <cell r="T320">
            <v>-14865</v>
          </cell>
          <cell r="U320">
            <v>-11379</v>
          </cell>
          <cell r="V320">
            <v>-14441</v>
          </cell>
        </row>
        <row r="321">
          <cell r="I321" t="str">
            <v>India Health Care</v>
          </cell>
          <cell r="J321" t="str">
            <v>Rupee</v>
          </cell>
          <cell r="K321" t="str">
            <v>INR</v>
          </cell>
          <cell r="L321" t="str">
            <v>Rupee</v>
          </cell>
          <cell r="M321" t="str">
            <v>TOTAL FUNCTION COSTS</v>
          </cell>
          <cell r="N321" t="str">
            <v>Budget</v>
          </cell>
          <cell r="O321">
            <v>-13772</v>
          </cell>
          <cell r="P321">
            <v>-12813</v>
          </cell>
          <cell r="Q321">
            <v>-17895</v>
          </cell>
          <cell r="R321">
            <v>-18862</v>
          </cell>
          <cell r="S321">
            <v>-16989</v>
          </cell>
          <cell r="T321">
            <v>-15508</v>
          </cell>
          <cell r="U321">
            <v>-16341</v>
          </cell>
          <cell r="V321">
            <v>-13809</v>
          </cell>
          <cell r="W321">
            <v>-17878</v>
          </cell>
          <cell r="X321">
            <v>-15793</v>
          </cell>
          <cell r="Y321">
            <v>-14299</v>
          </cell>
          <cell r="Z321">
            <v>-12188</v>
          </cell>
        </row>
        <row r="322">
          <cell r="I322" t="str">
            <v>India Health Care</v>
          </cell>
          <cell r="J322" t="str">
            <v>Rupee</v>
          </cell>
          <cell r="K322" t="str">
            <v>INR</v>
          </cell>
          <cell r="L322" t="str">
            <v>Rupee</v>
          </cell>
          <cell r="M322" t="str">
            <v>TOTAL FUNCTION COSTS</v>
          </cell>
          <cell r="N322" t="str">
            <v>LE2</v>
          </cell>
          <cell r="O322">
            <v>-10397</v>
          </cell>
          <cell r="P322">
            <v>-7811</v>
          </cell>
          <cell r="Q322">
            <v>-13371</v>
          </cell>
          <cell r="R322">
            <v>-12495</v>
          </cell>
          <cell r="S322">
            <v>-12931</v>
          </cell>
          <cell r="T322">
            <v>-18214</v>
          </cell>
          <cell r="U322">
            <v>-17630</v>
          </cell>
          <cell r="V322">
            <v>-11850</v>
          </cell>
          <cell r="W322">
            <v>-13953</v>
          </cell>
          <cell r="X322">
            <v>-14666</v>
          </cell>
          <cell r="Y322">
            <v>-12772</v>
          </cell>
          <cell r="Z322">
            <v>-11298</v>
          </cell>
        </row>
        <row r="323">
          <cell r="I323" t="str">
            <v>India Health Care</v>
          </cell>
          <cell r="J323" t="str">
            <v>Rupee</v>
          </cell>
          <cell r="K323" t="str">
            <v>INR</v>
          </cell>
          <cell r="L323" t="str">
            <v>Rupee</v>
          </cell>
          <cell r="M323" t="str">
            <v>TOTAL OTHER INCOME &amp; EXP.</v>
          </cell>
          <cell r="N323" t="str">
            <v>Actual</v>
          </cell>
          <cell r="O323">
            <v>-475</v>
          </cell>
          <cell r="P323">
            <v>720</v>
          </cell>
          <cell r="Q323">
            <v>97311</v>
          </cell>
          <cell r="R323">
            <v>24</v>
          </cell>
          <cell r="S323">
            <v>1009</v>
          </cell>
          <cell r="T323">
            <v>126</v>
          </cell>
          <cell r="U323">
            <v>-886</v>
          </cell>
          <cell r="V323">
            <v>225</v>
          </cell>
        </row>
        <row r="324">
          <cell r="I324" t="str">
            <v>India Health Care</v>
          </cell>
          <cell r="J324" t="str">
            <v>Rupee</v>
          </cell>
          <cell r="K324" t="str">
            <v>INR</v>
          </cell>
          <cell r="L324" t="str">
            <v>Rupee</v>
          </cell>
          <cell r="M324" t="str">
            <v>TOTAL OTHER INCOME &amp; EXP.</v>
          </cell>
          <cell r="N324" t="str">
            <v>LE2</v>
          </cell>
          <cell r="O324">
            <v>-475</v>
          </cell>
          <cell r="P324">
            <v>720</v>
          </cell>
          <cell r="Q324">
            <v>97311</v>
          </cell>
          <cell r="R324">
            <v>24</v>
          </cell>
          <cell r="S324">
            <v>1009</v>
          </cell>
          <cell r="T324">
            <v>-1009</v>
          </cell>
          <cell r="U324">
            <v>0</v>
          </cell>
          <cell r="V324">
            <v>0</v>
          </cell>
          <cell r="W324">
            <v>0</v>
          </cell>
          <cell r="X324">
            <v>0</v>
          </cell>
          <cell r="Y324">
            <v>0</v>
          </cell>
          <cell r="Z324">
            <v>0</v>
          </cell>
        </row>
        <row r="325">
          <cell r="I325" t="str">
            <v>India Health Care</v>
          </cell>
          <cell r="J325" t="str">
            <v>Rupee</v>
          </cell>
          <cell r="K325" t="str">
            <v>INR</v>
          </cell>
          <cell r="L325" t="str">
            <v>Rupee</v>
          </cell>
          <cell r="M325" t="str">
            <v>OPERATING INCOME</v>
          </cell>
          <cell r="N325" t="str">
            <v>Actual</v>
          </cell>
          <cell r="O325">
            <v>-6709</v>
          </cell>
          <cell r="P325">
            <v>-186</v>
          </cell>
          <cell r="Q325">
            <v>89558</v>
          </cell>
          <cell r="R325">
            <v>-7334</v>
          </cell>
          <cell r="S325">
            <v>-7770</v>
          </cell>
          <cell r="T325">
            <v>-9769</v>
          </cell>
          <cell r="U325">
            <v>-6202</v>
          </cell>
          <cell r="V325">
            <v>-7529</v>
          </cell>
        </row>
        <row r="326">
          <cell r="I326" t="str">
            <v>India Health Care</v>
          </cell>
          <cell r="J326" t="str">
            <v>Rupee</v>
          </cell>
          <cell r="K326" t="str">
            <v>INR</v>
          </cell>
          <cell r="L326" t="str">
            <v>Rupee</v>
          </cell>
          <cell r="M326" t="str">
            <v>OPERATING INCOME</v>
          </cell>
          <cell r="N326" t="str">
            <v>Budget</v>
          </cell>
          <cell r="O326">
            <v>-12681</v>
          </cell>
          <cell r="P326">
            <v>-11585</v>
          </cell>
          <cell r="Q326">
            <v>-16545</v>
          </cell>
          <cell r="R326">
            <v>-16703</v>
          </cell>
          <cell r="S326">
            <v>-14463</v>
          </cell>
          <cell r="T326">
            <v>-11834</v>
          </cell>
          <cell r="U326">
            <v>-11805</v>
          </cell>
          <cell r="V326">
            <v>-8632</v>
          </cell>
          <cell r="W326">
            <v>-12348</v>
          </cell>
          <cell r="X326">
            <v>-10109</v>
          </cell>
          <cell r="Y326">
            <v>-8261</v>
          </cell>
          <cell r="Z326">
            <v>-5433</v>
          </cell>
        </row>
        <row r="327">
          <cell r="I327" t="str">
            <v>India Health Care</v>
          </cell>
          <cell r="J327" t="str">
            <v>Rupee</v>
          </cell>
          <cell r="K327" t="str">
            <v>INR</v>
          </cell>
          <cell r="L327" t="str">
            <v>Rupee</v>
          </cell>
          <cell r="M327" t="str">
            <v>OPERATING INCOME</v>
          </cell>
          <cell r="N327" t="str">
            <v>LE2</v>
          </cell>
          <cell r="O327">
            <v>-6709</v>
          </cell>
          <cell r="P327">
            <v>-186</v>
          </cell>
          <cell r="Q327">
            <v>89558</v>
          </cell>
          <cell r="R327">
            <v>-7334</v>
          </cell>
          <cell r="S327">
            <v>-7770</v>
          </cell>
          <cell r="T327">
            <v>-12257</v>
          </cell>
          <cell r="U327">
            <v>-11164</v>
          </cell>
          <cell r="V327">
            <v>-4581</v>
          </cell>
          <cell r="W327">
            <v>-6019</v>
          </cell>
          <cell r="X327">
            <v>-5826</v>
          </cell>
          <cell r="Y327">
            <v>-3902</v>
          </cell>
          <cell r="Z327">
            <v>-1672</v>
          </cell>
        </row>
        <row r="328">
          <cell r="I328" t="str">
            <v>India Health Care</v>
          </cell>
          <cell r="J328" t="str">
            <v>Rupee</v>
          </cell>
          <cell r="K328" t="str">
            <v>INR</v>
          </cell>
          <cell r="L328" t="str">
            <v>Rupee</v>
          </cell>
          <cell r="M328" t="str">
            <v>Transaction G&amp;L compared to target</v>
          </cell>
          <cell r="N328" t="str">
            <v>LE2</v>
          </cell>
          <cell r="O328">
            <v>333.33</v>
          </cell>
          <cell r="P328">
            <v>333.33</v>
          </cell>
          <cell r="Q328">
            <v>333.33</v>
          </cell>
          <cell r="R328">
            <v>333.33</v>
          </cell>
          <cell r="S328">
            <v>333.33</v>
          </cell>
          <cell r="T328">
            <v>333.35</v>
          </cell>
          <cell r="U328">
            <v>1000</v>
          </cell>
          <cell r="V328">
            <v>400</v>
          </cell>
          <cell r="W328">
            <v>600</v>
          </cell>
          <cell r="X328">
            <v>800</v>
          </cell>
          <cell r="Y328">
            <v>700</v>
          </cell>
          <cell r="Z328">
            <v>500</v>
          </cell>
        </row>
        <row r="329">
          <cell r="I329" t="str">
            <v>India Health Care</v>
          </cell>
          <cell r="J329" t="str">
            <v>Rupee</v>
          </cell>
          <cell r="K329" t="str">
            <v>INR</v>
          </cell>
          <cell r="L329" t="str">
            <v>Rupee</v>
          </cell>
          <cell r="M329" t="str">
            <v>Transaction G&amp;L compared to prior year</v>
          </cell>
          <cell r="N329" t="str">
            <v>Budget</v>
          </cell>
          <cell r="O329">
            <v>-100</v>
          </cell>
          <cell r="P329">
            <v>-100</v>
          </cell>
          <cell r="Q329">
            <v>-125</v>
          </cell>
          <cell r="R329">
            <v>25</v>
          </cell>
          <cell r="S329">
            <v>-100</v>
          </cell>
          <cell r="T329">
            <v>-250</v>
          </cell>
          <cell r="U329">
            <v>100</v>
          </cell>
          <cell r="V329">
            <v>-150</v>
          </cell>
          <cell r="W329">
            <v>-275</v>
          </cell>
          <cell r="X329">
            <v>75</v>
          </cell>
          <cell r="Y329">
            <v>0</v>
          </cell>
          <cell r="Z329">
            <v>-400</v>
          </cell>
        </row>
        <row r="330">
          <cell r="I330" t="str">
            <v>India Health Care</v>
          </cell>
          <cell r="J330" t="str">
            <v>Rupee</v>
          </cell>
          <cell r="K330" t="str">
            <v>INR</v>
          </cell>
          <cell r="L330" t="str">
            <v>Rupee</v>
          </cell>
          <cell r="M330" t="str">
            <v>Transaction G&amp;L compared to prior year</v>
          </cell>
          <cell r="N330" t="str">
            <v>LE2</v>
          </cell>
          <cell r="O330">
            <v>250</v>
          </cell>
          <cell r="P330">
            <v>250</v>
          </cell>
          <cell r="Q330">
            <v>250</v>
          </cell>
          <cell r="R330">
            <v>250</v>
          </cell>
          <cell r="S330">
            <v>250</v>
          </cell>
          <cell r="T330">
            <v>250</v>
          </cell>
          <cell r="U330">
            <v>400</v>
          </cell>
          <cell r="V330">
            <v>200</v>
          </cell>
          <cell r="W330">
            <v>400</v>
          </cell>
          <cell r="X330">
            <v>300</v>
          </cell>
          <cell r="Y330">
            <v>400</v>
          </cell>
          <cell r="Z330">
            <v>300</v>
          </cell>
        </row>
        <row r="331">
          <cell r="I331" t="str">
            <v>India NIL</v>
          </cell>
          <cell r="J331" t="str">
            <v>Rupee</v>
          </cell>
          <cell r="K331" t="str">
            <v>INR</v>
          </cell>
          <cell r="L331" t="str">
            <v>Rupee</v>
          </cell>
          <cell r="M331" t="str">
            <v>TOTAL NET SALES 3RD PARTY</v>
          </cell>
          <cell r="N331" t="str">
            <v>Actual</v>
          </cell>
          <cell r="O331">
            <v>380865</v>
          </cell>
          <cell r="P331">
            <v>290954</v>
          </cell>
          <cell r="Q331">
            <v>306604</v>
          </cell>
          <cell r="R331">
            <v>347272</v>
          </cell>
          <cell r="S331">
            <v>317365</v>
          </cell>
          <cell r="T331">
            <v>276455</v>
          </cell>
          <cell r="U331">
            <v>288282</v>
          </cell>
          <cell r="V331">
            <v>340039</v>
          </cell>
        </row>
        <row r="332">
          <cell r="I332" t="str">
            <v>India NIL</v>
          </cell>
          <cell r="J332" t="str">
            <v>Rupee</v>
          </cell>
          <cell r="K332" t="str">
            <v>INR</v>
          </cell>
          <cell r="L332" t="str">
            <v>Rupee</v>
          </cell>
          <cell r="M332" t="str">
            <v>TOTAL NET SALES 3RD PARTY</v>
          </cell>
          <cell r="N332" t="str">
            <v>Budget</v>
          </cell>
          <cell r="O332">
            <v>279277</v>
          </cell>
          <cell r="P332">
            <v>278219</v>
          </cell>
          <cell r="Q332">
            <v>314066</v>
          </cell>
          <cell r="R332">
            <v>340420</v>
          </cell>
          <cell r="S332">
            <v>305309</v>
          </cell>
          <cell r="T332">
            <v>336492</v>
          </cell>
          <cell r="U332">
            <v>338439</v>
          </cell>
          <cell r="V332">
            <v>301009</v>
          </cell>
          <cell r="W332">
            <v>337142</v>
          </cell>
          <cell r="X332">
            <v>343566</v>
          </cell>
          <cell r="Y332">
            <v>305746</v>
          </cell>
          <cell r="Z332">
            <v>309713</v>
          </cell>
        </row>
        <row r="333">
          <cell r="I333" t="str">
            <v>India NIL</v>
          </cell>
          <cell r="J333" t="str">
            <v>Rupee</v>
          </cell>
          <cell r="K333" t="str">
            <v>INR</v>
          </cell>
          <cell r="L333" t="str">
            <v>Rupee</v>
          </cell>
          <cell r="M333" t="str">
            <v>TOTAL NET SALES 3RD PARTY</v>
          </cell>
          <cell r="N333" t="str">
            <v>LE2</v>
          </cell>
          <cell r="O333">
            <v>380865</v>
          </cell>
          <cell r="P333">
            <v>290954</v>
          </cell>
          <cell r="Q333">
            <v>306604</v>
          </cell>
          <cell r="R333">
            <v>347272</v>
          </cell>
          <cell r="S333">
            <v>317365</v>
          </cell>
          <cell r="T333">
            <v>308767</v>
          </cell>
          <cell r="U333">
            <v>323754</v>
          </cell>
          <cell r="V333">
            <v>293920</v>
          </cell>
          <cell r="W333">
            <v>339399</v>
          </cell>
          <cell r="X333">
            <v>347431</v>
          </cell>
          <cell r="Y333">
            <v>313501</v>
          </cell>
          <cell r="Z333">
            <v>309903</v>
          </cell>
        </row>
        <row r="334">
          <cell r="I334" t="str">
            <v>India NIL</v>
          </cell>
          <cell r="J334" t="str">
            <v>Rupee</v>
          </cell>
          <cell r="K334" t="str">
            <v>INR</v>
          </cell>
          <cell r="L334" t="str">
            <v>Rupee</v>
          </cell>
          <cell r="M334" t="str">
            <v>TOTAL NET SALES</v>
          </cell>
          <cell r="N334" t="str">
            <v>Actual</v>
          </cell>
          <cell r="O334">
            <v>380865</v>
          </cell>
          <cell r="P334">
            <v>290954</v>
          </cell>
          <cell r="Q334">
            <v>306604</v>
          </cell>
          <cell r="R334">
            <v>347272</v>
          </cell>
          <cell r="S334">
            <v>317365</v>
          </cell>
          <cell r="T334">
            <v>276455</v>
          </cell>
          <cell r="U334">
            <v>288282</v>
          </cell>
          <cell r="V334">
            <v>340039</v>
          </cell>
        </row>
        <row r="335">
          <cell r="I335" t="str">
            <v>India NIL</v>
          </cell>
          <cell r="J335" t="str">
            <v>Rupee</v>
          </cell>
          <cell r="K335" t="str">
            <v>INR</v>
          </cell>
          <cell r="L335" t="str">
            <v>Rupee</v>
          </cell>
          <cell r="M335" t="str">
            <v>TOTAL NET SALES</v>
          </cell>
          <cell r="N335" t="str">
            <v>Budget</v>
          </cell>
          <cell r="O335">
            <v>279277</v>
          </cell>
          <cell r="P335">
            <v>278219</v>
          </cell>
          <cell r="Q335">
            <v>314066</v>
          </cell>
          <cell r="R335">
            <v>340420</v>
          </cell>
          <cell r="S335">
            <v>305309</v>
          </cell>
          <cell r="T335">
            <v>336492</v>
          </cell>
          <cell r="U335">
            <v>338439</v>
          </cell>
          <cell r="V335">
            <v>301009</v>
          </cell>
          <cell r="W335">
            <v>337142</v>
          </cell>
          <cell r="X335">
            <v>343566</v>
          </cell>
          <cell r="Y335">
            <v>305746</v>
          </cell>
          <cell r="Z335">
            <v>309713</v>
          </cell>
        </row>
        <row r="336">
          <cell r="I336" t="str">
            <v>India NIL</v>
          </cell>
          <cell r="J336" t="str">
            <v>Rupee</v>
          </cell>
          <cell r="K336" t="str">
            <v>INR</v>
          </cell>
          <cell r="L336" t="str">
            <v>Rupee</v>
          </cell>
          <cell r="M336" t="str">
            <v>TOTAL NET SALES</v>
          </cell>
          <cell r="N336" t="str">
            <v>LE2</v>
          </cell>
          <cell r="O336">
            <v>380865</v>
          </cell>
          <cell r="P336">
            <v>290954</v>
          </cell>
          <cell r="Q336">
            <v>306604</v>
          </cell>
          <cell r="R336">
            <v>347272</v>
          </cell>
          <cell r="S336">
            <v>317365</v>
          </cell>
          <cell r="T336">
            <v>308767</v>
          </cell>
          <cell r="U336">
            <v>323754</v>
          </cell>
          <cell r="V336">
            <v>293920</v>
          </cell>
          <cell r="W336">
            <v>339399</v>
          </cell>
          <cell r="X336">
            <v>347431</v>
          </cell>
          <cell r="Y336">
            <v>313501</v>
          </cell>
          <cell r="Z336">
            <v>309903</v>
          </cell>
        </row>
        <row r="337">
          <cell r="I337" t="str">
            <v>India NIL</v>
          </cell>
          <cell r="J337" t="str">
            <v>Rupee</v>
          </cell>
          <cell r="K337" t="str">
            <v>INR</v>
          </cell>
          <cell r="L337" t="str">
            <v>Rupee</v>
          </cell>
          <cell r="M337" t="str">
            <v>OTHER REVENUES FROM 3RD PARTIES</v>
          </cell>
          <cell r="N337" t="str">
            <v>Actual</v>
          </cell>
          <cell r="P337">
            <v>70</v>
          </cell>
          <cell r="Q337">
            <v>169</v>
          </cell>
          <cell r="R337">
            <v>168</v>
          </cell>
          <cell r="S337">
            <v>31</v>
          </cell>
          <cell r="T337">
            <v>438</v>
          </cell>
          <cell r="U337">
            <v>382</v>
          </cell>
          <cell r="V337">
            <v>387</v>
          </cell>
        </row>
        <row r="338">
          <cell r="I338" t="str">
            <v>India NIL</v>
          </cell>
          <cell r="J338" t="str">
            <v>Rupee</v>
          </cell>
          <cell r="K338" t="str">
            <v>INR</v>
          </cell>
          <cell r="L338" t="str">
            <v>Rupee</v>
          </cell>
          <cell r="M338" t="str">
            <v>OTHER REVENUES FROM 3RD PARTIES</v>
          </cell>
          <cell r="N338" t="str">
            <v>Budget</v>
          </cell>
          <cell r="O338">
            <v>200</v>
          </cell>
          <cell r="P338">
            <v>200</v>
          </cell>
          <cell r="Q338">
            <v>200</v>
          </cell>
          <cell r="R338">
            <v>200</v>
          </cell>
          <cell r="S338">
            <v>200</v>
          </cell>
          <cell r="T338">
            <v>200</v>
          </cell>
          <cell r="U338">
            <v>200</v>
          </cell>
          <cell r="V338">
            <v>200</v>
          </cell>
          <cell r="W338">
            <v>200</v>
          </cell>
          <cell r="X338">
            <v>200</v>
          </cell>
          <cell r="Y338">
            <v>200</v>
          </cell>
          <cell r="Z338">
            <v>200</v>
          </cell>
        </row>
        <row r="339">
          <cell r="I339" t="str">
            <v>India NIL</v>
          </cell>
          <cell r="J339" t="str">
            <v>Rupee</v>
          </cell>
          <cell r="K339" t="str">
            <v>INR</v>
          </cell>
          <cell r="L339" t="str">
            <v>Rupee</v>
          </cell>
          <cell r="M339" t="str">
            <v>OTHER REVENUES FROM 3RD PARTIES</v>
          </cell>
          <cell r="N339" t="str">
            <v>LE2</v>
          </cell>
          <cell r="P339">
            <v>70</v>
          </cell>
          <cell r="Q339">
            <v>169</v>
          </cell>
          <cell r="R339">
            <v>168</v>
          </cell>
          <cell r="S339">
            <v>31</v>
          </cell>
          <cell r="T339">
            <v>369</v>
          </cell>
          <cell r="U339">
            <v>200</v>
          </cell>
          <cell r="V339">
            <v>200</v>
          </cell>
          <cell r="W339">
            <v>200</v>
          </cell>
          <cell r="X339">
            <v>200</v>
          </cell>
          <cell r="Y339">
            <v>200</v>
          </cell>
          <cell r="Z339">
            <v>200</v>
          </cell>
        </row>
        <row r="340">
          <cell r="I340" t="str">
            <v>India NIL</v>
          </cell>
          <cell r="J340" t="str">
            <v>Rupee</v>
          </cell>
          <cell r="K340" t="str">
            <v>INR</v>
          </cell>
          <cell r="L340" t="str">
            <v>Rupee</v>
          </cell>
          <cell r="M340" t="str">
            <v>TOTAL REVENUES</v>
          </cell>
          <cell r="N340" t="str">
            <v>Actual</v>
          </cell>
          <cell r="O340">
            <v>380865</v>
          </cell>
          <cell r="P340">
            <v>291024</v>
          </cell>
          <cell r="Q340">
            <v>306773</v>
          </cell>
          <cell r="R340">
            <v>347440</v>
          </cell>
          <cell r="S340">
            <v>317396</v>
          </cell>
          <cell r="T340">
            <v>276893</v>
          </cell>
          <cell r="U340">
            <v>288664</v>
          </cell>
          <cell r="V340">
            <v>340426</v>
          </cell>
        </row>
        <row r="341">
          <cell r="I341" t="str">
            <v>India NIL</v>
          </cell>
          <cell r="J341" t="str">
            <v>Rupee</v>
          </cell>
          <cell r="K341" t="str">
            <v>INR</v>
          </cell>
          <cell r="L341" t="str">
            <v>Rupee</v>
          </cell>
          <cell r="M341" t="str">
            <v>TOTAL REVENUES</v>
          </cell>
          <cell r="N341" t="str">
            <v>Budget</v>
          </cell>
          <cell r="O341">
            <v>279477</v>
          </cell>
          <cell r="P341">
            <v>278419</v>
          </cell>
          <cell r="Q341">
            <v>314266</v>
          </cell>
          <cell r="R341">
            <v>340620</v>
          </cell>
          <cell r="S341">
            <v>305509</v>
          </cell>
          <cell r="T341">
            <v>336692</v>
          </cell>
          <cell r="U341">
            <v>338639</v>
          </cell>
          <cell r="V341">
            <v>301209</v>
          </cell>
          <cell r="W341">
            <v>337342</v>
          </cell>
          <cell r="X341">
            <v>343766</v>
          </cell>
          <cell r="Y341">
            <v>305946</v>
          </cell>
          <cell r="Z341">
            <v>309913</v>
          </cell>
        </row>
        <row r="342">
          <cell r="I342" t="str">
            <v>India NIL</v>
          </cell>
          <cell r="J342" t="str">
            <v>Rupee</v>
          </cell>
          <cell r="K342" t="str">
            <v>INR</v>
          </cell>
          <cell r="L342" t="str">
            <v>Rupee</v>
          </cell>
          <cell r="M342" t="str">
            <v>TOTAL REVENUES</v>
          </cell>
          <cell r="N342" t="str">
            <v>LE2</v>
          </cell>
          <cell r="O342">
            <v>380865</v>
          </cell>
          <cell r="P342">
            <v>291024</v>
          </cell>
          <cell r="Q342">
            <v>306773</v>
          </cell>
          <cell r="R342">
            <v>347440</v>
          </cell>
          <cell r="S342">
            <v>317396</v>
          </cell>
          <cell r="T342">
            <v>309136</v>
          </cell>
          <cell r="U342">
            <v>323954</v>
          </cell>
          <cell r="V342">
            <v>294120</v>
          </cell>
          <cell r="W342">
            <v>339599</v>
          </cell>
          <cell r="X342">
            <v>347631</v>
          </cell>
          <cell r="Y342">
            <v>313701</v>
          </cell>
          <cell r="Z342">
            <v>310103</v>
          </cell>
        </row>
        <row r="343">
          <cell r="I343" t="str">
            <v>India NIL</v>
          </cell>
          <cell r="J343" t="str">
            <v>Rupee</v>
          </cell>
          <cell r="K343" t="str">
            <v>INR</v>
          </cell>
          <cell r="L343" t="str">
            <v>Rupee</v>
          </cell>
          <cell r="M343" t="str">
            <v>Cost of goods sold from production</v>
          </cell>
          <cell r="N343" t="str">
            <v>Actual</v>
          </cell>
          <cell r="O343">
            <v>-171509</v>
          </cell>
          <cell r="P343">
            <v>-141202</v>
          </cell>
          <cell r="Q343">
            <v>-164155</v>
          </cell>
          <cell r="R343">
            <v>-147741</v>
          </cell>
          <cell r="S343">
            <v>-158013</v>
          </cell>
          <cell r="T343">
            <v>-158432</v>
          </cell>
          <cell r="U343">
            <v>-151923</v>
          </cell>
          <cell r="V343">
            <v>-162698</v>
          </cell>
        </row>
        <row r="344">
          <cell r="I344" t="str">
            <v>India NIL</v>
          </cell>
          <cell r="J344" t="str">
            <v>Rupee</v>
          </cell>
          <cell r="K344" t="str">
            <v>INR</v>
          </cell>
          <cell r="L344" t="str">
            <v>Rupee</v>
          </cell>
          <cell r="M344" t="str">
            <v>Cost of goods sold from production</v>
          </cell>
          <cell r="N344" t="str">
            <v>Budget</v>
          </cell>
          <cell r="O344">
            <v>-165312</v>
          </cell>
          <cell r="P344">
            <v>-166920</v>
          </cell>
          <cell r="Q344">
            <v>-183303</v>
          </cell>
          <cell r="R344">
            <v>-195046</v>
          </cell>
          <cell r="S344">
            <v>-178188</v>
          </cell>
          <cell r="T344">
            <v>-194641</v>
          </cell>
          <cell r="U344">
            <v>-189312</v>
          </cell>
          <cell r="V344">
            <v>-178409</v>
          </cell>
          <cell r="W344">
            <v>-192603</v>
          </cell>
          <cell r="X344">
            <v>-195915</v>
          </cell>
          <cell r="Y344">
            <v>-177544</v>
          </cell>
          <cell r="Z344">
            <v>-188913</v>
          </cell>
        </row>
        <row r="345">
          <cell r="I345" t="str">
            <v>India NIL</v>
          </cell>
          <cell r="J345" t="str">
            <v>Rupee</v>
          </cell>
          <cell r="K345" t="str">
            <v>INR</v>
          </cell>
          <cell r="L345" t="str">
            <v>Rupee</v>
          </cell>
          <cell r="M345" t="str">
            <v>Cost of goods sold from production</v>
          </cell>
          <cell r="N345" t="str">
            <v>LE2</v>
          </cell>
          <cell r="O345">
            <v>-171509</v>
          </cell>
          <cell r="P345">
            <v>-141202</v>
          </cell>
          <cell r="Q345">
            <v>-164155</v>
          </cell>
          <cell r="R345">
            <v>-147741</v>
          </cell>
          <cell r="S345">
            <v>-158013</v>
          </cell>
          <cell r="T345">
            <v>-172073</v>
          </cell>
          <cell r="U345">
            <v>-170593</v>
          </cell>
          <cell r="V345">
            <v>-156340</v>
          </cell>
          <cell r="W345">
            <v>-176686</v>
          </cell>
          <cell r="X345">
            <v>-180327</v>
          </cell>
          <cell r="Y345">
            <v>-168758</v>
          </cell>
          <cell r="Z345">
            <v>-169437</v>
          </cell>
        </row>
        <row r="346">
          <cell r="I346" t="str">
            <v>India NIL</v>
          </cell>
          <cell r="J346" t="str">
            <v>Rupee</v>
          </cell>
          <cell r="K346" t="str">
            <v>INR</v>
          </cell>
          <cell r="L346" t="str">
            <v>Rupee</v>
          </cell>
          <cell r="M346" t="str">
            <v>TOTAL COST OF GOODS SOLD</v>
          </cell>
          <cell r="N346" t="str">
            <v>Actual</v>
          </cell>
          <cell r="O346">
            <v>-171509</v>
          </cell>
          <cell r="P346">
            <v>-141202</v>
          </cell>
          <cell r="Q346">
            <v>-164155</v>
          </cell>
          <cell r="R346">
            <v>-147741</v>
          </cell>
          <cell r="S346">
            <v>-158013</v>
          </cell>
          <cell r="T346">
            <v>-158432</v>
          </cell>
          <cell r="U346">
            <v>-151923</v>
          </cell>
          <cell r="V346">
            <v>-162698</v>
          </cell>
        </row>
        <row r="347">
          <cell r="I347" t="str">
            <v>India NIL</v>
          </cell>
          <cell r="J347" t="str">
            <v>Rupee</v>
          </cell>
          <cell r="K347" t="str">
            <v>INR</v>
          </cell>
          <cell r="L347" t="str">
            <v>Rupee</v>
          </cell>
          <cell r="M347" t="str">
            <v>TOTAL COST OF GOODS SOLD</v>
          </cell>
          <cell r="N347" t="str">
            <v>Budget</v>
          </cell>
          <cell r="O347">
            <v>-165397</v>
          </cell>
          <cell r="P347">
            <v>-167005</v>
          </cell>
          <cell r="Q347">
            <v>-183388</v>
          </cell>
          <cell r="R347">
            <v>-195131</v>
          </cell>
          <cell r="S347">
            <v>-178273</v>
          </cell>
          <cell r="T347">
            <v>-194726</v>
          </cell>
          <cell r="U347">
            <v>-189397</v>
          </cell>
          <cell r="V347">
            <v>-178494</v>
          </cell>
          <cell r="W347">
            <v>-192688</v>
          </cell>
          <cell r="X347">
            <v>-196000</v>
          </cell>
          <cell r="Y347">
            <v>-177629</v>
          </cell>
          <cell r="Z347">
            <v>-188998</v>
          </cell>
        </row>
        <row r="348">
          <cell r="I348" t="str">
            <v>India NIL</v>
          </cell>
          <cell r="J348" t="str">
            <v>Rupee</v>
          </cell>
          <cell r="K348" t="str">
            <v>INR</v>
          </cell>
          <cell r="L348" t="str">
            <v>Rupee</v>
          </cell>
          <cell r="M348" t="str">
            <v>TOTAL COST OF GOODS SOLD</v>
          </cell>
          <cell r="N348" t="str">
            <v>LE2</v>
          </cell>
          <cell r="O348">
            <v>-171509</v>
          </cell>
          <cell r="P348">
            <v>-141202</v>
          </cell>
          <cell r="Q348">
            <v>-164155</v>
          </cell>
          <cell r="R348">
            <v>-147741</v>
          </cell>
          <cell r="S348">
            <v>-158013</v>
          </cell>
          <cell r="T348">
            <v>-172073</v>
          </cell>
          <cell r="U348">
            <v>-170593</v>
          </cell>
          <cell r="V348">
            <v>-156340</v>
          </cell>
          <cell r="W348">
            <v>-176686</v>
          </cell>
          <cell r="X348">
            <v>-180327</v>
          </cell>
          <cell r="Y348">
            <v>-168758</v>
          </cell>
          <cell r="Z348">
            <v>-169437</v>
          </cell>
        </row>
        <row r="349">
          <cell r="I349" t="str">
            <v>India NIL</v>
          </cell>
          <cell r="J349" t="str">
            <v>Rupee</v>
          </cell>
          <cell r="K349" t="str">
            <v>INR</v>
          </cell>
          <cell r="L349" t="str">
            <v>Rupee</v>
          </cell>
          <cell r="M349" t="str">
            <v>Development</v>
          </cell>
          <cell r="N349" t="str">
            <v>Actual</v>
          </cell>
          <cell r="O349">
            <v>-2351</v>
          </cell>
          <cell r="P349">
            <v>-2541</v>
          </cell>
          <cell r="Q349">
            <v>-1927</v>
          </cell>
          <cell r="R349">
            <v>-3948</v>
          </cell>
          <cell r="S349">
            <v>-2285</v>
          </cell>
          <cell r="T349">
            <v>-2685</v>
          </cell>
          <cell r="U349">
            <v>-3482</v>
          </cell>
          <cell r="V349">
            <v>-2013</v>
          </cell>
        </row>
        <row r="350">
          <cell r="I350" t="str">
            <v>India NIL</v>
          </cell>
          <cell r="J350" t="str">
            <v>Rupee</v>
          </cell>
          <cell r="K350" t="str">
            <v>INR</v>
          </cell>
          <cell r="L350" t="str">
            <v>Rupee</v>
          </cell>
          <cell r="M350" t="str">
            <v>Development</v>
          </cell>
          <cell r="N350" t="str">
            <v>Budget</v>
          </cell>
          <cell r="O350">
            <v>-2854</v>
          </cell>
          <cell r="P350">
            <v>-2999</v>
          </cell>
          <cell r="Q350">
            <v>-3214</v>
          </cell>
          <cell r="R350">
            <v>-3552</v>
          </cell>
          <cell r="S350">
            <v>-3294</v>
          </cell>
          <cell r="T350">
            <v>-3295</v>
          </cell>
          <cell r="U350">
            <v>-3585</v>
          </cell>
          <cell r="V350">
            <v>-4008</v>
          </cell>
          <cell r="W350">
            <v>-4440</v>
          </cell>
          <cell r="X350">
            <v>-4250</v>
          </cell>
          <cell r="Y350">
            <v>-4002</v>
          </cell>
          <cell r="Z350">
            <v>-4087</v>
          </cell>
        </row>
        <row r="351">
          <cell r="I351" t="str">
            <v>India NIL</v>
          </cell>
          <cell r="J351" t="str">
            <v>Rupee</v>
          </cell>
          <cell r="K351" t="str">
            <v>INR</v>
          </cell>
          <cell r="L351" t="str">
            <v>Rupee</v>
          </cell>
          <cell r="M351" t="str">
            <v>Development</v>
          </cell>
          <cell r="N351" t="str">
            <v>LE2</v>
          </cell>
          <cell r="O351">
            <v>-2351</v>
          </cell>
          <cell r="P351">
            <v>-2541</v>
          </cell>
          <cell r="Q351">
            <v>-1927</v>
          </cell>
          <cell r="R351">
            <v>-3948</v>
          </cell>
          <cell r="S351">
            <v>-2285</v>
          </cell>
          <cell r="T351">
            <v>-4256</v>
          </cell>
          <cell r="U351">
            <v>-3260</v>
          </cell>
          <cell r="V351">
            <v>-3227</v>
          </cell>
          <cell r="W351">
            <v>-3464</v>
          </cell>
          <cell r="X351">
            <v>-5324</v>
          </cell>
          <cell r="Y351">
            <v>-5159</v>
          </cell>
          <cell r="Z351">
            <v>-5237</v>
          </cell>
        </row>
        <row r="352">
          <cell r="I352" t="str">
            <v>India NIL</v>
          </cell>
          <cell r="J352" t="str">
            <v>Rupee</v>
          </cell>
          <cell r="K352" t="str">
            <v>INR</v>
          </cell>
          <cell r="L352" t="str">
            <v>Rupee</v>
          </cell>
          <cell r="M352" t="str">
            <v>Total Research &amp; Development (net)</v>
          </cell>
          <cell r="N352" t="str">
            <v>Actual</v>
          </cell>
          <cell r="O352">
            <v>-2351</v>
          </cell>
          <cell r="P352">
            <v>-231</v>
          </cell>
          <cell r="Q352">
            <v>-467</v>
          </cell>
          <cell r="R352">
            <v>-2614</v>
          </cell>
          <cell r="S352">
            <v>-66</v>
          </cell>
          <cell r="T352">
            <v>-1175</v>
          </cell>
          <cell r="U352">
            <v>-1414</v>
          </cell>
          <cell r="V352">
            <v>267</v>
          </cell>
        </row>
        <row r="353">
          <cell r="I353" t="str">
            <v>India NIL</v>
          </cell>
          <cell r="J353" t="str">
            <v>Rupee</v>
          </cell>
          <cell r="K353" t="str">
            <v>INR</v>
          </cell>
          <cell r="L353" t="str">
            <v>Rupee</v>
          </cell>
          <cell r="M353" t="str">
            <v>Total Research &amp; Development (net)</v>
          </cell>
          <cell r="N353" t="str">
            <v>Budget</v>
          </cell>
          <cell r="O353">
            <v>548</v>
          </cell>
          <cell r="P353">
            <v>-2999</v>
          </cell>
          <cell r="Q353">
            <v>-3214</v>
          </cell>
          <cell r="R353">
            <v>374</v>
          </cell>
          <cell r="S353">
            <v>-3294</v>
          </cell>
          <cell r="T353">
            <v>-3295</v>
          </cell>
          <cell r="U353">
            <v>341</v>
          </cell>
          <cell r="V353">
            <v>-4008</v>
          </cell>
          <cell r="W353">
            <v>-4440</v>
          </cell>
          <cell r="X353">
            <v>-324</v>
          </cell>
          <cell r="Y353">
            <v>-4002</v>
          </cell>
          <cell r="Z353">
            <v>-4087</v>
          </cell>
        </row>
        <row r="354">
          <cell r="I354" t="str">
            <v>India NIL</v>
          </cell>
          <cell r="J354" t="str">
            <v>Rupee</v>
          </cell>
          <cell r="K354" t="str">
            <v>INR</v>
          </cell>
          <cell r="L354" t="str">
            <v>Rupee</v>
          </cell>
          <cell r="M354" t="str">
            <v>Total Research &amp; Development (net)</v>
          </cell>
          <cell r="N354" t="str">
            <v>LE2</v>
          </cell>
          <cell r="O354">
            <v>-2351</v>
          </cell>
          <cell r="P354">
            <v>-231</v>
          </cell>
          <cell r="Q354">
            <v>-467</v>
          </cell>
          <cell r="R354">
            <v>-2614</v>
          </cell>
          <cell r="S354">
            <v>-66</v>
          </cell>
          <cell r="T354">
            <v>-3899</v>
          </cell>
          <cell r="U354">
            <v>-2010</v>
          </cell>
          <cell r="V354">
            <v>-1977</v>
          </cell>
          <cell r="W354">
            <v>-2214</v>
          </cell>
          <cell r="X354">
            <v>-4074</v>
          </cell>
          <cell r="Y354">
            <v>-3909</v>
          </cell>
          <cell r="Z354">
            <v>-3987</v>
          </cell>
        </row>
        <row r="355">
          <cell r="I355" t="str">
            <v>India NIL</v>
          </cell>
          <cell r="J355" t="str">
            <v>Rupee</v>
          </cell>
          <cell r="K355" t="str">
            <v>INR</v>
          </cell>
          <cell r="L355" t="str">
            <v>Rupee</v>
          </cell>
          <cell r="M355" t="str">
            <v>Marketing &amp; Sales (net)</v>
          </cell>
          <cell r="N355" t="str">
            <v>Actual</v>
          </cell>
          <cell r="O355">
            <v>-71045</v>
          </cell>
          <cell r="P355">
            <v>-69620</v>
          </cell>
          <cell r="Q355">
            <v>-87895</v>
          </cell>
          <cell r="R355">
            <v>-71543</v>
          </cell>
          <cell r="S355">
            <v>-72237</v>
          </cell>
          <cell r="T355">
            <v>-73485</v>
          </cell>
          <cell r="U355">
            <v>-68426</v>
          </cell>
          <cell r="V355">
            <v>-70725</v>
          </cell>
        </row>
        <row r="356">
          <cell r="I356" t="str">
            <v>India NIL</v>
          </cell>
          <cell r="J356" t="str">
            <v>Rupee</v>
          </cell>
          <cell r="K356" t="str">
            <v>INR</v>
          </cell>
          <cell r="L356" t="str">
            <v>Rupee</v>
          </cell>
          <cell r="M356" t="str">
            <v>Marketing &amp; Sales (net)</v>
          </cell>
          <cell r="N356" t="str">
            <v>Budget</v>
          </cell>
          <cell r="O356">
            <v>-71411</v>
          </cell>
          <cell r="P356">
            <v>-69210</v>
          </cell>
          <cell r="Q356">
            <v>-71895</v>
          </cell>
          <cell r="R356">
            <v>-79010</v>
          </cell>
          <cell r="S356">
            <v>-77607</v>
          </cell>
          <cell r="T356">
            <v>-73560</v>
          </cell>
          <cell r="U356">
            <v>-73221</v>
          </cell>
          <cell r="V356">
            <v>-72485</v>
          </cell>
          <cell r="W356">
            <v>-74004</v>
          </cell>
          <cell r="X356">
            <v>-78041</v>
          </cell>
          <cell r="Y356">
            <v>-69964</v>
          </cell>
          <cell r="Z356">
            <v>-74132</v>
          </cell>
        </row>
        <row r="357">
          <cell r="I357" t="str">
            <v>India NIL</v>
          </cell>
          <cell r="J357" t="str">
            <v>Rupee</v>
          </cell>
          <cell r="K357" t="str">
            <v>INR</v>
          </cell>
          <cell r="L357" t="str">
            <v>Rupee</v>
          </cell>
          <cell r="M357" t="str">
            <v>Marketing &amp; Sales (net)</v>
          </cell>
          <cell r="N357" t="str">
            <v>LE2</v>
          </cell>
          <cell r="O357">
            <v>-71045</v>
          </cell>
          <cell r="P357">
            <v>-69620</v>
          </cell>
          <cell r="Q357">
            <v>-87895</v>
          </cell>
          <cell r="R357">
            <v>-71543</v>
          </cell>
          <cell r="S357">
            <v>-72237</v>
          </cell>
          <cell r="T357">
            <v>-81648</v>
          </cell>
          <cell r="U357">
            <v>-76965</v>
          </cell>
          <cell r="V357">
            <v>-75906</v>
          </cell>
          <cell r="W357">
            <v>-79051</v>
          </cell>
          <cell r="X357">
            <v>-80340</v>
          </cell>
          <cell r="Y357">
            <v>-71615</v>
          </cell>
          <cell r="Z357">
            <v>-74214</v>
          </cell>
        </row>
        <row r="358">
          <cell r="I358" t="str">
            <v>India NIL</v>
          </cell>
          <cell r="J358" t="str">
            <v>Rupee</v>
          </cell>
          <cell r="K358" t="str">
            <v>INR</v>
          </cell>
          <cell r="L358" t="str">
            <v>Rupee</v>
          </cell>
          <cell r="M358" t="str">
            <v>General &amp; Administration (net)</v>
          </cell>
          <cell r="N358" t="str">
            <v>Actual</v>
          </cell>
          <cell r="O358">
            <v>-6681</v>
          </cell>
          <cell r="P358">
            <v>-6351</v>
          </cell>
          <cell r="Q358">
            <v>-6209</v>
          </cell>
          <cell r="R358">
            <v>-8419</v>
          </cell>
          <cell r="S358">
            <v>-6923</v>
          </cell>
          <cell r="T358">
            <v>-6516</v>
          </cell>
          <cell r="U358">
            <v>-7634</v>
          </cell>
          <cell r="V358">
            <v>-8244</v>
          </cell>
        </row>
        <row r="359">
          <cell r="I359" t="str">
            <v>India NIL</v>
          </cell>
          <cell r="J359" t="str">
            <v>Rupee</v>
          </cell>
          <cell r="K359" t="str">
            <v>INR</v>
          </cell>
          <cell r="L359" t="str">
            <v>Rupee</v>
          </cell>
          <cell r="M359" t="str">
            <v>General &amp; Administration (net)</v>
          </cell>
          <cell r="N359" t="str">
            <v>Budget</v>
          </cell>
          <cell r="O359">
            <v>-7233</v>
          </cell>
          <cell r="P359">
            <v>-7970</v>
          </cell>
          <cell r="Q359">
            <v>-7922</v>
          </cell>
          <cell r="R359">
            <v>-10848</v>
          </cell>
          <cell r="S359">
            <v>-7430</v>
          </cell>
          <cell r="T359">
            <v>-7675</v>
          </cell>
          <cell r="U359">
            <v>-7341</v>
          </cell>
          <cell r="V359">
            <v>-7507</v>
          </cell>
          <cell r="W359">
            <v>-7432</v>
          </cell>
          <cell r="X359">
            <v>-7574</v>
          </cell>
          <cell r="Y359">
            <v>-7465</v>
          </cell>
          <cell r="Z359">
            <v>-8412</v>
          </cell>
        </row>
        <row r="360">
          <cell r="I360" t="str">
            <v>India NIL</v>
          </cell>
          <cell r="J360" t="str">
            <v>Rupee</v>
          </cell>
          <cell r="K360" t="str">
            <v>INR</v>
          </cell>
          <cell r="L360" t="str">
            <v>Rupee</v>
          </cell>
          <cell r="M360" t="str">
            <v>General &amp; Administration (net)</v>
          </cell>
          <cell r="N360" t="str">
            <v>LE2</v>
          </cell>
          <cell r="O360">
            <v>-6681</v>
          </cell>
          <cell r="P360">
            <v>-6351</v>
          </cell>
          <cell r="Q360">
            <v>-6209</v>
          </cell>
          <cell r="R360">
            <v>-8419</v>
          </cell>
          <cell r="S360">
            <v>-6923</v>
          </cell>
          <cell r="T360">
            <v>-9471</v>
          </cell>
          <cell r="U360">
            <v>-10739</v>
          </cell>
          <cell r="V360">
            <v>-9283</v>
          </cell>
          <cell r="W360">
            <v>-9271</v>
          </cell>
          <cell r="X360">
            <v>-9292</v>
          </cell>
          <cell r="Y360">
            <v>-8722</v>
          </cell>
          <cell r="Z360">
            <v>-9946</v>
          </cell>
        </row>
        <row r="361">
          <cell r="I361" t="str">
            <v>India NIL</v>
          </cell>
          <cell r="J361" t="str">
            <v>Rupee</v>
          </cell>
          <cell r="K361" t="str">
            <v>INR</v>
          </cell>
          <cell r="L361" t="str">
            <v>Rupee</v>
          </cell>
          <cell r="M361" t="str">
            <v>TOTAL FUNCTION COSTS</v>
          </cell>
          <cell r="N361" t="str">
            <v>Actual</v>
          </cell>
          <cell r="O361">
            <v>-80077</v>
          </cell>
          <cell r="P361">
            <v>-76202</v>
          </cell>
          <cell r="Q361">
            <v>-94571</v>
          </cell>
          <cell r="R361">
            <v>-82576</v>
          </cell>
          <cell r="S361">
            <v>-79226</v>
          </cell>
          <cell r="T361">
            <v>-81176</v>
          </cell>
          <cell r="U361">
            <v>-77474</v>
          </cell>
          <cell r="V361">
            <v>-78702</v>
          </cell>
        </row>
        <row r="362">
          <cell r="I362" t="str">
            <v>India NIL</v>
          </cell>
          <cell r="J362" t="str">
            <v>Rupee</v>
          </cell>
          <cell r="K362" t="str">
            <v>INR</v>
          </cell>
          <cell r="L362" t="str">
            <v>Rupee</v>
          </cell>
          <cell r="M362" t="str">
            <v>TOTAL FUNCTION COSTS</v>
          </cell>
          <cell r="N362" t="str">
            <v>Budget</v>
          </cell>
          <cell r="O362">
            <v>-78096</v>
          </cell>
          <cell r="P362">
            <v>-80179</v>
          </cell>
          <cell r="Q362">
            <v>-83031</v>
          </cell>
          <cell r="R362">
            <v>-89484</v>
          </cell>
          <cell r="S362">
            <v>-88331</v>
          </cell>
          <cell r="T362">
            <v>-84530</v>
          </cell>
          <cell r="U362">
            <v>-80221</v>
          </cell>
          <cell r="V362">
            <v>-84000</v>
          </cell>
          <cell r="W362">
            <v>-85876</v>
          </cell>
          <cell r="X362">
            <v>-85939</v>
          </cell>
          <cell r="Y362">
            <v>-81431</v>
          </cell>
          <cell r="Z362">
            <v>-86631</v>
          </cell>
        </row>
        <row r="363">
          <cell r="I363" t="str">
            <v>India NIL</v>
          </cell>
          <cell r="J363" t="str">
            <v>Rupee</v>
          </cell>
          <cell r="K363" t="str">
            <v>INR</v>
          </cell>
          <cell r="L363" t="str">
            <v>Rupee</v>
          </cell>
          <cell r="M363" t="str">
            <v>TOTAL FUNCTION COSTS</v>
          </cell>
          <cell r="N363" t="str">
            <v>LE2</v>
          </cell>
          <cell r="O363">
            <v>-80077</v>
          </cell>
          <cell r="P363">
            <v>-76202</v>
          </cell>
          <cell r="Q363">
            <v>-94571</v>
          </cell>
          <cell r="R363">
            <v>-82576</v>
          </cell>
          <cell r="S363">
            <v>-79226</v>
          </cell>
          <cell r="T363">
            <v>-95018</v>
          </cell>
          <cell r="U363">
            <v>-89714</v>
          </cell>
          <cell r="V363">
            <v>-87166</v>
          </cell>
          <cell r="W363">
            <v>-90536</v>
          </cell>
          <cell r="X363">
            <v>-93706</v>
          </cell>
          <cell r="Y363">
            <v>-84246</v>
          </cell>
          <cell r="Z363">
            <v>-88147</v>
          </cell>
        </row>
        <row r="364">
          <cell r="I364" t="str">
            <v>India NIL</v>
          </cell>
          <cell r="J364" t="str">
            <v>Rupee</v>
          </cell>
          <cell r="K364" t="str">
            <v>INR</v>
          </cell>
          <cell r="L364" t="str">
            <v>Rupee</v>
          </cell>
          <cell r="M364" t="str">
            <v>TOTAL OTHER INCOME &amp; EXP.</v>
          </cell>
          <cell r="N364" t="str">
            <v>Actual</v>
          </cell>
          <cell r="O364">
            <v>3284</v>
          </cell>
          <cell r="P364">
            <v>-1256</v>
          </cell>
          <cell r="Q364">
            <v>171</v>
          </cell>
          <cell r="R364">
            <v>995</v>
          </cell>
          <cell r="S364">
            <v>-16239</v>
          </cell>
          <cell r="T364">
            <v>8485</v>
          </cell>
          <cell r="U364">
            <v>6454</v>
          </cell>
          <cell r="V364">
            <v>-33</v>
          </cell>
        </row>
        <row r="365">
          <cell r="I365" t="str">
            <v>India NIL</v>
          </cell>
          <cell r="J365" t="str">
            <v>Rupee</v>
          </cell>
          <cell r="K365" t="str">
            <v>INR</v>
          </cell>
          <cell r="L365" t="str">
            <v>Rupee</v>
          </cell>
          <cell r="M365" t="str">
            <v>TOTAL OTHER INCOME &amp; EXP.</v>
          </cell>
          <cell r="N365" t="str">
            <v>Budget</v>
          </cell>
          <cell r="O365">
            <v>-717</v>
          </cell>
          <cell r="P365">
            <v>-716</v>
          </cell>
          <cell r="Q365">
            <v>3283</v>
          </cell>
          <cell r="R365">
            <v>-717</v>
          </cell>
          <cell r="S365">
            <v>-716</v>
          </cell>
          <cell r="T365">
            <v>-717</v>
          </cell>
          <cell r="U365">
            <v>-717</v>
          </cell>
          <cell r="V365">
            <v>-716</v>
          </cell>
          <cell r="W365">
            <v>3283</v>
          </cell>
          <cell r="X365">
            <v>-717</v>
          </cell>
          <cell r="Y365">
            <v>-716</v>
          </cell>
          <cell r="Z365">
            <v>-117</v>
          </cell>
        </row>
        <row r="366">
          <cell r="I366" t="str">
            <v>India NIL</v>
          </cell>
          <cell r="J366" t="str">
            <v>Rupee</v>
          </cell>
          <cell r="K366" t="str">
            <v>INR</v>
          </cell>
          <cell r="L366" t="str">
            <v>Rupee</v>
          </cell>
          <cell r="M366" t="str">
            <v>TOTAL OTHER INCOME &amp; EXP.</v>
          </cell>
          <cell r="N366" t="str">
            <v>LE2</v>
          </cell>
          <cell r="O366">
            <v>2908</v>
          </cell>
          <cell r="P366">
            <v>-1490</v>
          </cell>
          <cell r="Q366">
            <v>-265</v>
          </cell>
          <cell r="R366">
            <v>720</v>
          </cell>
          <cell r="S366">
            <v>-16712</v>
          </cell>
          <cell r="T366">
            <v>13333</v>
          </cell>
          <cell r="U366">
            <v>-500</v>
          </cell>
          <cell r="V366">
            <v>-500</v>
          </cell>
          <cell r="W366">
            <v>3500</v>
          </cell>
          <cell r="X366">
            <v>-500</v>
          </cell>
          <cell r="Y366">
            <v>-500</v>
          </cell>
          <cell r="Z366">
            <v>100</v>
          </cell>
        </row>
        <row r="367">
          <cell r="I367" t="str">
            <v>India NIL</v>
          </cell>
          <cell r="J367" t="str">
            <v>Rupee</v>
          </cell>
          <cell r="K367" t="str">
            <v>INR</v>
          </cell>
          <cell r="L367" t="str">
            <v>Rupee</v>
          </cell>
          <cell r="M367" t="str">
            <v>OPERATING INCOME</v>
          </cell>
          <cell r="N367" t="str">
            <v>Actual</v>
          </cell>
          <cell r="O367">
            <v>132563</v>
          </cell>
          <cell r="P367">
            <v>72364</v>
          </cell>
          <cell r="Q367">
            <v>48218</v>
          </cell>
          <cell r="R367">
            <v>118118</v>
          </cell>
          <cell r="S367">
            <v>63918</v>
          </cell>
          <cell r="T367">
            <v>45770</v>
          </cell>
          <cell r="U367">
            <v>65721</v>
          </cell>
          <cell r="V367">
            <v>98993</v>
          </cell>
        </row>
        <row r="368">
          <cell r="I368" t="str">
            <v>India NIL</v>
          </cell>
          <cell r="J368" t="str">
            <v>Rupee</v>
          </cell>
          <cell r="K368" t="str">
            <v>INR</v>
          </cell>
          <cell r="L368" t="str">
            <v>Rupee</v>
          </cell>
          <cell r="M368" t="str">
            <v>OPERATING INCOME</v>
          </cell>
          <cell r="N368" t="str">
            <v>Budget</v>
          </cell>
          <cell r="O368">
            <v>35267</v>
          </cell>
          <cell r="P368">
            <v>30519</v>
          </cell>
          <cell r="Q368">
            <v>51130</v>
          </cell>
          <cell r="R368">
            <v>55288</v>
          </cell>
          <cell r="S368">
            <v>38189</v>
          </cell>
          <cell r="T368">
            <v>56719</v>
          </cell>
          <cell r="U368">
            <v>68304</v>
          </cell>
          <cell r="V368">
            <v>37999</v>
          </cell>
          <cell r="W368">
            <v>62061</v>
          </cell>
          <cell r="X368">
            <v>61110</v>
          </cell>
          <cell r="Y368">
            <v>46170</v>
          </cell>
          <cell r="Z368">
            <v>34167</v>
          </cell>
        </row>
        <row r="369">
          <cell r="I369" t="str">
            <v>India NIL</v>
          </cell>
          <cell r="J369" t="str">
            <v>Rupee</v>
          </cell>
          <cell r="K369" t="str">
            <v>INR</v>
          </cell>
          <cell r="L369" t="str">
            <v>Rupee</v>
          </cell>
          <cell r="M369" t="str">
            <v>OPERATING INCOME</v>
          </cell>
          <cell r="N369" t="str">
            <v>LE2</v>
          </cell>
          <cell r="O369">
            <v>132563</v>
          </cell>
          <cell r="P369">
            <v>72364</v>
          </cell>
          <cell r="Q369">
            <v>48218</v>
          </cell>
          <cell r="R369">
            <v>118118</v>
          </cell>
          <cell r="S369">
            <v>63918</v>
          </cell>
          <cell r="T369">
            <v>53584</v>
          </cell>
          <cell r="U369">
            <v>63147</v>
          </cell>
          <cell r="V369">
            <v>50114</v>
          </cell>
          <cell r="W369">
            <v>75877</v>
          </cell>
          <cell r="X369">
            <v>73098</v>
          </cell>
          <cell r="Y369">
            <v>60197</v>
          </cell>
          <cell r="Z369">
            <v>52619</v>
          </cell>
        </row>
        <row r="370">
          <cell r="I370" t="str">
            <v>India NIL</v>
          </cell>
          <cell r="J370" t="str">
            <v>Rupee</v>
          </cell>
          <cell r="K370" t="str">
            <v>INR</v>
          </cell>
          <cell r="L370" t="str">
            <v>Rupee</v>
          </cell>
          <cell r="M370" t="str">
            <v>Transaction G&amp;L compared to target</v>
          </cell>
          <cell r="N370" t="str">
            <v>Actual</v>
          </cell>
          <cell r="O370">
            <v>2398</v>
          </cell>
          <cell r="P370">
            <v>2129</v>
          </cell>
          <cell r="Q370">
            <v>1879</v>
          </cell>
          <cell r="R370">
            <v>3778</v>
          </cell>
          <cell r="S370">
            <v>2358</v>
          </cell>
          <cell r="T370">
            <v>8953</v>
          </cell>
          <cell r="U370">
            <v>7026</v>
          </cell>
          <cell r="V370">
            <v>6016</v>
          </cell>
        </row>
        <row r="371">
          <cell r="I371" t="str">
            <v>India NIL</v>
          </cell>
          <cell r="J371" t="str">
            <v>Rupee</v>
          </cell>
          <cell r="K371" t="str">
            <v>INR</v>
          </cell>
          <cell r="L371" t="str">
            <v>Rupee</v>
          </cell>
          <cell r="M371" t="str">
            <v>Transaction G&amp;L compared to target</v>
          </cell>
          <cell r="N371" t="str">
            <v>LE2</v>
          </cell>
          <cell r="O371">
            <v>2398</v>
          </cell>
          <cell r="P371">
            <v>2129</v>
          </cell>
          <cell r="Q371">
            <v>1879</v>
          </cell>
          <cell r="R371">
            <v>3778</v>
          </cell>
          <cell r="S371">
            <v>2358</v>
          </cell>
          <cell r="T371">
            <v>-1162</v>
          </cell>
          <cell r="U371">
            <v>3520</v>
          </cell>
          <cell r="V371">
            <v>2900</v>
          </cell>
          <cell r="W371">
            <v>3215</v>
          </cell>
          <cell r="X371">
            <v>1985</v>
          </cell>
          <cell r="Y371">
            <v>2670</v>
          </cell>
          <cell r="Z371">
            <v>2336</v>
          </cell>
        </row>
        <row r="372">
          <cell r="I372" t="str">
            <v>India NIL</v>
          </cell>
          <cell r="J372" t="str">
            <v>Rupee</v>
          </cell>
          <cell r="K372" t="str">
            <v>INR</v>
          </cell>
          <cell r="L372" t="str">
            <v>Rupee</v>
          </cell>
          <cell r="M372" t="str">
            <v>Transaction G&amp;L compared to prior year</v>
          </cell>
          <cell r="N372" t="str">
            <v>Actual</v>
          </cell>
          <cell r="O372">
            <v>1580</v>
          </cell>
          <cell r="P372">
            <v>1478</v>
          </cell>
          <cell r="Q372">
            <v>1368</v>
          </cell>
          <cell r="R372">
            <v>3352</v>
          </cell>
          <cell r="S372">
            <v>1801</v>
          </cell>
          <cell r="T372">
            <v>8383</v>
          </cell>
          <cell r="U372">
            <v>6311</v>
          </cell>
          <cell r="V372">
            <v>5388</v>
          </cell>
        </row>
        <row r="373">
          <cell r="I373" t="str">
            <v>India NIL</v>
          </cell>
          <cell r="J373" t="str">
            <v>Rupee</v>
          </cell>
          <cell r="K373" t="str">
            <v>INR</v>
          </cell>
          <cell r="L373" t="str">
            <v>Rupee</v>
          </cell>
          <cell r="M373" t="str">
            <v>Transaction G&amp;L compared to prior year</v>
          </cell>
          <cell r="N373" t="str">
            <v>Budget</v>
          </cell>
          <cell r="O373">
            <v>-1177</v>
          </cell>
          <cell r="P373">
            <v>-1191</v>
          </cell>
          <cell r="Q373">
            <v>-1292</v>
          </cell>
          <cell r="R373">
            <v>-1391</v>
          </cell>
          <cell r="S373">
            <v>-1265</v>
          </cell>
          <cell r="T373">
            <v>-1374</v>
          </cell>
          <cell r="U373">
            <v>-1352</v>
          </cell>
          <cell r="V373">
            <v>-1265</v>
          </cell>
          <cell r="W373">
            <v>-1357</v>
          </cell>
          <cell r="X373">
            <v>-1393</v>
          </cell>
          <cell r="Y373">
            <v>-1257</v>
          </cell>
          <cell r="Z373">
            <v>-1320</v>
          </cell>
        </row>
        <row r="374">
          <cell r="I374" t="str">
            <v>India NIL</v>
          </cell>
          <cell r="J374" t="str">
            <v>Rupee</v>
          </cell>
          <cell r="K374" t="str">
            <v>INR</v>
          </cell>
          <cell r="L374" t="str">
            <v>Rupee</v>
          </cell>
          <cell r="M374" t="str">
            <v>Transaction G&amp;L compared to prior year</v>
          </cell>
          <cell r="N374" t="str">
            <v>LE2</v>
          </cell>
          <cell r="O374">
            <v>1580</v>
          </cell>
          <cell r="P374">
            <v>1478</v>
          </cell>
          <cell r="Q374">
            <v>1368</v>
          </cell>
          <cell r="R374">
            <v>3352</v>
          </cell>
          <cell r="S374">
            <v>1801</v>
          </cell>
          <cell r="T374">
            <v>-889</v>
          </cell>
          <cell r="U374">
            <v>2710</v>
          </cell>
          <cell r="V374">
            <v>2860</v>
          </cell>
          <cell r="W374">
            <v>1782</v>
          </cell>
          <cell r="X374">
            <v>1758</v>
          </cell>
          <cell r="Y374">
            <v>1800</v>
          </cell>
          <cell r="Z374">
            <v>1790</v>
          </cell>
        </row>
        <row r="375">
          <cell r="I375" t="str">
            <v>Indonesia</v>
          </cell>
          <cell r="J375" t="str">
            <v>Rupiah</v>
          </cell>
          <cell r="K375" t="str">
            <v>IDR</v>
          </cell>
          <cell r="L375" t="str">
            <v>Rupiah</v>
          </cell>
          <cell r="M375" t="str">
            <v>TOTAL NET SALES 3RD PARTY</v>
          </cell>
          <cell r="N375" t="str">
            <v>Actual</v>
          </cell>
          <cell r="O375">
            <v>18964</v>
          </cell>
          <cell r="P375">
            <v>14043</v>
          </cell>
          <cell r="Q375">
            <v>19942</v>
          </cell>
          <cell r="R375">
            <v>19555</v>
          </cell>
          <cell r="S375">
            <v>20476</v>
          </cell>
          <cell r="T375">
            <v>21556</v>
          </cell>
          <cell r="U375">
            <v>20434</v>
          </cell>
          <cell r="V375">
            <v>19436</v>
          </cell>
        </row>
        <row r="376">
          <cell r="I376" t="str">
            <v>Indonesia</v>
          </cell>
          <cell r="J376" t="str">
            <v>Rupiah</v>
          </cell>
          <cell r="K376" t="str">
            <v>IDR</v>
          </cell>
          <cell r="L376" t="str">
            <v>Rupiah</v>
          </cell>
          <cell r="M376" t="str">
            <v>TOTAL NET SALES 3RD PARTY</v>
          </cell>
          <cell r="N376" t="str">
            <v>Budget</v>
          </cell>
          <cell r="O376">
            <v>18261</v>
          </cell>
          <cell r="P376">
            <v>14784</v>
          </cell>
          <cell r="Q376">
            <v>18953</v>
          </cell>
          <cell r="R376">
            <v>20087</v>
          </cell>
          <cell r="S376">
            <v>20574</v>
          </cell>
          <cell r="T376">
            <v>20848</v>
          </cell>
          <cell r="U376">
            <v>19441</v>
          </cell>
          <cell r="V376">
            <v>19974</v>
          </cell>
          <cell r="W376">
            <v>20336</v>
          </cell>
          <cell r="X376">
            <v>18694</v>
          </cell>
          <cell r="Y376">
            <v>22024</v>
          </cell>
          <cell r="Z376">
            <v>22186</v>
          </cell>
        </row>
        <row r="377">
          <cell r="I377" t="str">
            <v>Indonesia</v>
          </cell>
          <cell r="J377" t="str">
            <v>Rupiah</v>
          </cell>
          <cell r="K377" t="str">
            <v>IDR</v>
          </cell>
          <cell r="L377" t="str">
            <v>Rupiah</v>
          </cell>
          <cell r="M377" t="str">
            <v>TOTAL NET SALES 3RD PARTY</v>
          </cell>
          <cell r="N377" t="str">
            <v>LE2</v>
          </cell>
          <cell r="O377">
            <v>18964</v>
          </cell>
          <cell r="P377">
            <v>14043</v>
          </cell>
          <cell r="Q377">
            <v>19942</v>
          </cell>
          <cell r="R377">
            <v>19555</v>
          </cell>
          <cell r="S377">
            <v>20476</v>
          </cell>
          <cell r="T377">
            <v>20991</v>
          </cell>
          <cell r="U377">
            <v>19888</v>
          </cell>
          <cell r="V377">
            <v>20159</v>
          </cell>
          <cell r="W377">
            <v>20585</v>
          </cell>
          <cell r="X377">
            <v>19298</v>
          </cell>
          <cell r="Y377">
            <v>22159</v>
          </cell>
          <cell r="Z377">
            <v>22202</v>
          </cell>
        </row>
        <row r="378">
          <cell r="I378" t="str">
            <v>Indonesia</v>
          </cell>
          <cell r="J378" t="str">
            <v>Rupiah</v>
          </cell>
          <cell r="K378" t="str">
            <v>IDR</v>
          </cell>
          <cell r="L378" t="str">
            <v>Rupiah</v>
          </cell>
          <cell r="M378" t="str">
            <v>TOTAL NET SALES</v>
          </cell>
          <cell r="N378" t="str">
            <v>Actual</v>
          </cell>
          <cell r="O378">
            <v>18964</v>
          </cell>
          <cell r="P378">
            <v>14043</v>
          </cell>
          <cell r="Q378">
            <v>19942</v>
          </cell>
          <cell r="R378">
            <v>19555</v>
          </cell>
          <cell r="S378">
            <v>20476</v>
          </cell>
          <cell r="T378">
            <v>21556</v>
          </cell>
          <cell r="U378">
            <v>20434</v>
          </cell>
          <cell r="V378">
            <v>19436</v>
          </cell>
        </row>
        <row r="379">
          <cell r="I379" t="str">
            <v>Indonesia</v>
          </cell>
          <cell r="J379" t="str">
            <v>Rupiah</v>
          </cell>
          <cell r="K379" t="str">
            <v>IDR</v>
          </cell>
          <cell r="L379" t="str">
            <v>Rupiah</v>
          </cell>
          <cell r="M379" t="str">
            <v>TOTAL NET SALES</v>
          </cell>
          <cell r="N379" t="str">
            <v>Budget</v>
          </cell>
          <cell r="O379">
            <v>18261</v>
          </cell>
          <cell r="P379">
            <v>14784</v>
          </cell>
          <cell r="Q379">
            <v>18953</v>
          </cell>
          <cell r="R379">
            <v>20087</v>
          </cell>
          <cell r="S379">
            <v>20574</v>
          </cell>
          <cell r="T379">
            <v>20848</v>
          </cell>
          <cell r="U379">
            <v>19441</v>
          </cell>
          <cell r="V379">
            <v>19974</v>
          </cell>
          <cell r="W379">
            <v>20336</v>
          </cell>
          <cell r="X379">
            <v>18694</v>
          </cell>
          <cell r="Y379">
            <v>22024</v>
          </cell>
          <cell r="Z379">
            <v>22186</v>
          </cell>
        </row>
        <row r="380">
          <cell r="I380" t="str">
            <v>Indonesia</v>
          </cell>
          <cell r="J380" t="str">
            <v>Rupiah</v>
          </cell>
          <cell r="K380" t="str">
            <v>IDR</v>
          </cell>
          <cell r="L380" t="str">
            <v>Rupiah</v>
          </cell>
          <cell r="M380" t="str">
            <v>TOTAL NET SALES</v>
          </cell>
          <cell r="N380" t="str">
            <v>LE2</v>
          </cell>
          <cell r="O380">
            <v>18964</v>
          </cell>
          <cell r="P380">
            <v>14043</v>
          </cell>
          <cell r="Q380">
            <v>19942</v>
          </cell>
          <cell r="R380">
            <v>19555</v>
          </cell>
          <cell r="S380">
            <v>20476</v>
          </cell>
          <cell r="T380">
            <v>20991</v>
          </cell>
          <cell r="U380">
            <v>19888</v>
          </cell>
          <cell r="V380">
            <v>20159</v>
          </cell>
          <cell r="W380">
            <v>20585</v>
          </cell>
          <cell r="X380">
            <v>19298</v>
          </cell>
          <cell r="Y380">
            <v>22159</v>
          </cell>
          <cell r="Z380">
            <v>22202</v>
          </cell>
        </row>
        <row r="381">
          <cell r="I381" t="str">
            <v>Indonesia</v>
          </cell>
          <cell r="J381" t="str">
            <v>Rupiah</v>
          </cell>
          <cell r="K381" t="str">
            <v>IDR</v>
          </cell>
          <cell r="L381" t="str">
            <v>Rupiah</v>
          </cell>
          <cell r="M381" t="str">
            <v>TOTAL REVENUES</v>
          </cell>
          <cell r="N381" t="str">
            <v>Actual</v>
          </cell>
          <cell r="O381">
            <v>18964</v>
          </cell>
          <cell r="P381">
            <v>14043</v>
          </cell>
          <cell r="Q381">
            <v>19942</v>
          </cell>
          <cell r="R381">
            <v>19555</v>
          </cell>
          <cell r="S381">
            <v>20476</v>
          </cell>
          <cell r="T381">
            <v>21556</v>
          </cell>
          <cell r="U381">
            <v>20434</v>
          </cell>
          <cell r="V381">
            <v>19436</v>
          </cell>
        </row>
        <row r="382">
          <cell r="I382" t="str">
            <v>Indonesia</v>
          </cell>
          <cell r="J382" t="str">
            <v>Rupiah</v>
          </cell>
          <cell r="K382" t="str">
            <v>IDR</v>
          </cell>
          <cell r="L382" t="str">
            <v>Rupiah</v>
          </cell>
          <cell r="M382" t="str">
            <v>TOTAL REVENUES</v>
          </cell>
          <cell r="N382" t="str">
            <v>Budget</v>
          </cell>
          <cell r="O382">
            <v>18261</v>
          </cell>
          <cell r="P382">
            <v>14784</v>
          </cell>
          <cell r="Q382">
            <v>18953</v>
          </cell>
          <cell r="R382">
            <v>20087</v>
          </cell>
          <cell r="S382">
            <v>20574</v>
          </cell>
          <cell r="T382">
            <v>20848</v>
          </cell>
          <cell r="U382">
            <v>19441</v>
          </cell>
          <cell r="V382">
            <v>19974</v>
          </cell>
          <cell r="W382">
            <v>20336</v>
          </cell>
          <cell r="X382">
            <v>18694</v>
          </cell>
          <cell r="Y382">
            <v>22024</v>
          </cell>
          <cell r="Z382">
            <v>22186</v>
          </cell>
        </row>
        <row r="383">
          <cell r="I383" t="str">
            <v>Indonesia</v>
          </cell>
          <cell r="J383" t="str">
            <v>Rupiah</v>
          </cell>
          <cell r="K383" t="str">
            <v>IDR</v>
          </cell>
          <cell r="L383" t="str">
            <v>Rupiah</v>
          </cell>
          <cell r="M383" t="str">
            <v>TOTAL REVENUES</v>
          </cell>
          <cell r="N383" t="str">
            <v>LE2</v>
          </cell>
          <cell r="O383">
            <v>18964</v>
          </cell>
          <cell r="P383">
            <v>14043</v>
          </cell>
          <cell r="Q383">
            <v>19942</v>
          </cell>
          <cell r="R383">
            <v>19555</v>
          </cell>
          <cell r="S383">
            <v>20476</v>
          </cell>
          <cell r="T383">
            <v>20991</v>
          </cell>
          <cell r="U383">
            <v>19888</v>
          </cell>
          <cell r="V383">
            <v>20159</v>
          </cell>
          <cell r="W383">
            <v>20585</v>
          </cell>
          <cell r="X383">
            <v>19298</v>
          </cell>
          <cell r="Y383">
            <v>22159</v>
          </cell>
          <cell r="Z383">
            <v>22202</v>
          </cell>
        </row>
        <row r="384">
          <cell r="I384" t="str">
            <v>Indonesia</v>
          </cell>
          <cell r="J384" t="str">
            <v>Rupiah</v>
          </cell>
          <cell r="K384" t="str">
            <v>IDR</v>
          </cell>
          <cell r="L384" t="str">
            <v>Rupiah</v>
          </cell>
          <cell r="M384" t="str">
            <v>Cost of goods sold from production</v>
          </cell>
          <cell r="N384" t="str">
            <v>Actual</v>
          </cell>
          <cell r="O384">
            <v>-11151</v>
          </cell>
          <cell r="P384">
            <v>-7722</v>
          </cell>
          <cell r="Q384">
            <v>-12531</v>
          </cell>
          <cell r="R384">
            <v>-11929</v>
          </cell>
          <cell r="S384">
            <v>-12230</v>
          </cell>
          <cell r="T384">
            <v>-14019</v>
          </cell>
          <cell r="U384">
            <v>-12545</v>
          </cell>
          <cell r="V384">
            <v>-11145</v>
          </cell>
        </row>
        <row r="385">
          <cell r="I385" t="str">
            <v>Indonesia</v>
          </cell>
          <cell r="J385" t="str">
            <v>Rupiah</v>
          </cell>
          <cell r="K385" t="str">
            <v>IDR</v>
          </cell>
          <cell r="L385" t="str">
            <v>Rupiah</v>
          </cell>
          <cell r="M385" t="str">
            <v>Cost of goods sold from production</v>
          </cell>
          <cell r="N385" t="str">
            <v>Budget</v>
          </cell>
          <cell r="O385">
            <v>-8191</v>
          </cell>
          <cell r="P385">
            <v>-6811</v>
          </cell>
          <cell r="Q385">
            <v>-8541</v>
          </cell>
          <cell r="R385">
            <v>-9040</v>
          </cell>
          <cell r="S385">
            <v>-9235</v>
          </cell>
          <cell r="T385">
            <v>-9384</v>
          </cell>
          <cell r="U385">
            <v>-8774</v>
          </cell>
          <cell r="V385">
            <v>-8979</v>
          </cell>
          <cell r="W385">
            <v>-9142</v>
          </cell>
          <cell r="X385">
            <v>-8453</v>
          </cell>
          <cell r="Y385">
            <v>-9860</v>
          </cell>
          <cell r="Z385">
            <v>-9917</v>
          </cell>
        </row>
        <row r="386">
          <cell r="I386" t="str">
            <v>Indonesia</v>
          </cell>
          <cell r="J386" t="str">
            <v>Rupiah</v>
          </cell>
          <cell r="K386" t="str">
            <v>IDR</v>
          </cell>
          <cell r="L386" t="str">
            <v>Rupiah</v>
          </cell>
          <cell r="M386" t="str">
            <v>Cost of goods sold from production</v>
          </cell>
          <cell r="N386" t="str">
            <v>LE2</v>
          </cell>
          <cell r="O386">
            <v>-11151</v>
          </cell>
          <cell r="P386">
            <v>-7722</v>
          </cell>
          <cell r="Q386">
            <v>-12531</v>
          </cell>
          <cell r="R386">
            <v>-11929</v>
          </cell>
          <cell r="S386">
            <v>-12230</v>
          </cell>
          <cell r="T386">
            <v>3850</v>
          </cell>
          <cell r="U386">
            <v>-9006</v>
          </cell>
          <cell r="V386">
            <v>-9122</v>
          </cell>
          <cell r="W386">
            <v>-9304</v>
          </cell>
          <cell r="X386">
            <v>-8742</v>
          </cell>
          <cell r="Y386">
            <v>-9971</v>
          </cell>
          <cell r="Z386">
            <v>-9985</v>
          </cell>
        </row>
        <row r="387">
          <cell r="I387" t="str">
            <v>Indonesia</v>
          </cell>
          <cell r="J387" t="str">
            <v>Rupiah</v>
          </cell>
          <cell r="K387" t="str">
            <v>IDR</v>
          </cell>
          <cell r="L387" t="str">
            <v>Rupiah</v>
          </cell>
          <cell r="M387" t="str">
            <v>TOTAL COST OF GOODS SOLD</v>
          </cell>
          <cell r="N387" t="str">
            <v>Actual</v>
          </cell>
          <cell r="O387">
            <v>-11151</v>
          </cell>
          <cell r="P387">
            <v>-7722</v>
          </cell>
          <cell r="Q387">
            <v>-12531</v>
          </cell>
          <cell r="R387">
            <v>-11929</v>
          </cell>
          <cell r="S387">
            <v>-12230</v>
          </cell>
          <cell r="T387">
            <v>-14019</v>
          </cell>
          <cell r="U387">
            <v>-12545</v>
          </cell>
          <cell r="V387">
            <v>-11145</v>
          </cell>
        </row>
        <row r="388">
          <cell r="I388" t="str">
            <v>Indonesia</v>
          </cell>
          <cell r="J388" t="str">
            <v>Rupiah</v>
          </cell>
          <cell r="K388" t="str">
            <v>IDR</v>
          </cell>
          <cell r="L388" t="str">
            <v>Rupiah</v>
          </cell>
          <cell r="M388" t="str">
            <v>TOTAL COST OF GOODS SOLD</v>
          </cell>
          <cell r="N388" t="str">
            <v>Budget</v>
          </cell>
          <cell r="O388">
            <v>-8191</v>
          </cell>
          <cell r="P388">
            <v>-6811</v>
          </cell>
          <cell r="Q388">
            <v>-8541</v>
          </cell>
          <cell r="R388">
            <v>-9040</v>
          </cell>
          <cell r="S388">
            <v>-9235</v>
          </cell>
          <cell r="T388">
            <v>-9384</v>
          </cell>
          <cell r="U388">
            <v>-8774</v>
          </cell>
          <cell r="V388">
            <v>-8979</v>
          </cell>
          <cell r="W388">
            <v>-9142</v>
          </cell>
          <cell r="X388">
            <v>-8453</v>
          </cell>
          <cell r="Y388">
            <v>-9860</v>
          </cell>
          <cell r="Z388">
            <v>-9917</v>
          </cell>
        </row>
        <row r="389">
          <cell r="I389" t="str">
            <v>Indonesia</v>
          </cell>
          <cell r="J389" t="str">
            <v>Rupiah</v>
          </cell>
          <cell r="K389" t="str">
            <v>IDR</v>
          </cell>
          <cell r="L389" t="str">
            <v>Rupiah</v>
          </cell>
          <cell r="M389" t="str">
            <v>TOTAL COST OF GOODS SOLD</v>
          </cell>
          <cell r="N389" t="str">
            <v>LE2</v>
          </cell>
          <cell r="O389">
            <v>-11151</v>
          </cell>
          <cell r="P389">
            <v>-7722</v>
          </cell>
          <cell r="Q389">
            <v>-12531</v>
          </cell>
          <cell r="R389">
            <v>-11929</v>
          </cell>
          <cell r="S389">
            <v>-12230</v>
          </cell>
          <cell r="T389">
            <v>3850</v>
          </cell>
          <cell r="U389">
            <v>-9006</v>
          </cell>
          <cell r="V389">
            <v>-9122</v>
          </cell>
          <cell r="W389">
            <v>-9304</v>
          </cell>
          <cell r="X389">
            <v>-8742</v>
          </cell>
          <cell r="Y389">
            <v>-9971</v>
          </cell>
          <cell r="Z389">
            <v>-9985</v>
          </cell>
        </row>
        <row r="390">
          <cell r="I390" t="str">
            <v>Indonesia</v>
          </cell>
          <cell r="J390" t="str">
            <v>Rupiah</v>
          </cell>
          <cell r="K390" t="str">
            <v>IDR</v>
          </cell>
          <cell r="L390" t="str">
            <v>Rupiah</v>
          </cell>
          <cell r="M390" t="str">
            <v>Development</v>
          </cell>
          <cell r="N390" t="str">
            <v>Actual</v>
          </cell>
          <cell r="O390">
            <v>-233</v>
          </cell>
          <cell r="P390">
            <v>-293</v>
          </cell>
          <cell r="Q390">
            <v>-305</v>
          </cell>
          <cell r="R390">
            <v>-161</v>
          </cell>
          <cell r="S390">
            <v>-215</v>
          </cell>
          <cell r="T390">
            <v>-200</v>
          </cell>
          <cell r="U390">
            <v>-224</v>
          </cell>
          <cell r="V390">
            <v>-240</v>
          </cell>
        </row>
        <row r="391">
          <cell r="I391" t="str">
            <v>Indonesia</v>
          </cell>
          <cell r="J391" t="str">
            <v>Rupiah</v>
          </cell>
          <cell r="K391" t="str">
            <v>IDR</v>
          </cell>
          <cell r="L391" t="str">
            <v>Rupiah</v>
          </cell>
          <cell r="M391" t="str">
            <v>Development</v>
          </cell>
          <cell r="N391" t="str">
            <v>Budget</v>
          </cell>
          <cell r="O391">
            <v>-350</v>
          </cell>
          <cell r="P391">
            <v>-253</v>
          </cell>
          <cell r="Q391">
            <v>-254</v>
          </cell>
          <cell r="R391">
            <v>-253</v>
          </cell>
          <cell r="S391">
            <v>-254</v>
          </cell>
          <cell r="T391">
            <v>-254</v>
          </cell>
          <cell r="U391">
            <v>-253</v>
          </cell>
          <cell r="V391">
            <v>-254</v>
          </cell>
          <cell r="W391">
            <v>-254</v>
          </cell>
          <cell r="X391">
            <v>-253</v>
          </cell>
          <cell r="Y391">
            <v>-254</v>
          </cell>
          <cell r="Z391">
            <v>-286</v>
          </cell>
        </row>
        <row r="392">
          <cell r="I392" t="str">
            <v>Indonesia</v>
          </cell>
          <cell r="J392" t="str">
            <v>Rupiah</v>
          </cell>
          <cell r="K392" t="str">
            <v>IDR</v>
          </cell>
          <cell r="L392" t="str">
            <v>Rupiah</v>
          </cell>
          <cell r="M392" t="str">
            <v>Development</v>
          </cell>
          <cell r="N392" t="str">
            <v>LE2</v>
          </cell>
          <cell r="O392">
            <v>-233</v>
          </cell>
          <cell r="P392">
            <v>-293</v>
          </cell>
          <cell r="Q392">
            <v>-305</v>
          </cell>
          <cell r="R392">
            <v>-161</v>
          </cell>
          <cell r="S392">
            <v>-215</v>
          </cell>
          <cell r="T392">
            <v>-553</v>
          </cell>
          <cell r="U392">
            <v>-276</v>
          </cell>
          <cell r="V392">
            <v>-278</v>
          </cell>
          <cell r="W392">
            <v>-277</v>
          </cell>
          <cell r="X392">
            <v>-278</v>
          </cell>
          <cell r="Y392">
            <v>-276</v>
          </cell>
          <cell r="Z392">
            <v>-277</v>
          </cell>
        </row>
        <row r="393">
          <cell r="I393" t="str">
            <v>Indonesia</v>
          </cell>
          <cell r="J393" t="str">
            <v>Rupiah</v>
          </cell>
          <cell r="K393" t="str">
            <v>IDR</v>
          </cell>
          <cell r="L393" t="str">
            <v>Rupiah</v>
          </cell>
          <cell r="M393" t="str">
            <v>Total Research &amp; Development (net)</v>
          </cell>
          <cell r="N393" t="str">
            <v>Actual</v>
          </cell>
          <cell r="O393">
            <v>-233</v>
          </cell>
          <cell r="P393">
            <v>-293</v>
          </cell>
          <cell r="Q393">
            <v>-305</v>
          </cell>
          <cell r="R393">
            <v>-161</v>
          </cell>
          <cell r="S393">
            <v>-215</v>
          </cell>
          <cell r="T393">
            <v>-200</v>
          </cell>
          <cell r="U393">
            <v>-224</v>
          </cell>
          <cell r="V393">
            <v>-240</v>
          </cell>
        </row>
        <row r="394">
          <cell r="I394" t="str">
            <v>Indonesia</v>
          </cell>
          <cell r="J394" t="str">
            <v>Rupiah</v>
          </cell>
          <cell r="K394" t="str">
            <v>IDR</v>
          </cell>
          <cell r="L394" t="str">
            <v>Rupiah</v>
          </cell>
          <cell r="M394" t="str">
            <v>Total Research &amp; Development (net)</v>
          </cell>
          <cell r="N394" t="str">
            <v>Budget</v>
          </cell>
          <cell r="O394">
            <v>-350</v>
          </cell>
          <cell r="P394">
            <v>-253</v>
          </cell>
          <cell r="Q394">
            <v>-254</v>
          </cell>
          <cell r="R394">
            <v>-253</v>
          </cell>
          <cell r="S394">
            <v>-254</v>
          </cell>
          <cell r="T394">
            <v>-254</v>
          </cell>
          <cell r="U394">
            <v>-253</v>
          </cell>
          <cell r="V394">
            <v>-254</v>
          </cell>
          <cell r="W394">
            <v>-254</v>
          </cell>
          <cell r="X394">
            <v>-253</v>
          </cell>
          <cell r="Y394">
            <v>-254</v>
          </cell>
          <cell r="Z394">
            <v>-286</v>
          </cell>
        </row>
        <row r="395">
          <cell r="I395" t="str">
            <v>Indonesia</v>
          </cell>
          <cell r="J395" t="str">
            <v>Rupiah</v>
          </cell>
          <cell r="K395" t="str">
            <v>IDR</v>
          </cell>
          <cell r="L395" t="str">
            <v>Rupiah</v>
          </cell>
          <cell r="M395" t="str">
            <v>Total Research &amp; Development (net)</v>
          </cell>
          <cell r="N395" t="str">
            <v>LE2</v>
          </cell>
          <cell r="O395">
            <v>-233</v>
          </cell>
          <cell r="P395">
            <v>-293</v>
          </cell>
          <cell r="Q395">
            <v>-305</v>
          </cell>
          <cell r="R395">
            <v>-161</v>
          </cell>
          <cell r="S395">
            <v>-215</v>
          </cell>
          <cell r="T395">
            <v>-553</v>
          </cell>
          <cell r="U395">
            <v>-276</v>
          </cell>
          <cell r="V395">
            <v>-278</v>
          </cell>
          <cell r="W395">
            <v>-277</v>
          </cell>
          <cell r="X395">
            <v>-278</v>
          </cell>
          <cell r="Y395">
            <v>-276</v>
          </cell>
          <cell r="Z395">
            <v>-277</v>
          </cell>
        </row>
        <row r="396">
          <cell r="I396" t="str">
            <v>Indonesia</v>
          </cell>
          <cell r="J396" t="str">
            <v>Rupiah</v>
          </cell>
          <cell r="K396" t="str">
            <v>IDR</v>
          </cell>
          <cell r="L396" t="str">
            <v>Rupiah</v>
          </cell>
          <cell r="M396" t="str">
            <v>Marketing &amp; Sales (net)</v>
          </cell>
          <cell r="N396" t="str">
            <v>Actual</v>
          </cell>
          <cell r="O396">
            <v>-5291</v>
          </cell>
          <cell r="P396">
            <v>-7421</v>
          </cell>
          <cell r="Q396">
            <v>-9319</v>
          </cell>
          <cell r="R396">
            <v>-8022</v>
          </cell>
          <cell r="S396">
            <v>-8232</v>
          </cell>
          <cell r="T396">
            <v>-7348</v>
          </cell>
          <cell r="U396">
            <v>-8498</v>
          </cell>
          <cell r="V396">
            <v>-8276</v>
          </cell>
        </row>
        <row r="397">
          <cell r="I397" t="str">
            <v>Indonesia</v>
          </cell>
          <cell r="J397" t="str">
            <v>Rupiah</v>
          </cell>
          <cell r="K397" t="str">
            <v>IDR</v>
          </cell>
          <cell r="L397" t="str">
            <v>Rupiah</v>
          </cell>
          <cell r="M397" t="str">
            <v>Marketing &amp; Sales (net)</v>
          </cell>
          <cell r="N397" t="str">
            <v>Budget</v>
          </cell>
          <cell r="O397">
            <v>-8356</v>
          </cell>
          <cell r="P397">
            <v>-5383</v>
          </cell>
          <cell r="Q397">
            <v>-7315</v>
          </cell>
          <cell r="R397">
            <v>-7242</v>
          </cell>
          <cell r="S397">
            <v>-6984</v>
          </cell>
          <cell r="T397">
            <v>-7008</v>
          </cell>
          <cell r="U397">
            <v>-7321</v>
          </cell>
          <cell r="V397">
            <v>-6351</v>
          </cell>
          <cell r="W397">
            <v>-5762</v>
          </cell>
          <cell r="X397">
            <v>-5084</v>
          </cell>
          <cell r="Y397">
            <v>-5385</v>
          </cell>
          <cell r="Z397">
            <v>-5109</v>
          </cell>
        </row>
        <row r="398">
          <cell r="I398" t="str">
            <v>Indonesia</v>
          </cell>
          <cell r="J398" t="str">
            <v>Rupiah</v>
          </cell>
          <cell r="K398" t="str">
            <v>IDR</v>
          </cell>
          <cell r="L398" t="str">
            <v>Rupiah</v>
          </cell>
          <cell r="M398" t="str">
            <v>Marketing &amp; Sales (net)</v>
          </cell>
          <cell r="N398" t="str">
            <v>LE2</v>
          </cell>
          <cell r="O398">
            <v>-5291</v>
          </cell>
          <cell r="P398">
            <v>-7421</v>
          </cell>
          <cell r="Q398">
            <v>-9319</v>
          </cell>
          <cell r="R398">
            <v>-8022</v>
          </cell>
          <cell r="S398">
            <v>-8232</v>
          </cell>
          <cell r="T398">
            <v>-4646</v>
          </cell>
          <cell r="U398">
            <v>-7849</v>
          </cell>
          <cell r="V398">
            <v>-6817</v>
          </cell>
          <cell r="W398">
            <v>-6271</v>
          </cell>
          <cell r="X398">
            <v>-5586</v>
          </cell>
          <cell r="Y398">
            <v>-5896</v>
          </cell>
          <cell r="Z398">
            <v>-5615</v>
          </cell>
        </row>
        <row r="399">
          <cell r="I399" t="str">
            <v>Indonesia</v>
          </cell>
          <cell r="J399" t="str">
            <v>Rupiah</v>
          </cell>
          <cell r="K399" t="str">
            <v>IDR</v>
          </cell>
          <cell r="L399" t="str">
            <v>Rupiah</v>
          </cell>
          <cell r="M399" t="str">
            <v>General &amp; Administration (net)</v>
          </cell>
          <cell r="N399" t="str">
            <v>Actual</v>
          </cell>
          <cell r="O399">
            <v>-1072</v>
          </cell>
          <cell r="P399">
            <v>-1021</v>
          </cell>
          <cell r="Q399">
            <v>-622</v>
          </cell>
          <cell r="R399">
            <v>-145</v>
          </cell>
          <cell r="S399">
            <v>-524</v>
          </cell>
          <cell r="T399">
            <v>-1339</v>
          </cell>
          <cell r="U399">
            <v>-2443</v>
          </cell>
          <cell r="V399">
            <v>-852</v>
          </cell>
        </row>
        <row r="400">
          <cell r="I400" t="str">
            <v>Indonesia</v>
          </cell>
          <cell r="J400" t="str">
            <v>Rupiah</v>
          </cell>
          <cell r="K400" t="str">
            <v>IDR</v>
          </cell>
          <cell r="L400" t="str">
            <v>Rupiah</v>
          </cell>
          <cell r="M400" t="str">
            <v>General &amp; Administration (net)</v>
          </cell>
          <cell r="N400" t="str">
            <v>Budget</v>
          </cell>
          <cell r="O400">
            <v>-1066</v>
          </cell>
          <cell r="P400">
            <v>-1065</v>
          </cell>
          <cell r="Q400">
            <v>-1066</v>
          </cell>
          <cell r="R400">
            <v>-1065</v>
          </cell>
          <cell r="S400">
            <v>-1066</v>
          </cell>
          <cell r="T400">
            <v>-1065</v>
          </cell>
          <cell r="U400">
            <v>-1066</v>
          </cell>
          <cell r="V400">
            <v>-1066</v>
          </cell>
          <cell r="W400">
            <v>-1065</v>
          </cell>
          <cell r="X400">
            <v>-1066</v>
          </cell>
          <cell r="Y400">
            <v>-1066</v>
          </cell>
          <cell r="Z400">
            <v>-1065</v>
          </cell>
        </row>
        <row r="401">
          <cell r="I401" t="str">
            <v>Indonesia</v>
          </cell>
          <cell r="J401" t="str">
            <v>Rupiah</v>
          </cell>
          <cell r="K401" t="str">
            <v>IDR</v>
          </cell>
          <cell r="L401" t="str">
            <v>Rupiah</v>
          </cell>
          <cell r="M401" t="str">
            <v>General &amp; Administration (net)</v>
          </cell>
          <cell r="N401" t="str">
            <v>LE2</v>
          </cell>
          <cell r="O401">
            <v>-1072</v>
          </cell>
          <cell r="P401">
            <v>-1021</v>
          </cell>
          <cell r="Q401">
            <v>-622</v>
          </cell>
          <cell r="R401">
            <v>-145</v>
          </cell>
          <cell r="S401">
            <v>-524</v>
          </cell>
          <cell r="T401">
            <v>-3009</v>
          </cell>
          <cell r="U401">
            <v>-1066</v>
          </cell>
          <cell r="V401">
            <v>-1066</v>
          </cell>
          <cell r="W401">
            <v>-1065</v>
          </cell>
          <cell r="X401">
            <v>-1066</v>
          </cell>
          <cell r="Y401">
            <v>-1066</v>
          </cell>
          <cell r="Z401">
            <v>-1065</v>
          </cell>
        </row>
        <row r="402">
          <cell r="I402" t="str">
            <v>Indonesia</v>
          </cell>
          <cell r="J402" t="str">
            <v>Rupiah</v>
          </cell>
          <cell r="K402" t="str">
            <v>IDR</v>
          </cell>
          <cell r="L402" t="str">
            <v>Rupiah</v>
          </cell>
          <cell r="M402" t="str">
            <v>TOTAL FUNCTION COSTS</v>
          </cell>
          <cell r="N402" t="str">
            <v>Actual</v>
          </cell>
          <cell r="O402">
            <v>-6596</v>
          </cell>
          <cell r="P402">
            <v>-8735</v>
          </cell>
          <cell r="Q402">
            <v>-10246</v>
          </cell>
          <cell r="R402">
            <v>-8328</v>
          </cell>
          <cell r="S402">
            <v>-8971</v>
          </cell>
          <cell r="T402">
            <v>-8887</v>
          </cell>
          <cell r="U402">
            <v>-11165</v>
          </cell>
          <cell r="V402">
            <v>-9368</v>
          </cell>
        </row>
        <row r="403">
          <cell r="I403" t="str">
            <v>Indonesia</v>
          </cell>
          <cell r="J403" t="str">
            <v>Rupiah</v>
          </cell>
          <cell r="K403" t="str">
            <v>IDR</v>
          </cell>
          <cell r="L403" t="str">
            <v>Rupiah</v>
          </cell>
          <cell r="M403" t="str">
            <v>TOTAL FUNCTION COSTS</v>
          </cell>
          <cell r="N403" t="str">
            <v>Budget</v>
          </cell>
          <cell r="O403">
            <v>-9772</v>
          </cell>
          <cell r="P403">
            <v>-6701</v>
          </cell>
          <cell r="Q403">
            <v>-8635</v>
          </cell>
          <cell r="R403">
            <v>-8560</v>
          </cell>
          <cell r="S403">
            <v>-8304</v>
          </cell>
          <cell r="T403">
            <v>-8327</v>
          </cell>
          <cell r="U403">
            <v>-8640</v>
          </cell>
          <cell r="V403">
            <v>-7671</v>
          </cell>
          <cell r="W403">
            <v>-7081</v>
          </cell>
          <cell r="X403">
            <v>-6403</v>
          </cell>
          <cell r="Y403">
            <v>-6705</v>
          </cell>
          <cell r="Z403">
            <v>-6460</v>
          </cell>
        </row>
        <row r="404">
          <cell r="I404" t="str">
            <v>Indonesia</v>
          </cell>
          <cell r="J404" t="str">
            <v>Rupiah</v>
          </cell>
          <cell r="K404" t="str">
            <v>IDR</v>
          </cell>
          <cell r="L404" t="str">
            <v>Rupiah</v>
          </cell>
          <cell r="M404" t="str">
            <v>TOTAL FUNCTION COSTS</v>
          </cell>
          <cell r="N404" t="str">
            <v>LE2</v>
          </cell>
          <cell r="O404">
            <v>-6596</v>
          </cell>
          <cell r="P404">
            <v>-8735</v>
          </cell>
          <cell r="Q404">
            <v>-10246</v>
          </cell>
          <cell r="R404">
            <v>-8328</v>
          </cell>
          <cell r="S404">
            <v>-8971</v>
          </cell>
          <cell r="T404">
            <v>-8208</v>
          </cell>
          <cell r="U404">
            <v>-9191</v>
          </cell>
          <cell r="V404">
            <v>-8161</v>
          </cell>
          <cell r="W404">
            <v>-7613</v>
          </cell>
          <cell r="X404">
            <v>-6930</v>
          </cell>
          <cell r="Y404">
            <v>-7238</v>
          </cell>
          <cell r="Z404">
            <v>-6957</v>
          </cell>
        </row>
        <row r="405">
          <cell r="I405" t="str">
            <v>Indonesia</v>
          </cell>
          <cell r="J405" t="str">
            <v>Rupiah</v>
          </cell>
          <cell r="K405" t="str">
            <v>IDR</v>
          </cell>
          <cell r="L405" t="str">
            <v>Rupiah</v>
          </cell>
          <cell r="M405" t="str">
            <v>TOTAL OTHER INCOME &amp; EXP.</v>
          </cell>
          <cell r="N405" t="str">
            <v>Actual</v>
          </cell>
          <cell r="O405">
            <v>-371</v>
          </cell>
          <cell r="P405">
            <v>-279</v>
          </cell>
          <cell r="Q405">
            <v>-201</v>
          </cell>
          <cell r="R405">
            <v>-288</v>
          </cell>
          <cell r="S405">
            <v>-316</v>
          </cell>
          <cell r="T405">
            <v>-330</v>
          </cell>
          <cell r="U405">
            <v>-291</v>
          </cell>
          <cell r="V405">
            <v>-14410</v>
          </cell>
        </row>
        <row r="406">
          <cell r="I406" t="str">
            <v>Indonesia</v>
          </cell>
          <cell r="J406" t="str">
            <v>Rupiah</v>
          </cell>
          <cell r="K406" t="str">
            <v>IDR</v>
          </cell>
          <cell r="L406" t="str">
            <v>Rupiah</v>
          </cell>
          <cell r="M406" t="str">
            <v>TOTAL OTHER INCOME &amp; EXP.</v>
          </cell>
          <cell r="N406" t="str">
            <v>Budget</v>
          </cell>
          <cell r="O406">
            <v>-390</v>
          </cell>
          <cell r="P406">
            <v>-381</v>
          </cell>
          <cell r="Q406">
            <v>-444</v>
          </cell>
          <cell r="R406">
            <v>-440</v>
          </cell>
          <cell r="S406">
            <v>-475</v>
          </cell>
          <cell r="T406">
            <v>-446</v>
          </cell>
          <cell r="U406">
            <v>-509</v>
          </cell>
          <cell r="V406">
            <v>-454</v>
          </cell>
          <cell r="W406">
            <v>-462</v>
          </cell>
          <cell r="X406">
            <v>-423</v>
          </cell>
          <cell r="Y406">
            <v>-492</v>
          </cell>
          <cell r="Z406">
            <v>-492</v>
          </cell>
        </row>
        <row r="407">
          <cell r="I407" t="str">
            <v>Indonesia</v>
          </cell>
          <cell r="J407" t="str">
            <v>Rupiah</v>
          </cell>
          <cell r="K407" t="str">
            <v>IDR</v>
          </cell>
          <cell r="L407" t="str">
            <v>Rupiah</v>
          </cell>
          <cell r="M407" t="str">
            <v>TOTAL OTHER INCOME &amp; EXP.</v>
          </cell>
          <cell r="N407" t="str">
            <v>LE2</v>
          </cell>
          <cell r="O407">
            <v>-43</v>
          </cell>
          <cell r="P407">
            <v>-35</v>
          </cell>
          <cell r="Q407">
            <v>59</v>
          </cell>
          <cell r="R407">
            <v>-32</v>
          </cell>
          <cell r="S407">
            <v>-35</v>
          </cell>
          <cell r="T407">
            <v>-2568</v>
          </cell>
          <cell r="U407">
            <v>-454</v>
          </cell>
          <cell r="V407">
            <v>-459</v>
          </cell>
          <cell r="W407">
            <v>-467</v>
          </cell>
          <cell r="X407">
            <v>-433</v>
          </cell>
          <cell r="Y407">
            <v>-496</v>
          </cell>
          <cell r="Z407">
            <v>-494</v>
          </cell>
        </row>
        <row r="408">
          <cell r="I408" t="str">
            <v>Indonesia</v>
          </cell>
          <cell r="J408" t="str">
            <v>Rupiah</v>
          </cell>
          <cell r="K408" t="str">
            <v>IDR</v>
          </cell>
          <cell r="L408" t="str">
            <v>Rupiah</v>
          </cell>
          <cell r="M408" t="str">
            <v>OPERATING INCOME</v>
          </cell>
          <cell r="N408" t="str">
            <v>Actual</v>
          </cell>
          <cell r="O408">
            <v>846</v>
          </cell>
          <cell r="P408">
            <v>-2693</v>
          </cell>
          <cell r="Q408">
            <v>-3036</v>
          </cell>
          <cell r="R408">
            <v>-990</v>
          </cell>
          <cell r="S408">
            <v>-1041</v>
          </cell>
          <cell r="T408">
            <v>-1680</v>
          </cell>
          <cell r="U408">
            <v>-3567</v>
          </cell>
          <cell r="V408">
            <v>-15487</v>
          </cell>
        </row>
        <row r="409">
          <cell r="I409" t="str">
            <v>Indonesia</v>
          </cell>
          <cell r="J409" t="str">
            <v>Rupiah</v>
          </cell>
          <cell r="K409" t="str">
            <v>IDR</v>
          </cell>
          <cell r="L409" t="str">
            <v>Rupiah</v>
          </cell>
          <cell r="M409" t="str">
            <v>OPERATING INCOME</v>
          </cell>
          <cell r="N409" t="str">
            <v>Budget</v>
          </cell>
          <cell r="O409">
            <v>-92</v>
          </cell>
          <cell r="P409">
            <v>891</v>
          </cell>
          <cell r="Q409">
            <v>1333</v>
          </cell>
          <cell r="R409">
            <v>2047</v>
          </cell>
          <cell r="S409">
            <v>2560</v>
          </cell>
          <cell r="T409">
            <v>2691</v>
          </cell>
          <cell r="U409">
            <v>1518</v>
          </cell>
          <cell r="V409">
            <v>2870</v>
          </cell>
          <cell r="W409">
            <v>3651</v>
          </cell>
          <cell r="X409">
            <v>3415</v>
          </cell>
          <cell r="Y409">
            <v>4967</v>
          </cell>
          <cell r="Z409">
            <v>5317</v>
          </cell>
        </row>
        <row r="410">
          <cell r="I410" t="str">
            <v>Indonesia</v>
          </cell>
          <cell r="J410" t="str">
            <v>Rupiah</v>
          </cell>
          <cell r="K410" t="str">
            <v>IDR</v>
          </cell>
          <cell r="L410" t="str">
            <v>Rupiah</v>
          </cell>
          <cell r="M410" t="str">
            <v>OPERATING INCOME</v>
          </cell>
          <cell r="N410" t="str">
            <v>LE2</v>
          </cell>
          <cell r="O410">
            <v>846</v>
          </cell>
          <cell r="P410">
            <v>-2693</v>
          </cell>
          <cell r="Q410">
            <v>-3036</v>
          </cell>
          <cell r="R410">
            <v>-990</v>
          </cell>
          <cell r="S410">
            <v>-1041</v>
          </cell>
          <cell r="T410">
            <v>15434</v>
          </cell>
          <cell r="U410">
            <v>1237</v>
          </cell>
          <cell r="V410">
            <v>2417</v>
          </cell>
          <cell r="W410">
            <v>3201</v>
          </cell>
          <cell r="X410">
            <v>3193</v>
          </cell>
          <cell r="Y410">
            <v>4454</v>
          </cell>
          <cell r="Z410">
            <v>4766</v>
          </cell>
        </row>
        <row r="411">
          <cell r="I411" t="str">
            <v>Indonesia</v>
          </cell>
          <cell r="J411" t="str">
            <v>Rupiah</v>
          </cell>
          <cell r="K411" t="str">
            <v>IDR</v>
          </cell>
          <cell r="L411" t="str">
            <v>Rupiah</v>
          </cell>
          <cell r="M411" t="str">
            <v>Transaction G&amp;L compared to target</v>
          </cell>
          <cell r="N411" t="str">
            <v>Actual</v>
          </cell>
          <cell r="O411">
            <v>519</v>
          </cell>
          <cell r="P411">
            <v>-195</v>
          </cell>
          <cell r="Q411">
            <v>56</v>
          </cell>
          <cell r="R411">
            <v>-4</v>
          </cell>
          <cell r="S411">
            <v>278</v>
          </cell>
          <cell r="T411">
            <v>343</v>
          </cell>
          <cell r="U411">
            <v>248</v>
          </cell>
          <cell r="V411">
            <v>-226</v>
          </cell>
        </row>
        <row r="412">
          <cell r="I412" t="str">
            <v>Indonesia</v>
          </cell>
          <cell r="J412" t="str">
            <v>Rupiah</v>
          </cell>
          <cell r="K412" t="str">
            <v>IDR</v>
          </cell>
          <cell r="L412" t="str">
            <v>Rupiah</v>
          </cell>
          <cell r="M412" t="str">
            <v>Transaction G&amp;L compared to prior year</v>
          </cell>
          <cell r="N412" t="str">
            <v>Actual</v>
          </cell>
          <cell r="O412">
            <v>545</v>
          </cell>
          <cell r="P412">
            <v>54</v>
          </cell>
          <cell r="Q412">
            <v>-16</v>
          </cell>
          <cell r="R412">
            <v>-226</v>
          </cell>
          <cell r="S412">
            <v>230</v>
          </cell>
          <cell r="T412">
            <v>567</v>
          </cell>
          <cell r="U412">
            <v>103</v>
          </cell>
          <cell r="V412">
            <v>-408</v>
          </cell>
        </row>
        <row r="413">
          <cell r="I413" t="str">
            <v>Inst. for Biomedical</v>
          </cell>
          <cell r="J413" t="str">
            <v>Renminbi</v>
          </cell>
          <cell r="K413" t="str">
            <v>CNY</v>
          </cell>
          <cell r="L413" t="str">
            <v>Renminbi</v>
          </cell>
          <cell r="M413" t="str">
            <v>Development</v>
          </cell>
          <cell r="N413" t="str">
            <v>Actual</v>
          </cell>
          <cell r="O413">
            <v>-215</v>
          </cell>
          <cell r="P413">
            <v>-862</v>
          </cell>
          <cell r="Q413">
            <v>-4862</v>
          </cell>
          <cell r="R413">
            <v>-4275</v>
          </cell>
          <cell r="S413">
            <v>-2582</v>
          </cell>
          <cell r="T413">
            <v>-4164</v>
          </cell>
          <cell r="U413">
            <v>-3759</v>
          </cell>
          <cell r="V413">
            <v>-2665</v>
          </cell>
        </row>
        <row r="414">
          <cell r="I414" t="str">
            <v>Inst. for Biomedical</v>
          </cell>
          <cell r="J414" t="str">
            <v>Renminbi</v>
          </cell>
          <cell r="K414" t="str">
            <v>CNY</v>
          </cell>
          <cell r="L414" t="str">
            <v>Renminbi</v>
          </cell>
          <cell r="M414" t="str">
            <v>Development</v>
          </cell>
          <cell r="N414" t="str">
            <v>Budget</v>
          </cell>
          <cell r="O414">
            <v>-2444</v>
          </cell>
          <cell r="P414">
            <v>-2444</v>
          </cell>
          <cell r="Q414">
            <v>-4958</v>
          </cell>
          <cell r="R414">
            <v>-322</v>
          </cell>
          <cell r="S414">
            <v>-2835</v>
          </cell>
          <cell r="T414">
            <v>-5898</v>
          </cell>
          <cell r="U414">
            <v>-814</v>
          </cell>
          <cell r="V414">
            <v>-3877</v>
          </cell>
          <cell r="W414">
            <v>-4563</v>
          </cell>
          <cell r="X414">
            <v>-2061</v>
          </cell>
          <cell r="Y414">
            <v>-2748</v>
          </cell>
          <cell r="Z414">
            <v>-5644</v>
          </cell>
        </row>
        <row r="415">
          <cell r="I415" t="str">
            <v>Inst. for Biomedical</v>
          </cell>
          <cell r="J415" t="str">
            <v>Renminbi</v>
          </cell>
          <cell r="K415" t="str">
            <v>CNY</v>
          </cell>
          <cell r="L415" t="str">
            <v>Renminbi</v>
          </cell>
          <cell r="M415" t="str">
            <v>Development</v>
          </cell>
          <cell r="N415" t="str">
            <v>LE2</v>
          </cell>
          <cell r="O415">
            <v>-215</v>
          </cell>
          <cell r="P415">
            <v>-862</v>
          </cell>
          <cell r="Q415">
            <v>-4862</v>
          </cell>
          <cell r="R415">
            <v>-4275</v>
          </cell>
          <cell r="S415">
            <v>-2582</v>
          </cell>
          <cell r="T415">
            <v>-3994</v>
          </cell>
          <cell r="U415">
            <v>-3478</v>
          </cell>
          <cell r="V415">
            <v>-3475</v>
          </cell>
          <cell r="W415">
            <v>-3480</v>
          </cell>
          <cell r="X415">
            <v>-3606</v>
          </cell>
          <cell r="Y415">
            <v>-3775</v>
          </cell>
          <cell r="Z415">
            <v>-3767</v>
          </cell>
        </row>
        <row r="416">
          <cell r="I416" t="str">
            <v>Inst. for Biomedical</v>
          </cell>
          <cell r="J416" t="str">
            <v>Renminbi</v>
          </cell>
          <cell r="K416" t="str">
            <v>CNY</v>
          </cell>
          <cell r="L416" t="str">
            <v>Renminbi</v>
          </cell>
          <cell r="M416" t="str">
            <v>Total Research &amp; Development (net)</v>
          </cell>
          <cell r="N416" t="str">
            <v>Actual</v>
          </cell>
          <cell r="O416">
            <v>-215</v>
          </cell>
          <cell r="P416">
            <v>3419</v>
          </cell>
          <cell r="Q416">
            <v>996</v>
          </cell>
          <cell r="R416">
            <v>-4275</v>
          </cell>
          <cell r="S416">
            <v>2070</v>
          </cell>
          <cell r="T416">
            <v>2580</v>
          </cell>
          <cell r="U416">
            <v>-1371</v>
          </cell>
          <cell r="V416">
            <v>1317</v>
          </cell>
        </row>
        <row r="417">
          <cell r="I417" t="str">
            <v>Inst. for Biomedical</v>
          </cell>
          <cell r="J417" t="str">
            <v>Renminbi</v>
          </cell>
          <cell r="K417" t="str">
            <v>CNY</v>
          </cell>
          <cell r="L417" t="str">
            <v>Renminbi</v>
          </cell>
          <cell r="M417" t="str">
            <v>Total Research &amp; Development (net)</v>
          </cell>
          <cell r="N417" t="str">
            <v>Budget</v>
          </cell>
          <cell r="O417">
            <v>49</v>
          </cell>
          <cell r="P417">
            <v>49</v>
          </cell>
          <cell r="Q417">
            <v>-2465</v>
          </cell>
          <cell r="R417">
            <v>2570</v>
          </cell>
          <cell r="S417">
            <v>57</v>
          </cell>
          <cell r="T417">
            <v>-3005</v>
          </cell>
          <cell r="U417">
            <v>3139</v>
          </cell>
          <cell r="V417">
            <v>78</v>
          </cell>
          <cell r="W417">
            <v>-609</v>
          </cell>
          <cell r="X417">
            <v>741</v>
          </cell>
          <cell r="Y417">
            <v>55</v>
          </cell>
          <cell r="Z417">
            <v>-2840</v>
          </cell>
        </row>
        <row r="418">
          <cell r="I418" t="str">
            <v>Inst. for Biomedical</v>
          </cell>
          <cell r="J418" t="str">
            <v>Renminbi</v>
          </cell>
          <cell r="K418" t="str">
            <v>CNY</v>
          </cell>
          <cell r="L418" t="str">
            <v>Renminbi</v>
          </cell>
          <cell r="M418" t="str">
            <v>Total Research &amp; Development (net)</v>
          </cell>
          <cell r="N418" t="str">
            <v>LE2</v>
          </cell>
          <cell r="O418">
            <v>-215</v>
          </cell>
          <cell r="P418">
            <v>3419</v>
          </cell>
          <cell r="Q418">
            <v>996</v>
          </cell>
          <cell r="R418">
            <v>-4275</v>
          </cell>
          <cell r="S418">
            <v>2070</v>
          </cell>
          <cell r="T418">
            <v>-1343</v>
          </cell>
          <cell r="U418">
            <v>142</v>
          </cell>
          <cell r="V418">
            <v>139</v>
          </cell>
          <cell r="W418">
            <v>143</v>
          </cell>
          <cell r="X418">
            <v>146</v>
          </cell>
          <cell r="Y418">
            <v>156</v>
          </cell>
          <cell r="Z418">
            <v>155</v>
          </cell>
        </row>
        <row r="419">
          <cell r="I419" t="str">
            <v>Inst. for Biomedical</v>
          </cell>
          <cell r="J419" t="str">
            <v>Renminbi</v>
          </cell>
          <cell r="K419" t="str">
            <v>CNY</v>
          </cell>
          <cell r="L419" t="str">
            <v>Renminbi</v>
          </cell>
          <cell r="M419" t="str">
            <v>TOTAL FUNCTION COSTS</v>
          </cell>
          <cell r="N419" t="str">
            <v>Actual</v>
          </cell>
          <cell r="O419">
            <v>-215</v>
          </cell>
          <cell r="P419">
            <v>3419</v>
          </cell>
          <cell r="Q419">
            <v>996</v>
          </cell>
          <cell r="R419">
            <v>-4275</v>
          </cell>
          <cell r="S419">
            <v>2070</v>
          </cell>
          <cell r="T419">
            <v>2580</v>
          </cell>
          <cell r="U419">
            <v>-1371</v>
          </cell>
          <cell r="V419">
            <v>1317</v>
          </cell>
        </row>
        <row r="420">
          <cell r="I420" t="str">
            <v>Inst. for Biomedical</v>
          </cell>
          <cell r="J420" t="str">
            <v>Renminbi</v>
          </cell>
          <cell r="K420" t="str">
            <v>CNY</v>
          </cell>
          <cell r="L420" t="str">
            <v>Renminbi</v>
          </cell>
          <cell r="M420" t="str">
            <v>TOTAL FUNCTION COSTS</v>
          </cell>
          <cell r="N420" t="str">
            <v>Budget</v>
          </cell>
          <cell r="O420">
            <v>49</v>
          </cell>
          <cell r="P420">
            <v>49</v>
          </cell>
          <cell r="Q420">
            <v>-2465</v>
          </cell>
          <cell r="R420">
            <v>2570</v>
          </cell>
          <cell r="S420">
            <v>57</v>
          </cell>
          <cell r="T420">
            <v>-3005</v>
          </cell>
          <cell r="U420">
            <v>3139</v>
          </cell>
          <cell r="V420">
            <v>78</v>
          </cell>
          <cell r="W420">
            <v>-609</v>
          </cell>
          <cell r="X420">
            <v>741</v>
          </cell>
          <cell r="Y420">
            <v>55</v>
          </cell>
          <cell r="Z420">
            <v>-2840</v>
          </cell>
        </row>
        <row r="421">
          <cell r="I421" t="str">
            <v>Inst. for Biomedical</v>
          </cell>
          <cell r="J421" t="str">
            <v>Renminbi</v>
          </cell>
          <cell r="K421" t="str">
            <v>CNY</v>
          </cell>
          <cell r="L421" t="str">
            <v>Renminbi</v>
          </cell>
          <cell r="M421" t="str">
            <v>TOTAL FUNCTION COSTS</v>
          </cell>
          <cell r="N421" t="str">
            <v>LE2</v>
          </cell>
          <cell r="O421">
            <v>-215</v>
          </cell>
          <cell r="P421">
            <v>3419</v>
          </cell>
          <cell r="Q421">
            <v>996</v>
          </cell>
          <cell r="R421">
            <v>-4275</v>
          </cell>
          <cell r="S421">
            <v>2070</v>
          </cell>
          <cell r="T421">
            <v>-1343</v>
          </cell>
          <cell r="U421">
            <v>142</v>
          </cell>
          <cell r="V421">
            <v>139</v>
          </cell>
          <cell r="W421">
            <v>143</v>
          </cell>
          <cell r="X421">
            <v>146</v>
          </cell>
          <cell r="Y421">
            <v>156</v>
          </cell>
          <cell r="Z421">
            <v>155</v>
          </cell>
        </row>
        <row r="422">
          <cell r="I422" t="str">
            <v>Inst. for Biomedical</v>
          </cell>
          <cell r="J422" t="str">
            <v>Renminbi</v>
          </cell>
          <cell r="K422" t="str">
            <v>CNY</v>
          </cell>
          <cell r="L422" t="str">
            <v>Renminbi</v>
          </cell>
          <cell r="M422" t="str">
            <v>OPERATING INCOME</v>
          </cell>
          <cell r="N422" t="str">
            <v>Actual</v>
          </cell>
          <cell r="O422">
            <v>-215</v>
          </cell>
          <cell r="P422">
            <v>3419</v>
          </cell>
          <cell r="Q422">
            <v>996</v>
          </cell>
          <cell r="R422">
            <v>-4275</v>
          </cell>
          <cell r="S422">
            <v>2070</v>
          </cell>
          <cell r="T422">
            <v>2580</v>
          </cell>
          <cell r="U422">
            <v>-1371</v>
          </cell>
          <cell r="V422">
            <v>1317</v>
          </cell>
        </row>
        <row r="423">
          <cell r="I423" t="str">
            <v>Inst. for Biomedical</v>
          </cell>
          <cell r="J423" t="str">
            <v>Renminbi</v>
          </cell>
          <cell r="K423" t="str">
            <v>CNY</v>
          </cell>
          <cell r="L423" t="str">
            <v>Renminbi</v>
          </cell>
          <cell r="M423" t="str">
            <v>OPERATING INCOME</v>
          </cell>
          <cell r="N423" t="str">
            <v>Budget</v>
          </cell>
          <cell r="O423">
            <v>49</v>
          </cell>
          <cell r="P423">
            <v>49</v>
          </cell>
          <cell r="Q423">
            <v>-2465</v>
          </cell>
          <cell r="R423">
            <v>2570</v>
          </cell>
          <cell r="S423">
            <v>57</v>
          </cell>
          <cell r="T423">
            <v>-3005</v>
          </cell>
          <cell r="U423">
            <v>3139</v>
          </cell>
          <cell r="V423">
            <v>78</v>
          </cell>
          <cell r="W423">
            <v>-609</v>
          </cell>
          <cell r="X423">
            <v>741</v>
          </cell>
          <cell r="Y423">
            <v>55</v>
          </cell>
          <cell r="Z423">
            <v>-2840</v>
          </cell>
        </row>
        <row r="424">
          <cell r="I424" t="str">
            <v>Inst. for Biomedical</v>
          </cell>
          <cell r="J424" t="str">
            <v>Renminbi</v>
          </cell>
          <cell r="K424" t="str">
            <v>CNY</v>
          </cell>
          <cell r="L424" t="str">
            <v>Renminbi</v>
          </cell>
          <cell r="M424" t="str">
            <v>OPERATING INCOME</v>
          </cell>
          <cell r="N424" t="str">
            <v>LE2</v>
          </cell>
          <cell r="O424">
            <v>-215</v>
          </cell>
          <cell r="P424">
            <v>3419</v>
          </cell>
          <cell r="Q424">
            <v>996</v>
          </cell>
          <cell r="R424">
            <v>-4275</v>
          </cell>
          <cell r="S424">
            <v>2070</v>
          </cell>
          <cell r="T424">
            <v>-1343</v>
          </cell>
          <cell r="U424">
            <v>142</v>
          </cell>
          <cell r="V424">
            <v>139</v>
          </cell>
          <cell r="W424">
            <v>143</v>
          </cell>
          <cell r="X424">
            <v>146</v>
          </cell>
          <cell r="Y424">
            <v>156</v>
          </cell>
          <cell r="Z424">
            <v>155</v>
          </cell>
        </row>
        <row r="425">
          <cell r="I425" t="str">
            <v>Malaria Initiative P</v>
          </cell>
          <cell r="J425" t="str">
            <v>Swiss Franc</v>
          </cell>
          <cell r="K425" t="str">
            <v>CHF</v>
          </cell>
          <cell r="L425" t="str">
            <v>Swiss Franc</v>
          </cell>
          <cell r="M425" t="str">
            <v>Marketing &amp; Sales (net)</v>
          </cell>
          <cell r="N425" t="str">
            <v>Actual</v>
          </cell>
          <cell r="O425">
            <v>-310</v>
          </cell>
          <cell r="P425">
            <v>-209</v>
          </cell>
          <cell r="Q425">
            <v>-330</v>
          </cell>
          <cell r="R425">
            <v>-370</v>
          </cell>
          <cell r="S425">
            <v>-295</v>
          </cell>
          <cell r="T425">
            <v>-270</v>
          </cell>
          <cell r="U425">
            <v>-456</v>
          </cell>
          <cell r="V425">
            <v>-195</v>
          </cell>
        </row>
        <row r="426">
          <cell r="I426" t="str">
            <v>Malaria Initiative P</v>
          </cell>
          <cell r="J426" t="str">
            <v>Swiss Franc</v>
          </cell>
          <cell r="K426" t="str">
            <v>CHF</v>
          </cell>
          <cell r="L426" t="str">
            <v>Swiss Franc</v>
          </cell>
          <cell r="M426" t="str">
            <v>Marketing &amp; Sales (net)</v>
          </cell>
          <cell r="N426" t="str">
            <v>Budget</v>
          </cell>
          <cell r="O426">
            <v>-258</v>
          </cell>
          <cell r="P426">
            <v>-273</v>
          </cell>
          <cell r="Q426">
            <v>-433</v>
          </cell>
          <cell r="R426">
            <v>-487</v>
          </cell>
          <cell r="S426">
            <v>-340</v>
          </cell>
          <cell r="T426">
            <v>-806</v>
          </cell>
          <cell r="U426">
            <v>-400</v>
          </cell>
          <cell r="V426">
            <v>-314</v>
          </cell>
          <cell r="W426">
            <v>-420</v>
          </cell>
          <cell r="X426">
            <v>-512</v>
          </cell>
          <cell r="Y426">
            <v>-605</v>
          </cell>
          <cell r="Z426">
            <v>-320</v>
          </cell>
        </row>
        <row r="427">
          <cell r="I427" t="str">
            <v>Malaria Initiative P</v>
          </cell>
          <cell r="J427" t="str">
            <v>Swiss Franc</v>
          </cell>
          <cell r="K427" t="str">
            <v>CHF</v>
          </cell>
          <cell r="L427" t="str">
            <v>Swiss Franc</v>
          </cell>
          <cell r="M427" t="str">
            <v>Marketing &amp; Sales (net)</v>
          </cell>
          <cell r="N427" t="str">
            <v>LE2</v>
          </cell>
          <cell r="O427">
            <v>-310.83</v>
          </cell>
          <cell r="P427">
            <v>-209.83</v>
          </cell>
          <cell r="Q427">
            <v>-330.83</v>
          </cell>
          <cell r="R427">
            <v>-370.83</v>
          </cell>
          <cell r="S427">
            <v>-295.83</v>
          </cell>
          <cell r="T427">
            <v>-966.85</v>
          </cell>
          <cell r="U427">
            <v>-403</v>
          </cell>
          <cell r="V427">
            <v>-323</v>
          </cell>
          <cell r="W427">
            <v>-530</v>
          </cell>
          <cell r="X427">
            <v>-498</v>
          </cell>
          <cell r="Y427">
            <v>-599</v>
          </cell>
          <cell r="Z427">
            <v>-330</v>
          </cell>
        </row>
        <row r="428">
          <cell r="I428" t="str">
            <v>Malaria Initiative P</v>
          </cell>
          <cell r="J428" t="str">
            <v>Swiss Franc</v>
          </cell>
          <cell r="K428" t="str">
            <v>CHF</v>
          </cell>
          <cell r="L428" t="str">
            <v>Swiss Franc</v>
          </cell>
          <cell r="M428" t="str">
            <v>TOTAL FUNCTION COSTS</v>
          </cell>
          <cell r="N428" t="str">
            <v>Actual</v>
          </cell>
          <cell r="O428">
            <v>-310</v>
          </cell>
          <cell r="P428">
            <v>-209</v>
          </cell>
          <cell r="Q428">
            <v>-330</v>
          </cell>
          <cell r="R428">
            <v>-370</v>
          </cell>
          <cell r="S428">
            <v>-295</v>
          </cell>
          <cell r="T428">
            <v>-270</v>
          </cell>
          <cell r="U428">
            <v>-456</v>
          </cell>
          <cell r="V428">
            <v>-195</v>
          </cell>
        </row>
        <row r="429">
          <cell r="I429" t="str">
            <v>Malaria Initiative P</v>
          </cell>
          <cell r="J429" t="str">
            <v>Swiss Franc</v>
          </cell>
          <cell r="K429" t="str">
            <v>CHF</v>
          </cell>
          <cell r="L429" t="str">
            <v>Swiss Franc</v>
          </cell>
          <cell r="M429" t="str">
            <v>TOTAL FUNCTION COSTS</v>
          </cell>
          <cell r="N429" t="str">
            <v>Budget</v>
          </cell>
          <cell r="O429">
            <v>-258</v>
          </cell>
          <cell r="P429">
            <v>-273</v>
          </cell>
          <cell r="Q429">
            <v>-433</v>
          </cell>
          <cell r="R429">
            <v>-487</v>
          </cell>
          <cell r="S429">
            <v>-340</v>
          </cell>
          <cell r="T429">
            <v>-806</v>
          </cell>
          <cell r="U429">
            <v>-400</v>
          </cell>
          <cell r="V429">
            <v>-314</v>
          </cell>
          <cell r="W429">
            <v>-420</v>
          </cell>
          <cell r="X429">
            <v>-512</v>
          </cell>
          <cell r="Y429">
            <v>-605</v>
          </cell>
          <cell r="Z429">
            <v>-320</v>
          </cell>
        </row>
        <row r="430">
          <cell r="I430" t="str">
            <v>Malaria Initiative P</v>
          </cell>
          <cell r="J430" t="str">
            <v>Swiss Franc</v>
          </cell>
          <cell r="K430" t="str">
            <v>CHF</v>
          </cell>
          <cell r="L430" t="str">
            <v>Swiss Franc</v>
          </cell>
          <cell r="M430" t="str">
            <v>TOTAL FUNCTION COSTS</v>
          </cell>
          <cell r="N430" t="str">
            <v>LE2</v>
          </cell>
          <cell r="O430">
            <v>-310.83</v>
          </cell>
          <cell r="P430">
            <v>-209.83</v>
          </cell>
          <cell r="Q430">
            <v>-330.83</v>
          </cell>
          <cell r="R430">
            <v>-370.83</v>
          </cell>
          <cell r="S430">
            <v>-295.83</v>
          </cell>
          <cell r="T430">
            <v>-966.85</v>
          </cell>
          <cell r="U430">
            <v>-403</v>
          </cell>
          <cell r="V430">
            <v>-323</v>
          </cell>
          <cell r="W430">
            <v>-530</v>
          </cell>
          <cell r="X430">
            <v>-498</v>
          </cell>
          <cell r="Y430">
            <v>-599</v>
          </cell>
          <cell r="Z430">
            <v>-330</v>
          </cell>
        </row>
        <row r="431">
          <cell r="I431" t="str">
            <v>Malaria Initiative P</v>
          </cell>
          <cell r="J431" t="str">
            <v>Swiss Franc</v>
          </cell>
          <cell r="K431" t="str">
            <v>CHF</v>
          </cell>
          <cell r="L431" t="str">
            <v>Swiss Franc</v>
          </cell>
          <cell r="M431" t="str">
            <v>OPERATING INCOME</v>
          </cell>
          <cell r="N431" t="str">
            <v>Actual</v>
          </cell>
          <cell r="O431">
            <v>-310</v>
          </cell>
          <cell r="P431">
            <v>-209</v>
          </cell>
          <cell r="Q431">
            <v>-330</v>
          </cell>
          <cell r="R431">
            <v>-370</v>
          </cell>
          <cell r="S431">
            <v>-295</v>
          </cell>
          <cell r="T431">
            <v>-270</v>
          </cell>
          <cell r="U431">
            <v>-456</v>
          </cell>
          <cell r="V431">
            <v>-195</v>
          </cell>
        </row>
        <row r="432">
          <cell r="I432" t="str">
            <v>Malaria Initiative P</v>
          </cell>
          <cell r="J432" t="str">
            <v>Swiss Franc</v>
          </cell>
          <cell r="K432" t="str">
            <v>CHF</v>
          </cell>
          <cell r="L432" t="str">
            <v>Swiss Franc</v>
          </cell>
          <cell r="M432" t="str">
            <v>OPERATING INCOME</v>
          </cell>
          <cell r="N432" t="str">
            <v>Budget</v>
          </cell>
          <cell r="O432">
            <v>-258</v>
          </cell>
          <cell r="P432">
            <v>-273</v>
          </cell>
          <cell r="Q432">
            <v>-433</v>
          </cell>
          <cell r="R432">
            <v>-487</v>
          </cell>
          <cell r="S432">
            <v>-340</v>
          </cell>
          <cell r="T432">
            <v>-806</v>
          </cell>
          <cell r="U432">
            <v>-400</v>
          </cell>
          <cell r="V432">
            <v>-314</v>
          </cell>
          <cell r="W432">
            <v>-420</v>
          </cell>
          <cell r="X432">
            <v>-512</v>
          </cell>
          <cell r="Y432">
            <v>-605</v>
          </cell>
          <cell r="Z432">
            <v>-320</v>
          </cell>
        </row>
        <row r="433">
          <cell r="I433" t="str">
            <v>Malaria Initiative P</v>
          </cell>
          <cell r="J433" t="str">
            <v>Swiss Franc</v>
          </cell>
          <cell r="K433" t="str">
            <v>CHF</v>
          </cell>
          <cell r="L433" t="str">
            <v>Swiss Franc</v>
          </cell>
          <cell r="M433" t="str">
            <v>OPERATING INCOME</v>
          </cell>
          <cell r="N433" t="str">
            <v>LE2</v>
          </cell>
          <cell r="O433">
            <v>-310.83</v>
          </cell>
          <cell r="P433">
            <v>-209.83</v>
          </cell>
          <cell r="Q433">
            <v>-330.83</v>
          </cell>
          <cell r="R433">
            <v>-370.83</v>
          </cell>
          <cell r="S433">
            <v>-295.83</v>
          </cell>
          <cell r="T433">
            <v>-966.85</v>
          </cell>
          <cell r="U433">
            <v>-403</v>
          </cell>
          <cell r="V433">
            <v>-323</v>
          </cell>
          <cell r="W433">
            <v>-530</v>
          </cell>
          <cell r="X433">
            <v>-498</v>
          </cell>
          <cell r="Y433">
            <v>-599</v>
          </cell>
          <cell r="Z433">
            <v>-330</v>
          </cell>
        </row>
        <row r="434">
          <cell r="I434" t="str">
            <v>Malaysia</v>
          </cell>
          <cell r="J434" t="str">
            <v>Ringgit</v>
          </cell>
          <cell r="K434" t="str">
            <v>MYR</v>
          </cell>
          <cell r="L434" t="str">
            <v>Ringgit</v>
          </cell>
          <cell r="M434" t="str">
            <v>TOTAL NET SALES 3RD PARTY</v>
          </cell>
          <cell r="N434" t="str">
            <v>Actual</v>
          </cell>
          <cell r="O434">
            <v>7017</v>
          </cell>
          <cell r="P434">
            <v>6916</v>
          </cell>
          <cell r="Q434">
            <v>9638</v>
          </cell>
          <cell r="R434">
            <v>6910</v>
          </cell>
          <cell r="S434">
            <v>8510</v>
          </cell>
          <cell r="T434">
            <v>8768</v>
          </cell>
          <cell r="U434">
            <v>7740</v>
          </cell>
          <cell r="V434">
            <v>8156</v>
          </cell>
        </row>
        <row r="435">
          <cell r="I435" t="str">
            <v>Malaysia</v>
          </cell>
          <cell r="J435" t="str">
            <v>Ringgit</v>
          </cell>
          <cell r="K435" t="str">
            <v>MYR</v>
          </cell>
          <cell r="L435" t="str">
            <v>Ringgit</v>
          </cell>
          <cell r="M435" t="str">
            <v>TOTAL NET SALES 3RD PARTY</v>
          </cell>
          <cell r="N435" t="str">
            <v>Budget</v>
          </cell>
          <cell r="O435">
            <v>6489</v>
          </cell>
          <cell r="P435">
            <v>7014</v>
          </cell>
          <cell r="Q435">
            <v>9914</v>
          </cell>
          <cell r="R435">
            <v>7846</v>
          </cell>
          <cell r="S435">
            <v>8930</v>
          </cell>
          <cell r="T435">
            <v>9735</v>
          </cell>
          <cell r="U435">
            <v>8253</v>
          </cell>
          <cell r="V435">
            <v>10484</v>
          </cell>
          <cell r="W435">
            <v>11977</v>
          </cell>
          <cell r="X435">
            <v>10649</v>
          </cell>
          <cell r="Y435">
            <v>13269</v>
          </cell>
          <cell r="Z435">
            <v>12946</v>
          </cell>
        </row>
        <row r="436">
          <cell r="I436" t="str">
            <v>Malaysia</v>
          </cell>
          <cell r="J436" t="str">
            <v>Ringgit</v>
          </cell>
          <cell r="K436" t="str">
            <v>MYR</v>
          </cell>
          <cell r="L436" t="str">
            <v>Ringgit</v>
          </cell>
          <cell r="M436" t="str">
            <v>TOTAL NET SALES 3RD PARTY</v>
          </cell>
          <cell r="N436" t="str">
            <v>LE2</v>
          </cell>
          <cell r="O436">
            <v>7017</v>
          </cell>
          <cell r="P436">
            <v>6916</v>
          </cell>
          <cell r="Q436">
            <v>9638</v>
          </cell>
          <cell r="R436">
            <v>6910</v>
          </cell>
          <cell r="S436">
            <v>8510</v>
          </cell>
          <cell r="T436">
            <v>8806</v>
          </cell>
          <cell r="U436">
            <v>7743</v>
          </cell>
          <cell r="V436">
            <v>8926</v>
          </cell>
          <cell r="W436">
            <v>9112</v>
          </cell>
          <cell r="X436">
            <v>10409</v>
          </cell>
          <cell r="Y436">
            <v>11065</v>
          </cell>
          <cell r="Z436">
            <v>11427</v>
          </cell>
        </row>
        <row r="437">
          <cell r="I437" t="str">
            <v>Malaysia</v>
          </cell>
          <cell r="J437" t="str">
            <v>Ringgit</v>
          </cell>
          <cell r="K437" t="str">
            <v>MYR</v>
          </cell>
          <cell r="L437" t="str">
            <v>Ringgit</v>
          </cell>
          <cell r="M437" t="str">
            <v>TOTAL NET SALES</v>
          </cell>
          <cell r="N437" t="str">
            <v>Actual</v>
          </cell>
          <cell r="O437">
            <v>7017</v>
          </cell>
          <cell r="P437">
            <v>6916</v>
          </cell>
          <cell r="Q437">
            <v>9638</v>
          </cell>
          <cell r="R437">
            <v>6910</v>
          </cell>
          <cell r="S437">
            <v>8510</v>
          </cell>
          <cell r="T437">
            <v>8768</v>
          </cell>
          <cell r="U437">
            <v>7740</v>
          </cell>
          <cell r="V437">
            <v>8156</v>
          </cell>
        </row>
        <row r="438">
          <cell r="I438" t="str">
            <v>Malaysia</v>
          </cell>
          <cell r="J438" t="str">
            <v>Ringgit</v>
          </cell>
          <cell r="K438" t="str">
            <v>MYR</v>
          </cell>
          <cell r="L438" t="str">
            <v>Ringgit</v>
          </cell>
          <cell r="M438" t="str">
            <v>TOTAL NET SALES</v>
          </cell>
          <cell r="N438" t="str">
            <v>Budget</v>
          </cell>
          <cell r="O438">
            <v>6489</v>
          </cell>
          <cell r="P438">
            <v>7014</v>
          </cell>
          <cell r="Q438">
            <v>9914</v>
          </cell>
          <cell r="R438">
            <v>7846</v>
          </cell>
          <cell r="S438">
            <v>8930</v>
          </cell>
          <cell r="T438">
            <v>9735</v>
          </cell>
          <cell r="U438">
            <v>8253</v>
          </cell>
          <cell r="V438">
            <v>10484</v>
          </cell>
          <cell r="W438">
            <v>11977</v>
          </cell>
          <cell r="X438">
            <v>10649</v>
          </cell>
          <cell r="Y438">
            <v>13269</v>
          </cell>
          <cell r="Z438">
            <v>12946</v>
          </cell>
        </row>
        <row r="439">
          <cell r="I439" t="str">
            <v>Malaysia</v>
          </cell>
          <cell r="J439" t="str">
            <v>Ringgit</v>
          </cell>
          <cell r="K439" t="str">
            <v>MYR</v>
          </cell>
          <cell r="L439" t="str">
            <v>Ringgit</v>
          </cell>
          <cell r="M439" t="str">
            <v>TOTAL NET SALES</v>
          </cell>
          <cell r="N439" t="str">
            <v>LE2</v>
          </cell>
          <cell r="O439">
            <v>7017</v>
          </cell>
          <cell r="P439">
            <v>6916</v>
          </cell>
          <cell r="Q439">
            <v>9638</v>
          </cell>
          <cell r="R439">
            <v>6910</v>
          </cell>
          <cell r="S439">
            <v>8510</v>
          </cell>
          <cell r="T439">
            <v>8806</v>
          </cell>
          <cell r="U439">
            <v>7743</v>
          </cell>
          <cell r="V439">
            <v>8926</v>
          </cell>
          <cell r="W439">
            <v>9112</v>
          </cell>
          <cell r="X439">
            <v>10409</v>
          </cell>
          <cell r="Y439">
            <v>11065</v>
          </cell>
          <cell r="Z439">
            <v>11427</v>
          </cell>
        </row>
        <row r="440">
          <cell r="I440" t="str">
            <v>Malaysia</v>
          </cell>
          <cell r="J440" t="str">
            <v>Ringgit</v>
          </cell>
          <cell r="K440" t="str">
            <v>MYR</v>
          </cell>
          <cell r="L440" t="str">
            <v>Ringgit</v>
          </cell>
          <cell r="M440" t="str">
            <v>TOTAL REVENUES</v>
          </cell>
          <cell r="N440" t="str">
            <v>Actual</v>
          </cell>
          <cell r="O440">
            <v>7017</v>
          </cell>
          <cell r="P440">
            <v>6916</v>
          </cell>
          <cell r="Q440">
            <v>9638</v>
          </cell>
          <cell r="R440">
            <v>6910</v>
          </cell>
          <cell r="S440">
            <v>8510</v>
          </cell>
          <cell r="T440">
            <v>8768</v>
          </cell>
          <cell r="U440">
            <v>7740</v>
          </cell>
          <cell r="V440">
            <v>8156</v>
          </cell>
        </row>
        <row r="441">
          <cell r="I441" t="str">
            <v>Malaysia</v>
          </cell>
          <cell r="J441" t="str">
            <v>Ringgit</v>
          </cell>
          <cell r="K441" t="str">
            <v>MYR</v>
          </cell>
          <cell r="L441" t="str">
            <v>Ringgit</v>
          </cell>
          <cell r="M441" t="str">
            <v>TOTAL REVENUES</v>
          </cell>
          <cell r="N441" t="str">
            <v>Budget</v>
          </cell>
          <cell r="O441">
            <v>6489</v>
          </cell>
          <cell r="P441">
            <v>7014</v>
          </cell>
          <cell r="Q441">
            <v>9914</v>
          </cell>
          <cell r="R441">
            <v>7846</v>
          </cell>
          <cell r="S441">
            <v>8930</v>
          </cell>
          <cell r="T441">
            <v>9735</v>
          </cell>
          <cell r="U441">
            <v>8253</v>
          </cell>
          <cell r="V441">
            <v>10484</v>
          </cell>
          <cell r="W441">
            <v>11977</v>
          </cell>
          <cell r="X441">
            <v>10649</v>
          </cell>
          <cell r="Y441">
            <v>13269</v>
          </cell>
          <cell r="Z441">
            <v>12946</v>
          </cell>
        </row>
        <row r="442">
          <cell r="I442" t="str">
            <v>Malaysia</v>
          </cell>
          <cell r="J442" t="str">
            <v>Ringgit</v>
          </cell>
          <cell r="K442" t="str">
            <v>MYR</v>
          </cell>
          <cell r="L442" t="str">
            <v>Ringgit</v>
          </cell>
          <cell r="M442" t="str">
            <v>TOTAL REVENUES</v>
          </cell>
          <cell r="N442" t="str">
            <v>LE2</v>
          </cell>
          <cell r="O442">
            <v>7017</v>
          </cell>
          <cell r="P442">
            <v>6916</v>
          </cell>
          <cell r="Q442">
            <v>9638</v>
          </cell>
          <cell r="R442">
            <v>6910</v>
          </cell>
          <cell r="S442">
            <v>8510</v>
          </cell>
          <cell r="T442">
            <v>8806</v>
          </cell>
          <cell r="U442">
            <v>7743</v>
          </cell>
          <cell r="V442">
            <v>8926</v>
          </cell>
          <cell r="W442">
            <v>9112</v>
          </cell>
          <cell r="X442">
            <v>10409</v>
          </cell>
          <cell r="Y442">
            <v>11065</v>
          </cell>
          <cell r="Z442">
            <v>11427</v>
          </cell>
        </row>
        <row r="443">
          <cell r="I443" t="str">
            <v>Malaysia</v>
          </cell>
          <cell r="J443" t="str">
            <v>Ringgit</v>
          </cell>
          <cell r="K443" t="str">
            <v>MYR</v>
          </cell>
          <cell r="L443" t="str">
            <v>Ringgit</v>
          </cell>
          <cell r="M443" t="str">
            <v>Cost of goods sold from production</v>
          </cell>
          <cell r="N443" t="str">
            <v>Actual</v>
          </cell>
          <cell r="O443">
            <v>-4303</v>
          </cell>
          <cell r="P443">
            <v>-4139</v>
          </cell>
          <cell r="Q443">
            <v>-6631</v>
          </cell>
          <cell r="R443">
            <v>-4202</v>
          </cell>
          <cell r="S443">
            <v>-5144</v>
          </cell>
          <cell r="T443">
            <v>-5715</v>
          </cell>
          <cell r="U443">
            <v>-4560</v>
          </cell>
          <cell r="V443">
            <v>-4639</v>
          </cell>
        </row>
        <row r="444">
          <cell r="I444" t="str">
            <v>Malaysia</v>
          </cell>
          <cell r="J444" t="str">
            <v>Ringgit</v>
          </cell>
          <cell r="K444" t="str">
            <v>MYR</v>
          </cell>
          <cell r="L444" t="str">
            <v>Ringgit</v>
          </cell>
          <cell r="M444" t="str">
            <v>Cost of goods sold from production</v>
          </cell>
          <cell r="N444" t="str">
            <v>Budget</v>
          </cell>
          <cell r="O444">
            <v>-4213</v>
          </cell>
          <cell r="P444">
            <v>-4530</v>
          </cell>
          <cell r="Q444">
            <v>-6397</v>
          </cell>
          <cell r="R444">
            <v>-5059</v>
          </cell>
          <cell r="S444">
            <v>-5745</v>
          </cell>
          <cell r="T444">
            <v>-6258</v>
          </cell>
          <cell r="U444">
            <v>-5370</v>
          </cell>
          <cell r="V444">
            <v>-7020</v>
          </cell>
          <cell r="W444">
            <v>-8213</v>
          </cell>
          <cell r="X444">
            <v>-7546</v>
          </cell>
          <cell r="Y444">
            <v>-9479</v>
          </cell>
          <cell r="Z444">
            <v>-9414</v>
          </cell>
        </row>
        <row r="445">
          <cell r="I445" t="str">
            <v>Malaysia</v>
          </cell>
          <cell r="J445" t="str">
            <v>Ringgit</v>
          </cell>
          <cell r="K445" t="str">
            <v>MYR</v>
          </cell>
          <cell r="L445" t="str">
            <v>Ringgit</v>
          </cell>
          <cell r="M445" t="str">
            <v>Cost of goods sold from production</v>
          </cell>
          <cell r="N445" t="str">
            <v>LE2</v>
          </cell>
          <cell r="O445">
            <v>-4303</v>
          </cell>
          <cell r="P445">
            <v>-4139</v>
          </cell>
          <cell r="Q445">
            <v>-6631</v>
          </cell>
          <cell r="R445">
            <v>-4202</v>
          </cell>
          <cell r="S445">
            <v>-5144</v>
          </cell>
          <cell r="T445">
            <v>-4156</v>
          </cell>
          <cell r="U445">
            <v>-4455</v>
          </cell>
          <cell r="V445">
            <v>-5165</v>
          </cell>
          <cell r="W445">
            <v>-5184</v>
          </cell>
          <cell r="X445">
            <v>-5879</v>
          </cell>
          <cell r="Y445">
            <v>-6197</v>
          </cell>
          <cell r="Z445">
            <v>-6511</v>
          </cell>
        </row>
        <row r="446">
          <cell r="I446" t="str">
            <v>Malaysia</v>
          </cell>
          <cell r="J446" t="str">
            <v>Ringgit</v>
          </cell>
          <cell r="K446" t="str">
            <v>MYR</v>
          </cell>
          <cell r="L446" t="str">
            <v>Ringgit</v>
          </cell>
          <cell r="M446" t="str">
            <v>TOTAL COST OF GOODS SOLD</v>
          </cell>
          <cell r="N446" t="str">
            <v>Actual</v>
          </cell>
          <cell r="O446">
            <v>-4303</v>
          </cell>
          <cell r="P446">
            <v>-4139</v>
          </cell>
          <cell r="Q446">
            <v>-6631</v>
          </cell>
          <cell r="R446">
            <v>-4202</v>
          </cell>
          <cell r="S446">
            <v>-5144</v>
          </cell>
          <cell r="T446">
            <v>-5715</v>
          </cell>
          <cell r="U446">
            <v>-4560</v>
          </cell>
          <cell r="V446">
            <v>-4639</v>
          </cell>
        </row>
        <row r="447">
          <cell r="I447" t="str">
            <v>Malaysia</v>
          </cell>
          <cell r="J447" t="str">
            <v>Ringgit</v>
          </cell>
          <cell r="K447" t="str">
            <v>MYR</v>
          </cell>
          <cell r="L447" t="str">
            <v>Ringgit</v>
          </cell>
          <cell r="M447" t="str">
            <v>TOTAL COST OF GOODS SOLD</v>
          </cell>
          <cell r="N447" t="str">
            <v>Budget</v>
          </cell>
          <cell r="O447">
            <v>-4213</v>
          </cell>
          <cell r="P447">
            <v>-4530</v>
          </cell>
          <cell r="Q447">
            <v>-6397</v>
          </cell>
          <cell r="R447">
            <v>-5059</v>
          </cell>
          <cell r="S447">
            <v>-5745</v>
          </cell>
          <cell r="T447">
            <v>-6258</v>
          </cell>
          <cell r="U447">
            <v>-5370</v>
          </cell>
          <cell r="V447">
            <v>-7020</v>
          </cell>
          <cell r="W447">
            <v>-8213</v>
          </cell>
          <cell r="X447">
            <v>-7546</v>
          </cell>
          <cell r="Y447">
            <v>-9479</v>
          </cell>
          <cell r="Z447">
            <v>-9414</v>
          </cell>
        </row>
        <row r="448">
          <cell r="I448" t="str">
            <v>Malaysia</v>
          </cell>
          <cell r="J448" t="str">
            <v>Ringgit</v>
          </cell>
          <cell r="K448" t="str">
            <v>MYR</v>
          </cell>
          <cell r="L448" t="str">
            <v>Ringgit</v>
          </cell>
          <cell r="M448" t="str">
            <v>TOTAL COST OF GOODS SOLD</v>
          </cell>
          <cell r="N448" t="str">
            <v>LE2</v>
          </cell>
          <cell r="O448">
            <v>-4303</v>
          </cell>
          <cell r="P448">
            <v>-4139</v>
          </cell>
          <cell r="Q448">
            <v>-6631</v>
          </cell>
          <cell r="R448">
            <v>-4202</v>
          </cell>
          <cell r="S448">
            <v>-5144</v>
          </cell>
          <cell r="T448">
            <v>-4156</v>
          </cell>
          <cell r="U448">
            <v>-4455</v>
          </cell>
          <cell r="V448">
            <v>-5165</v>
          </cell>
          <cell r="W448">
            <v>-5184</v>
          </cell>
          <cell r="X448">
            <v>-5879</v>
          </cell>
          <cell r="Y448">
            <v>-6197</v>
          </cell>
          <cell r="Z448">
            <v>-6511</v>
          </cell>
        </row>
        <row r="449">
          <cell r="I449" t="str">
            <v>Malaysia</v>
          </cell>
          <cell r="J449" t="str">
            <v>Ringgit</v>
          </cell>
          <cell r="K449" t="str">
            <v>MYR</v>
          </cell>
          <cell r="L449" t="str">
            <v>Ringgit</v>
          </cell>
          <cell r="M449" t="str">
            <v>Development</v>
          </cell>
          <cell r="N449" t="str">
            <v>Actual</v>
          </cell>
          <cell r="O449">
            <v>-103</v>
          </cell>
          <cell r="P449">
            <v>-74</v>
          </cell>
          <cell r="Q449">
            <v>-93</v>
          </cell>
          <cell r="R449">
            <v>-93</v>
          </cell>
          <cell r="S449">
            <v>-88</v>
          </cell>
          <cell r="T449">
            <v>-88</v>
          </cell>
          <cell r="U449">
            <v>-92</v>
          </cell>
          <cell r="V449">
            <v>-67</v>
          </cell>
        </row>
        <row r="450">
          <cell r="I450" t="str">
            <v>Malaysia</v>
          </cell>
          <cell r="J450" t="str">
            <v>Ringgit</v>
          </cell>
          <cell r="K450" t="str">
            <v>MYR</v>
          </cell>
          <cell r="L450" t="str">
            <v>Ringgit</v>
          </cell>
          <cell r="M450" t="str">
            <v>Development</v>
          </cell>
          <cell r="N450" t="str">
            <v>Budget</v>
          </cell>
          <cell r="O450">
            <v>-89</v>
          </cell>
          <cell r="P450">
            <v>-76</v>
          </cell>
          <cell r="Q450">
            <v>-77</v>
          </cell>
          <cell r="R450">
            <v>-77</v>
          </cell>
          <cell r="S450">
            <v>-77</v>
          </cell>
          <cell r="T450">
            <v>-76</v>
          </cell>
          <cell r="U450">
            <v>-77</v>
          </cell>
          <cell r="V450">
            <v>-77</v>
          </cell>
          <cell r="W450">
            <v>-77</v>
          </cell>
          <cell r="X450">
            <v>-76</v>
          </cell>
          <cell r="Y450">
            <v>-77</v>
          </cell>
          <cell r="Z450">
            <v>-77</v>
          </cell>
        </row>
        <row r="451">
          <cell r="I451" t="str">
            <v>Malaysia</v>
          </cell>
          <cell r="J451" t="str">
            <v>Ringgit</v>
          </cell>
          <cell r="K451" t="str">
            <v>MYR</v>
          </cell>
          <cell r="L451" t="str">
            <v>Ringgit</v>
          </cell>
          <cell r="M451" t="str">
            <v>Development</v>
          </cell>
          <cell r="N451" t="str">
            <v>LE2</v>
          </cell>
          <cell r="O451">
            <v>-103</v>
          </cell>
          <cell r="P451">
            <v>-74</v>
          </cell>
          <cell r="Q451">
            <v>-93</v>
          </cell>
          <cell r="R451">
            <v>-93</v>
          </cell>
          <cell r="S451">
            <v>-88</v>
          </cell>
          <cell r="T451">
            <v>-104</v>
          </cell>
          <cell r="U451">
            <v>-98</v>
          </cell>
          <cell r="V451">
            <v>-98</v>
          </cell>
          <cell r="W451">
            <v>-98</v>
          </cell>
          <cell r="X451">
            <v>-98</v>
          </cell>
          <cell r="Y451">
            <v>-98</v>
          </cell>
          <cell r="Z451">
            <v>-98</v>
          </cell>
        </row>
        <row r="452">
          <cell r="I452" t="str">
            <v>Malaysia</v>
          </cell>
          <cell r="J452" t="str">
            <v>Ringgit</v>
          </cell>
          <cell r="K452" t="str">
            <v>MYR</v>
          </cell>
          <cell r="L452" t="str">
            <v>Ringgit</v>
          </cell>
          <cell r="M452" t="str">
            <v>Total Research &amp; Development (net)</v>
          </cell>
          <cell r="N452" t="str">
            <v>Actual</v>
          </cell>
          <cell r="O452">
            <v>-103</v>
          </cell>
          <cell r="P452">
            <v>-73</v>
          </cell>
          <cell r="Q452">
            <v>-93</v>
          </cell>
          <cell r="R452">
            <v>-93</v>
          </cell>
          <cell r="S452">
            <v>-88</v>
          </cell>
          <cell r="T452">
            <v>-88</v>
          </cell>
          <cell r="U452">
            <v>-92</v>
          </cell>
          <cell r="V452">
            <v>-67</v>
          </cell>
        </row>
        <row r="453">
          <cell r="I453" t="str">
            <v>Malaysia</v>
          </cell>
          <cell r="J453" t="str">
            <v>Ringgit</v>
          </cell>
          <cell r="K453" t="str">
            <v>MYR</v>
          </cell>
          <cell r="L453" t="str">
            <v>Ringgit</v>
          </cell>
          <cell r="M453" t="str">
            <v>Total Research &amp; Development (net)</v>
          </cell>
          <cell r="N453" t="str">
            <v>Budget</v>
          </cell>
          <cell r="O453">
            <v>-89</v>
          </cell>
          <cell r="P453">
            <v>-76</v>
          </cell>
          <cell r="Q453">
            <v>-77</v>
          </cell>
          <cell r="R453">
            <v>-77</v>
          </cell>
          <cell r="S453">
            <v>-77</v>
          </cell>
          <cell r="T453">
            <v>-76</v>
          </cell>
          <cell r="U453">
            <v>-77</v>
          </cell>
          <cell r="V453">
            <v>-77</v>
          </cell>
          <cell r="W453">
            <v>-77</v>
          </cell>
          <cell r="X453">
            <v>-76</v>
          </cell>
          <cell r="Y453">
            <v>-77</v>
          </cell>
          <cell r="Z453">
            <v>-77</v>
          </cell>
        </row>
        <row r="454">
          <cell r="I454" t="str">
            <v>Malaysia</v>
          </cell>
          <cell r="J454" t="str">
            <v>Ringgit</v>
          </cell>
          <cell r="K454" t="str">
            <v>MYR</v>
          </cell>
          <cell r="L454" t="str">
            <v>Ringgit</v>
          </cell>
          <cell r="M454" t="str">
            <v>Total Research &amp; Development (net)</v>
          </cell>
          <cell r="N454" t="str">
            <v>LE2</v>
          </cell>
          <cell r="O454">
            <v>-103</v>
          </cell>
          <cell r="P454">
            <v>-73</v>
          </cell>
          <cell r="Q454">
            <v>-93</v>
          </cell>
          <cell r="R454">
            <v>-93</v>
          </cell>
          <cell r="S454">
            <v>-88</v>
          </cell>
          <cell r="T454">
            <v>-105</v>
          </cell>
          <cell r="U454">
            <v>-98</v>
          </cell>
          <cell r="V454">
            <v>-98</v>
          </cell>
          <cell r="W454">
            <v>-98</v>
          </cell>
          <cell r="X454">
            <v>-98</v>
          </cell>
          <cell r="Y454">
            <v>-98</v>
          </cell>
          <cell r="Z454">
            <v>-98</v>
          </cell>
        </row>
        <row r="455">
          <cell r="I455" t="str">
            <v>Malaysia</v>
          </cell>
          <cell r="J455" t="str">
            <v>Ringgit</v>
          </cell>
          <cell r="K455" t="str">
            <v>MYR</v>
          </cell>
          <cell r="L455" t="str">
            <v>Ringgit</v>
          </cell>
          <cell r="M455" t="str">
            <v>Marketing &amp; Sales (net)</v>
          </cell>
          <cell r="N455" t="str">
            <v>Actual</v>
          </cell>
          <cell r="O455">
            <v>-2091</v>
          </cell>
          <cell r="P455">
            <v>-1643</v>
          </cell>
          <cell r="Q455">
            <v>-2051</v>
          </cell>
          <cell r="R455">
            <v>-2440</v>
          </cell>
          <cell r="S455">
            <v>-2335</v>
          </cell>
          <cell r="T455">
            <v>-2342</v>
          </cell>
          <cell r="U455">
            <v>-3248</v>
          </cell>
          <cell r="V455">
            <v>-2499</v>
          </cell>
        </row>
        <row r="456">
          <cell r="I456" t="str">
            <v>Malaysia</v>
          </cell>
          <cell r="J456" t="str">
            <v>Ringgit</v>
          </cell>
          <cell r="K456" t="str">
            <v>MYR</v>
          </cell>
          <cell r="L456" t="str">
            <v>Ringgit</v>
          </cell>
          <cell r="M456" t="str">
            <v>Marketing &amp; Sales (net)</v>
          </cell>
          <cell r="N456" t="str">
            <v>Budget</v>
          </cell>
          <cell r="O456">
            <v>-2581</v>
          </cell>
          <cell r="P456">
            <v>-2171</v>
          </cell>
          <cell r="Q456">
            <v>-2628</v>
          </cell>
          <cell r="R456">
            <v>-2703</v>
          </cell>
          <cell r="S456">
            <v>-2338</v>
          </cell>
          <cell r="T456">
            <v>-2713</v>
          </cell>
          <cell r="U456">
            <v>-2406</v>
          </cell>
          <cell r="V456">
            <v>-2587</v>
          </cell>
          <cell r="W456">
            <v>-2593</v>
          </cell>
          <cell r="X456">
            <v>-2221</v>
          </cell>
          <cell r="Y456">
            <v>-2140</v>
          </cell>
          <cell r="Z456">
            <v>-2439</v>
          </cell>
        </row>
        <row r="457">
          <cell r="I457" t="str">
            <v>Malaysia</v>
          </cell>
          <cell r="J457" t="str">
            <v>Ringgit</v>
          </cell>
          <cell r="K457" t="str">
            <v>MYR</v>
          </cell>
          <cell r="L457" t="str">
            <v>Ringgit</v>
          </cell>
          <cell r="M457" t="str">
            <v>Marketing &amp; Sales (net)</v>
          </cell>
          <cell r="N457" t="str">
            <v>LE2</v>
          </cell>
          <cell r="O457">
            <v>-2091</v>
          </cell>
          <cell r="P457">
            <v>-1643</v>
          </cell>
          <cell r="Q457">
            <v>-2051</v>
          </cell>
          <cell r="R457">
            <v>-2440</v>
          </cell>
          <cell r="S457">
            <v>-2335</v>
          </cell>
          <cell r="T457">
            <v>-3141</v>
          </cell>
          <cell r="U457">
            <v>-3399</v>
          </cell>
          <cell r="V457">
            <v>-3446</v>
          </cell>
          <cell r="W457">
            <v>-3020</v>
          </cell>
          <cell r="X457">
            <v>-2931</v>
          </cell>
          <cell r="Y457">
            <v>-2522</v>
          </cell>
          <cell r="Z457">
            <v>-2564</v>
          </cell>
        </row>
        <row r="458">
          <cell r="I458" t="str">
            <v>Malaysia</v>
          </cell>
          <cell r="J458" t="str">
            <v>Ringgit</v>
          </cell>
          <cell r="K458" t="str">
            <v>MYR</v>
          </cell>
          <cell r="L458" t="str">
            <v>Ringgit</v>
          </cell>
          <cell r="M458" t="str">
            <v>General &amp; Administration (net)</v>
          </cell>
          <cell r="N458" t="str">
            <v>Actual</v>
          </cell>
          <cell r="O458">
            <v>-414</v>
          </cell>
          <cell r="P458">
            <v>-301</v>
          </cell>
          <cell r="Q458">
            <v>-467</v>
          </cell>
          <cell r="R458">
            <v>-407</v>
          </cell>
          <cell r="S458">
            <v>-475</v>
          </cell>
          <cell r="T458">
            <v>-273</v>
          </cell>
          <cell r="U458">
            <v>-357</v>
          </cell>
          <cell r="V458">
            <v>-292</v>
          </cell>
        </row>
        <row r="459">
          <cell r="I459" t="str">
            <v>Malaysia</v>
          </cell>
          <cell r="J459" t="str">
            <v>Ringgit</v>
          </cell>
          <cell r="K459" t="str">
            <v>MYR</v>
          </cell>
          <cell r="L459" t="str">
            <v>Ringgit</v>
          </cell>
          <cell r="M459" t="str">
            <v>General &amp; Administration (net)</v>
          </cell>
          <cell r="N459" t="str">
            <v>Budget</v>
          </cell>
          <cell r="O459">
            <v>-408</v>
          </cell>
          <cell r="P459">
            <v>-377</v>
          </cell>
          <cell r="Q459">
            <v>-376</v>
          </cell>
          <cell r="R459">
            <v>-377</v>
          </cell>
          <cell r="S459">
            <v>-376</v>
          </cell>
          <cell r="T459">
            <v>-377</v>
          </cell>
          <cell r="U459">
            <v>-376</v>
          </cell>
          <cell r="V459">
            <v>-377</v>
          </cell>
          <cell r="W459">
            <v>-376</v>
          </cell>
          <cell r="X459">
            <v>-376</v>
          </cell>
          <cell r="Y459">
            <v>-377</v>
          </cell>
          <cell r="Z459">
            <v>-376</v>
          </cell>
        </row>
        <row r="460">
          <cell r="I460" t="str">
            <v>Malaysia</v>
          </cell>
          <cell r="J460" t="str">
            <v>Ringgit</v>
          </cell>
          <cell r="K460" t="str">
            <v>MYR</v>
          </cell>
          <cell r="L460" t="str">
            <v>Ringgit</v>
          </cell>
          <cell r="M460" t="str">
            <v>General &amp; Administration (net)</v>
          </cell>
          <cell r="N460" t="str">
            <v>LE2</v>
          </cell>
          <cell r="O460">
            <v>-414</v>
          </cell>
          <cell r="P460">
            <v>-301</v>
          </cell>
          <cell r="Q460">
            <v>-467</v>
          </cell>
          <cell r="R460">
            <v>-407</v>
          </cell>
          <cell r="S460">
            <v>-475</v>
          </cell>
          <cell r="T460">
            <v>-250</v>
          </cell>
          <cell r="U460">
            <v>-363</v>
          </cell>
          <cell r="V460">
            <v>-362</v>
          </cell>
          <cell r="W460">
            <v>-363</v>
          </cell>
          <cell r="X460">
            <v>-363</v>
          </cell>
          <cell r="Y460">
            <v>-362</v>
          </cell>
          <cell r="Z460">
            <v>-363</v>
          </cell>
        </row>
        <row r="461">
          <cell r="I461" t="str">
            <v>Malaysia</v>
          </cell>
          <cell r="J461" t="str">
            <v>Ringgit</v>
          </cell>
          <cell r="K461" t="str">
            <v>MYR</v>
          </cell>
          <cell r="L461" t="str">
            <v>Ringgit</v>
          </cell>
          <cell r="M461" t="str">
            <v>TOTAL FUNCTION COSTS</v>
          </cell>
          <cell r="N461" t="str">
            <v>Actual</v>
          </cell>
          <cell r="O461">
            <v>-2608</v>
          </cell>
          <cell r="P461">
            <v>-2017</v>
          </cell>
          <cell r="Q461">
            <v>-2611</v>
          </cell>
          <cell r="R461">
            <v>-2940</v>
          </cell>
          <cell r="S461">
            <v>-2898</v>
          </cell>
          <cell r="T461">
            <v>-2703</v>
          </cell>
          <cell r="U461">
            <v>-3697</v>
          </cell>
          <cell r="V461">
            <v>-2858</v>
          </cell>
        </row>
        <row r="462">
          <cell r="I462" t="str">
            <v>Malaysia</v>
          </cell>
          <cell r="J462" t="str">
            <v>Ringgit</v>
          </cell>
          <cell r="K462" t="str">
            <v>MYR</v>
          </cell>
          <cell r="L462" t="str">
            <v>Ringgit</v>
          </cell>
          <cell r="M462" t="str">
            <v>TOTAL FUNCTION COSTS</v>
          </cell>
          <cell r="N462" t="str">
            <v>Budget</v>
          </cell>
          <cell r="O462">
            <v>-3078</v>
          </cell>
          <cell r="P462">
            <v>-2624</v>
          </cell>
          <cell r="Q462">
            <v>-3081</v>
          </cell>
          <cell r="R462">
            <v>-3157</v>
          </cell>
          <cell r="S462">
            <v>-2791</v>
          </cell>
          <cell r="T462">
            <v>-3166</v>
          </cell>
          <cell r="U462">
            <v>-2859</v>
          </cell>
          <cell r="V462">
            <v>-3041</v>
          </cell>
          <cell r="W462">
            <v>-3046</v>
          </cell>
          <cell r="X462">
            <v>-2673</v>
          </cell>
          <cell r="Y462">
            <v>-2594</v>
          </cell>
          <cell r="Z462">
            <v>-2892</v>
          </cell>
        </row>
        <row r="463">
          <cell r="I463" t="str">
            <v>Malaysia</v>
          </cell>
          <cell r="J463" t="str">
            <v>Ringgit</v>
          </cell>
          <cell r="K463" t="str">
            <v>MYR</v>
          </cell>
          <cell r="L463" t="str">
            <v>Ringgit</v>
          </cell>
          <cell r="M463" t="str">
            <v>TOTAL FUNCTION COSTS</v>
          </cell>
          <cell r="N463" t="str">
            <v>LE2</v>
          </cell>
          <cell r="O463">
            <v>-2608</v>
          </cell>
          <cell r="P463">
            <v>-2017</v>
          </cell>
          <cell r="Q463">
            <v>-2611</v>
          </cell>
          <cell r="R463">
            <v>-2940</v>
          </cell>
          <cell r="S463">
            <v>-2898</v>
          </cell>
          <cell r="T463">
            <v>-3496</v>
          </cell>
          <cell r="U463">
            <v>-3860</v>
          </cell>
          <cell r="V463">
            <v>-3906</v>
          </cell>
          <cell r="W463">
            <v>-3481</v>
          </cell>
          <cell r="X463">
            <v>-3392</v>
          </cell>
          <cell r="Y463">
            <v>-2982</v>
          </cell>
          <cell r="Z463">
            <v>-3025</v>
          </cell>
        </row>
        <row r="464">
          <cell r="I464" t="str">
            <v>Malaysia</v>
          </cell>
          <cell r="J464" t="str">
            <v>Ringgit</v>
          </cell>
          <cell r="K464" t="str">
            <v>MYR</v>
          </cell>
          <cell r="L464" t="str">
            <v>Ringgit</v>
          </cell>
          <cell r="M464" t="str">
            <v>TOTAL OTHER INCOME &amp; EXP.</v>
          </cell>
          <cell r="N464" t="str">
            <v>Actual</v>
          </cell>
          <cell r="S464">
            <v>-6</v>
          </cell>
          <cell r="T464">
            <v>-4</v>
          </cell>
          <cell r="U464">
            <v>-1</v>
          </cell>
          <cell r="V464">
            <v>-309</v>
          </cell>
        </row>
        <row r="465">
          <cell r="I465" t="str">
            <v>Malaysia</v>
          </cell>
          <cell r="J465" t="str">
            <v>Ringgit</v>
          </cell>
          <cell r="K465" t="str">
            <v>MYR</v>
          </cell>
          <cell r="L465" t="str">
            <v>Ringgit</v>
          </cell>
          <cell r="M465" t="str">
            <v>OPERATING INCOME</v>
          </cell>
          <cell r="N465" t="str">
            <v>Actual</v>
          </cell>
          <cell r="O465">
            <v>106</v>
          </cell>
          <cell r="P465">
            <v>760</v>
          </cell>
          <cell r="Q465">
            <v>396</v>
          </cell>
          <cell r="R465">
            <v>-232</v>
          </cell>
          <cell r="S465">
            <v>462</v>
          </cell>
          <cell r="T465">
            <v>346</v>
          </cell>
          <cell r="U465">
            <v>-518</v>
          </cell>
          <cell r="V465">
            <v>350</v>
          </cell>
        </row>
        <row r="466">
          <cell r="I466" t="str">
            <v>Malaysia</v>
          </cell>
          <cell r="J466" t="str">
            <v>Ringgit</v>
          </cell>
          <cell r="K466" t="str">
            <v>MYR</v>
          </cell>
          <cell r="L466" t="str">
            <v>Ringgit</v>
          </cell>
          <cell r="M466" t="str">
            <v>OPERATING INCOME</v>
          </cell>
          <cell r="N466" t="str">
            <v>Budget</v>
          </cell>
          <cell r="O466">
            <v>-802</v>
          </cell>
          <cell r="P466">
            <v>-140</v>
          </cell>
          <cell r="Q466">
            <v>436</v>
          </cell>
          <cell r="R466">
            <v>-370</v>
          </cell>
          <cell r="S466">
            <v>394</v>
          </cell>
          <cell r="T466">
            <v>311</v>
          </cell>
          <cell r="U466">
            <v>24</v>
          </cell>
          <cell r="V466">
            <v>423</v>
          </cell>
          <cell r="W466">
            <v>718</v>
          </cell>
          <cell r="X466">
            <v>430</v>
          </cell>
          <cell r="Y466">
            <v>1196</v>
          </cell>
          <cell r="Z466">
            <v>640</v>
          </cell>
        </row>
        <row r="467">
          <cell r="I467" t="str">
            <v>Malaysia</v>
          </cell>
          <cell r="J467" t="str">
            <v>Ringgit</v>
          </cell>
          <cell r="K467" t="str">
            <v>MYR</v>
          </cell>
          <cell r="L467" t="str">
            <v>Ringgit</v>
          </cell>
          <cell r="M467" t="str">
            <v>OPERATING INCOME</v>
          </cell>
          <cell r="N467" t="str">
            <v>LE2</v>
          </cell>
          <cell r="O467">
            <v>106</v>
          </cell>
          <cell r="P467">
            <v>760</v>
          </cell>
          <cell r="Q467">
            <v>396</v>
          </cell>
          <cell r="R467">
            <v>-232</v>
          </cell>
          <cell r="S467">
            <v>462</v>
          </cell>
          <cell r="T467">
            <v>1160</v>
          </cell>
          <cell r="U467">
            <v>-572</v>
          </cell>
          <cell r="V467">
            <v>-145</v>
          </cell>
          <cell r="W467">
            <v>447</v>
          </cell>
          <cell r="X467">
            <v>1138</v>
          </cell>
          <cell r="Y467">
            <v>1886</v>
          </cell>
          <cell r="Z467">
            <v>1891</v>
          </cell>
        </row>
        <row r="468">
          <cell r="I468" t="str">
            <v>Malaysia</v>
          </cell>
          <cell r="J468" t="str">
            <v>Ringgit</v>
          </cell>
          <cell r="K468" t="str">
            <v>MYR</v>
          </cell>
          <cell r="L468" t="str">
            <v>Ringgit</v>
          </cell>
          <cell r="M468" t="str">
            <v>Transaction G&amp;L compared to target</v>
          </cell>
          <cell r="N468" t="str">
            <v>Actual</v>
          </cell>
          <cell r="O468">
            <v>-187</v>
          </cell>
          <cell r="P468">
            <v>-178</v>
          </cell>
          <cell r="Q468">
            <v>-449</v>
          </cell>
          <cell r="R468">
            <v>-396</v>
          </cell>
          <cell r="S468">
            <v>-469</v>
          </cell>
          <cell r="T468">
            <v>17</v>
          </cell>
          <cell r="U468">
            <v>-268</v>
          </cell>
          <cell r="V468">
            <v>225</v>
          </cell>
        </row>
        <row r="469">
          <cell r="I469" t="str">
            <v>Malaysia</v>
          </cell>
          <cell r="J469" t="str">
            <v>Ringgit</v>
          </cell>
          <cell r="K469" t="str">
            <v>MYR</v>
          </cell>
          <cell r="L469" t="str">
            <v>Ringgit</v>
          </cell>
          <cell r="M469" t="str">
            <v>Transaction G&amp;L compared to prior year</v>
          </cell>
          <cell r="N469" t="str">
            <v>Actual</v>
          </cell>
          <cell r="O469">
            <v>80</v>
          </cell>
          <cell r="P469">
            <v>3</v>
          </cell>
          <cell r="Q469">
            <v>-48</v>
          </cell>
          <cell r="R469">
            <v>-270</v>
          </cell>
          <cell r="S469">
            <v>-47</v>
          </cell>
          <cell r="T469">
            <v>252</v>
          </cell>
          <cell r="U469">
            <v>-12</v>
          </cell>
          <cell r="V469">
            <v>95</v>
          </cell>
        </row>
        <row r="470">
          <cell r="I470" t="str">
            <v>Morocco</v>
          </cell>
          <cell r="J470" t="str">
            <v>Dirham</v>
          </cell>
          <cell r="K470" t="str">
            <v>MAD</v>
          </cell>
          <cell r="L470" t="str">
            <v>Dirham</v>
          </cell>
          <cell r="M470" t="str">
            <v>TOTAL NET SALES 3RD PARTY</v>
          </cell>
          <cell r="N470" t="str">
            <v>Actual</v>
          </cell>
          <cell r="O470">
            <v>15073</v>
          </cell>
          <cell r="P470">
            <v>20132</v>
          </cell>
          <cell r="Q470">
            <v>16406</v>
          </cell>
          <cell r="R470">
            <v>14588</v>
          </cell>
          <cell r="S470">
            <v>21747</v>
          </cell>
          <cell r="T470">
            <v>12075</v>
          </cell>
          <cell r="U470">
            <v>18617</v>
          </cell>
          <cell r="V470">
            <v>16074</v>
          </cell>
        </row>
        <row r="471">
          <cell r="I471" t="str">
            <v>Morocco</v>
          </cell>
          <cell r="J471" t="str">
            <v>Dirham</v>
          </cell>
          <cell r="K471" t="str">
            <v>MAD</v>
          </cell>
          <cell r="L471" t="str">
            <v>Dirham</v>
          </cell>
          <cell r="M471" t="str">
            <v>TOTAL NET SALES 3RD PARTY</v>
          </cell>
          <cell r="N471" t="str">
            <v>Budget</v>
          </cell>
          <cell r="O471">
            <v>18619</v>
          </cell>
          <cell r="P471">
            <v>17025</v>
          </cell>
          <cell r="Q471">
            <v>17822</v>
          </cell>
          <cell r="R471">
            <v>18140</v>
          </cell>
          <cell r="S471">
            <v>18460</v>
          </cell>
          <cell r="T471">
            <v>18778</v>
          </cell>
          <cell r="U471">
            <v>18300</v>
          </cell>
          <cell r="V471">
            <v>16706</v>
          </cell>
          <cell r="W471">
            <v>18620</v>
          </cell>
          <cell r="X471">
            <v>18139</v>
          </cell>
          <cell r="Y471">
            <v>17025</v>
          </cell>
          <cell r="Z471">
            <v>16229</v>
          </cell>
        </row>
        <row r="472">
          <cell r="I472" t="str">
            <v>Morocco</v>
          </cell>
          <cell r="J472" t="str">
            <v>Dirham</v>
          </cell>
          <cell r="K472" t="str">
            <v>MAD</v>
          </cell>
          <cell r="L472" t="str">
            <v>Dirham</v>
          </cell>
          <cell r="M472" t="str">
            <v>TOTAL NET SALES 3RD PARTY</v>
          </cell>
          <cell r="N472" t="str">
            <v>LE2</v>
          </cell>
          <cell r="O472">
            <v>15073</v>
          </cell>
          <cell r="P472">
            <v>20132</v>
          </cell>
          <cell r="Q472">
            <v>16406</v>
          </cell>
          <cell r="R472">
            <v>14588</v>
          </cell>
          <cell r="S472">
            <v>21747</v>
          </cell>
          <cell r="T472">
            <v>16695</v>
          </cell>
          <cell r="U472">
            <v>18524</v>
          </cell>
          <cell r="V472">
            <v>16844</v>
          </cell>
          <cell r="W472">
            <v>19567</v>
          </cell>
          <cell r="X472">
            <v>19033</v>
          </cell>
          <cell r="Y472">
            <v>17532</v>
          </cell>
          <cell r="Z472">
            <v>17341</v>
          </cell>
        </row>
        <row r="473">
          <cell r="I473" t="str">
            <v>Morocco</v>
          </cell>
          <cell r="J473" t="str">
            <v>Dirham</v>
          </cell>
          <cell r="K473" t="str">
            <v>MAD</v>
          </cell>
          <cell r="L473" t="str">
            <v>Dirham</v>
          </cell>
          <cell r="M473" t="str">
            <v>TOTAL NET SALES</v>
          </cell>
          <cell r="N473" t="str">
            <v>Actual</v>
          </cell>
          <cell r="O473">
            <v>15073</v>
          </cell>
          <cell r="P473">
            <v>20132</v>
          </cell>
          <cell r="Q473">
            <v>16406</v>
          </cell>
          <cell r="R473">
            <v>14588</v>
          </cell>
          <cell r="S473">
            <v>21747</v>
          </cell>
          <cell r="T473">
            <v>12075</v>
          </cell>
          <cell r="U473">
            <v>18617</v>
          </cell>
          <cell r="V473">
            <v>16074</v>
          </cell>
        </row>
        <row r="474">
          <cell r="I474" t="str">
            <v>Morocco</v>
          </cell>
          <cell r="J474" t="str">
            <v>Dirham</v>
          </cell>
          <cell r="K474" t="str">
            <v>MAD</v>
          </cell>
          <cell r="L474" t="str">
            <v>Dirham</v>
          </cell>
          <cell r="M474" t="str">
            <v>TOTAL NET SALES</v>
          </cell>
          <cell r="N474" t="str">
            <v>Budget</v>
          </cell>
          <cell r="O474">
            <v>18619</v>
          </cell>
          <cell r="P474">
            <v>17025</v>
          </cell>
          <cell r="Q474">
            <v>17822</v>
          </cell>
          <cell r="R474">
            <v>18140</v>
          </cell>
          <cell r="S474">
            <v>18460</v>
          </cell>
          <cell r="T474">
            <v>18778</v>
          </cell>
          <cell r="U474">
            <v>18300</v>
          </cell>
          <cell r="V474">
            <v>16706</v>
          </cell>
          <cell r="W474">
            <v>18620</v>
          </cell>
          <cell r="X474">
            <v>18139</v>
          </cell>
          <cell r="Y474">
            <v>17025</v>
          </cell>
          <cell r="Z474">
            <v>16229</v>
          </cell>
        </row>
        <row r="475">
          <cell r="I475" t="str">
            <v>Morocco</v>
          </cell>
          <cell r="J475" t="str">
            <v>Dirham</v>
          </cell>
          <cell r="K475" t="str">
            <v>MAD</v>
          </cell>
          <cell r="L475" t="str">
            <v>Dirham</v>
          </cell>
          <cell r="M475" t="str">
            <v>TOTAL NET SALES</v>
          </cell>
          <cell r="N475" t="str">
            <v>LE2</v>
          </cell>
          <cell r="O475">
            <v>15073</v>
          </cell>
          <cell r="P475">
            <v>20132</v>
          </cell>
          <cell r="Q475">
            <v>16406</v>
          </cell>
          <cell r="R475">
            <v>14588</v>
          </cell>
          <cell r="S475">
            <v>21747</v>
          </cell>
          <cell r="T475">
            <v>16695</v>
          </cell>
          <cell r="U475">
            <v>18524</v>
          </cell>
          <cell r="V475">
            <v>16844</v>
          </cell>
          <cell r="W475">
            <v>19567</v>
          </cell>
          <cell r="X475">
            <v>19033</v>
          </cell>
          <cell r="Y475">
            <v>17532</v>
          </cell>
          <cell r="Z475">
            <v>17341</v>
          </cell>
        </row>
        <row r="476">
          <cell r="I476" t="str">
            <v>Morocco</v>
          </cell>
          <cell r="J476" t="str">
            <v>Dirham</v>
          </cell>
          <cell r="K476" t="str">
            <v>MAD</v>
          </cell>
          <cell r="L476" t="str">
            <v>Dirham</v>
          </cell>
          <cell r="M476" t="str">
            <v>OTHER REVENUES FROM 3RD PARTIES</v>
          </cell>
          <cell r="N476" t="str">
            <v>Actual</v>
          </cell>
          <cell r="O476">
            <v>22</v>
          </cell>
          <cell r="P476">
            <v>205</v>
          </cell>
          <cell r="Q476">
            <v>159</v>
          </cell>
          <cell r="R476">
            <v>625</v>
          </cell>
          <cell r="S476">
            <v>14</v>
          </cell>
          <cell r="T476">
            <v>204</v>
          </cell>
          <cell r="U476">
            <v>472</v>
          </cell>
          <cell r="V476">
            <v>-69</v>
          </cell>
        </row>
        <row r="477">
          <cell r="I477" t="str">
            <v>Morocco</v>
          </cell>
          <cell r="J477" t="str">
            <v>Dirham</v>
          </cell>
          <cell r="K477" t="str">
            <v>MAD</v>
          </cell>
          <cell r="L477" t="str">
            <v>Dirham</v>
          </cell>
          <cell r="M477" t="str">
            <v>OTHER REVENUES FROM 3RD PARTIES</v>
          </cell>
          <cell r="N477" t="str">
            <v>Budget</v>
          </cell>
          <cell r="O477">
            <v>183</v>
          </cell>
          <cell r="P477">
            <v>184</v>
          </cell>
          <cell r="Q477">
            <v>183</v>
          </cell>
          <cell r="R477">
            <v>183</v>
          </cell>
          <cell r="S477">
            <v>184</v>
          </cell>
          <cell r="T477">
            <v>183</v>
          </cell>
          <cell r="U477">
            <v>183</v>
          </cell>
          <cell r="V477">
            <v>184</v>
          </cell>
          <cell r="W477">
            <v>183</v>
          </cell>
          <cell r="X477">
            <v>183</v>
          </cell>
          <cell r="Y477">
            <v>184</v>
          </cell>
          <cell r="Z477">
            <v>183</v>
          </cell>
        </row>
        <row r="478">
          <cell r="I478" t="str">
            <v>Morocco</v>
          </cell>
          <cell r="J478" t="str">
            <v>Dirham</v>
          </cell>
          <cell r="K478" t="str">
            <v>MAD</v>
          </cell>
          <cell r="L478" t="str">
            <v>Dirham</v>
          </cell>
          <cell r="M478" t="str">
            <v>OTHER REVENUES FROM 3RD PARTIES</v>
          </cell>
          <cell r="N478" t="str">
            <v>LE2</v>
          </cell>
          <cell r="O478">
            <v>22</v>
          </cell>
          <cell r="P478">
            <v>205</v>
          </cell>
          <cell r="Q478">
            <v>159</v>
          </cell>
          <cell r="R478">
            <v>625</v>
          </cell>
          <cell r="S478">
            <v>14</v>
          </cell>
          <cell r="T478">
            <v>284</v>
          </cell>
          <cell r="U478">
            <v>149</v>
          </cell>
          <cell r="V478">
            <v>149</v>
          </cell>
          <cell r="W478">
            <v>149</v>
          </cell>
          <cell r="X478">
            <v>149</v>
          </cell>
          <cell r="Y478">
            <v>149</v>
          </cell>
          <cell r="Z478">
            <v>146</v>
          </cell>
        </row>
        <row r="479">
          <cell r="I479" t="str">
            <v>Morocco</v>
          </cell>
          <cell r="J479" t="str">
            <v>Dirham</v>
          </cell>
          <cell r="K479" t="str">
            <v>MAD</v>
          </cell>
          <cell r="L479" t="str">
            <v>Dirham</v>
          </cell>
          <cell r="M479" t="str">
            <v>TOTAL REVENUES</v>
          </cell>
          <cell r="N479" t="str">
            <v>Actual</v>
          </cell>
          <cell r="O479">
            <v>15095</v>
          </cell>
          <cell r="P479">
            <v>20337</v>
          </cell>
          <cell r="Q479">
            <v>16565</v>
          </cell>
          <cell r="R479">
            <v>15213</v>
          </cell>
          <cell r="S479">
            <v>21761</v>
          </cell>
          <cell r="T479">
            <v>12279</v>
          </cell>
          <cell r="U479">
            <v>19089</v>
          </cell>
          <cell r="V479">
            <v>16005</v>
          </cell>
        </row>
        <row r="480">
          <cell r="I480" t="str">
            <v>Morocco</v>
          </cell>
          <cell r="J480" t="str">
            <v>Dirham</v>
          </cell>
          <cell r="K480" t="str">
            <v>MAD</v>
          </cell>
          <cell r="L480" t="str">
            <v>Dirham</v>
          </cell>
          <cell r="M480" t="str">
            <v>TOTAL REVENUES</v>
          </cell>
          <cell r="N480" t="str">
            <v>Budget</v>
          </cell>
          <cell r="O480">
            <v>18802</v>
          </cell>
          <cell r="P480">
            <v>17209</v>
          </cell>
          <cell r="Q480">
            <v>18005</v>
          </cell>
          <cell r="R480">
            <v>18323</v>
          </cell>
          <cell r="S480">
            <v>18644</v>
          </cell>
          <cell r="T480">
            <v>18961</v>
          </cell>
          <cell r="U480">
            <v>18483</v>
          </cell>
          <cell r="V480">
            <v>16890</v>
          </cell>
          <cell r="W480">
            <v>18803</v>
          </cell>
          <cell r="X480">
            <v>18322</v>
          </cell>
          <cell r="Y480">
            <v>17209</v>
          </cell>
          <cell r="Z480">
            <v>16412</v>
          </cell>
        </row>
        <row r="481">
          <cell r="I481" t="str">
            <v>Morocco</v>
          </cell>
          <cell r="J481" t="str">
            <v>Dirham</v>
          </cell>
          <cell r="K481" t="str">
            <v>MAD</v>
          </cell>
          <cell r="L481" t="str">
            <v>Dirham</v>
          </cell>
          <cell r="M481" t="str">
            <v>TOTAL REVENUES</v>
          </cell>
          <cell r="N481" t="str">
            <v>LE2</v>
          </cell>
          <cell r="O481">
            <v>15095</v>
          </cell>
          <cell r="P481">
            <v>20337</v>
          </cell>
          <cell r="Q481">
            <v>16565</v>
          </cell>
          <cell r="R481">
            <v>15213</v>
          </cell>
          <cell r="S481">
            <v>21761</v>
          </cell>
          <cell r="T481">
            <v>16979</v>
          </cell>
          <cell r="U481">
            <v>18673</v>
          </cell>
          <cell r="V481">
            <v>16993</v>
          </cell>
          <cell r="W481">
            <v>19716</v>
          </cell>
          <cell r="X481">
            <v>19182</v>
          </cell>
          <cell r="Y481">
            <v>17681</v>
          </cell>
          <cell r="Z481">
            <v>17487</v>
          </cell>
        </row>
        <row r="482">
          <cell r="I482" t="str">
            <v>Morocco</v>
          </cell>
          <cell r="J482" t="str">
            <v>Dirham</v>
          </cell>
          <cell r="K482" t="str">
            <v>MAD</v>
          </cell>
          <cell r="L482" t="str">
            <v>Dirham</v>
          </cell>
          <cell r="M482" t="str">
            <v>Cost of goods sold from production</v>
          </cell>
          <cell r="N482" t="str">
            <v>Actual</v>
          </cell>
          <cell r="O482">
            <v>-10072</v>
          </cell>
          <cell r="P482">
            <v>-11568</v>
          </cell>
          <cell r="Q482">
            <v>-11454</v>
          </cell>
          <cell r="R482">
            <v>-9743</v>
          </cell>
          <cell r="S482">
            <v>-14131</v>
          </cell>
          <cell r="T482">
            <v>-8590</v>
          </cell>
          <cell r="U482">
            <v>-11803</v>
          </cell>
          <cell r="V482">
            <v>-12469</v>
          </cell>
        </row>
        <row r="483">
          <cell r="I483" t="str">
            <v>Morocco</v>
          </cell>
          <cell r="J483" t="str">
            <v>Dirham</v>
          </cell>
          <cell r="K483" t="str">
            <v>MAD</v>
          </cell>
          <cell r="L483" t="str">
            <v>Dirham</v>
          </cell>
          <cell r="M483" t="str">
            <v>Cost of goods sold from production</v>
          </cell>
          <cell r="N483" t="str">
            <v>Budget</v>
          </cell>
          <cell r="O483">
            <v>-12622</v>
          </cell>
          <cell r="P483">
            <v>-11594</v>
          </cell>
          <cell r="Q483">
            <v>-12335</v>
          </cell>
          <cell r="R483">
            <v>-12575</v>
          </cell>
          <cell r="S483">
            <v>-12794</v>
          </cell>
          <cell r="T483">
            <v>-12813</v>
          </cell>
          <cell r="U483">
            <v>-12879</v>
          </cell>
          <cell r="V483">
            <v>-11598</v>
          </cell>
          <cell r="W483">
            <v>-12998</v>
          </cell>
          <cell r="X483">
            <v>-12753</v>
          </cell>
          <cell r="Y483">
            <v>-12048</v>
          </cell>
          <cell r="Z483">
            <v>-11777</v>
          </cell>
        </row>
        <row r="484">
          <cell r="I484" t="str">
            <v>Morocco</v>
          </cell>
          <cell r="J484" t="str">
            <v>Dirham</v>
          </cell>
          <cell r="K484" t="str">
            <v>MAD</v>
          </cell>
          <cell r="L484" t="str">
            <v>Dirham</v>
          </cell>
          <cell r="M484" t="str">
            <v>Cost of goods sold from production</v>
          </cell>
          <cell r="N484" t="str">
            <v>LE2</v>
          </cell>
          <cell r="O484">
            <v>-10072</v>
          </cell>
          <cell r="P484">
            <v>-11568</v>
          </cell>
          <cell r="Q484">
            <v>-11454</v>
          </cell>
          <cell r="R484">
            <v>-9743</v>
          </cell>
          <cell r="S484">
            <v>-14131</v>
          </cell>
          <cell r="T484">
            <v>-15233</v>
          </cell>
          <cell r="U484">
            <v>-12850</v>
          </cell>
          <cell r="V484">
            <v>-11730</v>
          </cell>
          <cell r="W484">
            <v>-13204</v>
          </cell>
          <cell r="X484">
            <v>-12858</v>
          </cell>
          <cell r="Y484">
            <v>-12225</v>
          </cell>
          <cell r="Z484">
            <v>-12055</v>
          </cell>
        </row>
        <row r="485">
          <cell r="I485" t="str">
            <v>Morocco</v>
          </cell>
          <cell r="J485" t="str">
            <v>Dirham</v>
          </cell>
          <cell r="K485" t="str">
            <v>MAD</v>
          </cell>
          <cell r="L485" t="str">
            <v>Dirham</v>
          </cell>
          <cell r="M485" t="str">
            <v>TOTAL COST OF GOODS SOLD</v>
          </cell>
          <cell r="N485" t="str">
            <v>Actual</v>
          </cell>
          <cell r="O485">
            <v>-10086</v>
          </cell>
          <cell r="P485">
            <v>-11590</v>
          </cell>
          <cell r="Q485">
            <v>-11556</v>
          </cell>
          <cell r="R485">
            <v>-9849</v>
          </cell>
          <cell r="S485">
            <v>-14058</v>
          </cell>
          <cell r="T485">
            <v>-8536</v>
          </cell>
          <cell r="U485">
            <v>-11844</v>
          </cell>
          <cell r="V485">
            <v>-12494</v>
          </cell>
        </row>
        <row r="486">
          <cell r="I486" t="str">
            <v>Morocco</v>
          </cell>
          <cell r="J486" t="str">
            <v>Dirham</v>
          </cell>
          <cell r="K486" t="str">
            <v>MAD</v>
          </cell>
          <cell r="L486" t="str">
            <v>Dirham</v>
          </cell>
          <cell r="M486" t="str">
            <v>TOTAL COST OF GOODS SOLD</v>
          </cell>
          <cell r="N486" t="str">
            <v>Budget</v>
          </cell>
          <cell r="O486">
            <v>-12640</v>
          </cell>
          <cell r="P486">
            <v>-11610</v>
          </cell>
          <cell r="Q486">
            <v>-12352</v>
          </cell>
          <cell r="R486">
            <v>-12593</v>
          </cell>
          <cell r="S486">
            <v>-12812</v>
          </cell>
          <cell r="T486">
            <v>-12832</v>
          </cell>
          <cell r="U486">
            <v>-12897</v>
          </cell>
          <cell r="V486">
            <v>-11615</v>
          </cell>
          <cell r="W486">
            <v>-13016</v>
          </cell>
          <cell r="X486">
            <v>-12771</v>
          </cell>
          <cell r="Y486">
            <v>-12066</v>
          </cell>
          <cell r="Z486">
            <v>-11793</v>
          </cell>
        </row>
        <row r="487">
          <cell r="I487" t="str">
            <v>Morocco</v>
          </cell>
          <cell r="J487" t="str">
            <v>Dirham</v>
          </cell>
          <cell r="K487" t="str">
            <v>MAD</v>
          </cell>
          <cell r="L487" t="str">
            <v>Dirham</v>
          </cell>
          <cell r="M487" t="str">
            <v>TOTAL COST OF GOODS SOLD</v>
          </cell>
          <cell r="N487" t="str">
            <v>LE2</v>
          </cell>
          <cell r="O487">
            <v>-10086</v>
          </cell>
          <cell r="P487">
            <v>-11590</v>
          </cell>
          <cell r="Q487">
            <v>-11556</v>
          </cell>
          <cell r="R487">
            <v>-9849</v>
          </cell>
          <cell r="S487">
            <v>-14058</v>
          </cell>
          <cell r="T487">
            <v>-15170</v>
          </cell>
          <cell r="U487">
            <v>-12870</v>
          </cell>
          <cell r="V487">
            <v>-11748</v>
          </cell>
          <cell r="W487">
            <v>-13224</v>
          </cell>
          <cell r="X487">
            <v>-12877</v>
          </cell>
          <cell r="Y487">
            <v>-12244</v>
          </cell>
          <cell r="Z487">
            <v>-12073</v>
          </cell>
        </row>
        <row r="488">
          <cell r="I488" t="str">
            <v>Morocco</v>
          </cell>
          <cell r="J488" t="str">
            <v>Dirham</v>
          </cell>
          <cell r="K488" t="str">
            <v>MAD</v>
          </cell>
          <cell r="L488" t="str">
            <v>Dirham</v>
          </cell>
          <cell r="M488" t="str">
            <v>Development</v>
          </cell>
          <cell r="N488" t="str">
            <v>Actual</v>
          </cell>
          <cell r="O488">
            <v>-58</v>
          </cell>
          <cell r="P488">
            <v>-121</v>
          </cell>
          <cell r="Q488">
            <v>-88</v>
          </cell>
          <cell r="R488">
            <v>-58</v>
          </cell>
          <cell r="S488">
            <v>-94</v>
          </cell>
          <cell r="T488">
            <v>-67</v>
          </cell>
          <cell r="U488">
            <v>-77</v>
          </cell>
          <cell r="V488">
            <v>-52</v>
          </cell>
        </row>
        <row r="489">
          <cell r="I489" t="str">
            <v>Morocco</v>
          </cell>
          <cell r="J489" t="str">
            <v>Dirham</v>
          </cell>
          <cell r="K489" t="str">
            <v>MAD</v>
          </cell>
          <cell r="L489" t="str">
            <v>Dirham</v>
          </cell>
          <cell r="M489" t="str">
            <v>Development</v>
          </cell>
          <cell r="N489" t="str">
            <v>Budget</v>
          </cell>
          <cell r="O489">
            <v>-66</v>
          </cell>
          <cell r="P489">
            <v>-65</v>
          </cell>
          <cell r="Q489">
            <v>-67</v>
          </cell>
          <cell r="R489">
            <v>-67</v>
          </cell>
          <cell r="S489">
            <v>-66</v>
          </cell>
          <cell r="T489">
            <v>-78</v>
          </cell>
          <cell r="U489">
            <v>-66</v>
          </cell>
          <cell r="V489">
            <v>-66</v>
          </cell>
          <cell r="W489">
            <v>-67</v>
          </cell>
          <cell r="X489">
            <v>-66</v>
          </cell>
          <cell r="Y489">
            <v>-66</v>
          </cell>
          <cell r="Z489">
            <v>-71</v>
          </cell>
        </row>
        <row r="490">
          <cell r="I490" t="str">
            <v>Morocco</v>
          </cell>
          <cell r="J490" t="str">
            <v>Dirham</v>
          </cell>
          <cell r="K490" t="str">
            <v>MAD</v>
          </cell>
          <cell r="L490" t="str">
            <v>Dirham</v>
          </cell>
          <cell r="M490" t="str">
            <v>Development</v>
          </cell>
          <cell r="N490" t="str">
            <v>LE2</v>
          </cell>
          <cell r="O490">
            <v>-58</v>
          </cell>
          <cell r="P490">
            <v>-121</v>
          </cell>
          <cell r="Q490">
            <v>-88</v>
          </cell>
          <cell r="R490">
            <v>-58</v>
          </cell>
          <cell r="S490">
            <v>-94</v>
          </cell>
          <cell r="T490">
            <v>-90</v>
          </cell>
          <cell r="U490">
            <v>-92</v>
          </cell>
          <cell r="V490">
            <v>-92</v>
          </cell>
          <cell r="W490">
            <v>-92</v>
          </cell>
          <cell r="X490">
            <v>-92</v>
          </cell>
          <cell r="Y490">
            <v>-92</v>
          </cell>
          <cell r="Z490">
            <v>-92</v>
          </cell>
        </row>
        <row r="491">
          <cell r="I491" t="str">
            <v>Morocco</v>
          </cell>
          <cell r="J491" t="str">
            <v>Dirham</v>
          </cell>
          <cell r="K491" t="str">
            <v>MAD</v>
          </cell>
          <cell r="L491" t="str">
            <v>Dirham</v>
          </cell>
          <cell r="M491" t="str">
            <v>Total Research &amp; Development (net)</v>
          </cell>
          <cell r="N491" t="str">
            <v>Actual</v>
          </cell>
          <cell r="O491">
            <v>-58</v>
          </cell>
          <cell r="P491">
            <v>-121</v>
          </cell>
          <cell r="Q491">
            <v>-88</v>
          </cell>
          <cell r="R491">
            <v>-58</v>
          </cell>
          <cell r="S491">
            <v>-94</v>
          </cell>
          <cell r="T491">
            <v>-67</v>
          </cell>
          <cell r="U491">
            <v>-77</v>
          </cell>
          <cell r="V491">
            <v>-52</v>
          </cell>
        </row>
        <row r="492">
          <cell r="I492" t="str">
            <v>Morocco</v>
          </cell>
          <cell r="J492" t="str">
            <v>Dirham</v>
          </cell>
          <cell r="K492" t="str">
            <v>MAD</v>
          </cell>
          <cell r="L492" t="str">
            <v>Dirham</v>
          </cell>
          <cell r="M492" t="str">
            <v>Total Research &amp; Development (net)</v>
          </cell>
          <cell r="N492" t="str">
            <v>Budget</v>
          </cell>
          <cell r="O492">
            <v>-66</v>
          </cell>
          <cell r="P492">
            <v>-65</v>
          </cell>
          <cell r="Q492">
            <v>-67</v>
          </cell>
          <cell r="R492">
            <v>-67</v>
          </cell>
          <cell r="S492">
            <v>-66</v>
          </cell>
          <cell r="T492">
            <v>-78</v>
          </cell>
          <cell r="U492">
            <v>-66</v>
          </cell>
          <cell r="V492">
            <v>-66</v>
          </cell>
          <cell r="W492">
            <v>-67</v>
          </cell>
          <cell r="X492">
            <v>-66</v>
          </cell>
          <cell r="Y492">
            <v>-66</v>
          </cell>
          <cell r="Z492">
            <v>-71</v>
          </cell>
        </row>
        <row r="493">
          <cell r="I493" t="str">
            <v>Morocco</v>
          </cell>
          <cell r="J493" t="str">
            <v>Dirham</v>
          </cell>
          <cell r="K493" t="str">
            <v>MAD</v>
          </cell>
          <cell r="L493" t="str">
            <v>Dirham</v>
          </cell>
          <cell r="M493" t="str">
            <v>Total Research &amp; Development (net)</v>
          </cell>
          <cell r="N493" t="str">
            <v>LE2</v>
          </cell>
          <cell r="O493">
            <v>-58</v>
          </cell>
          <cell r="P493">
            <v>-121</v>
          </cell>
          <cell r="Q493">
            <v>-88</v>
          </cell>
          <cell r="R493">
            <v>-58</v>
          </cell>
          <cell r="S493">
            <v>-94</v>
          </cell>
          <cell r="T493">
            <v>-90</v>
          </cell>
          <cell r="U493">
            <v>-92</v>
          </cell>
          <cell r="V493">
            <v>-92</v>
          </cell>
          <cell r="W493">
            <v>-92</v>
          </cell>
          <cell r="X493">
            <v>-92</v>
          </cell>
          <cell r="Y493">
            <v>-92</v>
          </cell>
          <cell r="Z493">
            <v>-92</v>
          </cell>
        </row>
        <row r="494">
          <cell r="I494" t="str">
            <v>Morocco</v>
          </cell>
          <cell r="J494" t="str">
            <v>Dirham</v>
          </cell>
          <cell r="K494" t="str">
            <v>MAD</v>
          </cell>
          <cell r="L494" t="str">
            <v>Dirham</v>
          </cell>
          <cell r="M494" t="str">
            <v>Marketing &amp; Sales (net)</v>
          </cell>
          <cell r="N494" t="str">
            <v>Actual</v>
          </cell>
          <cell r="O494">
            <v>-3747</v>
          </cell>
          <cell r="P494">
            <v>-2603</v>
          </cell>
          <cell r="Q494">
            <v>-5868</v>
          </cell>
          <cell r="R494">
            <v>-3459</v>
          </cell>
          <cell r="S494">
            <v>-4952</v>
          </cell>
          <cell r="T494">
            <v>-6904</v>
          </cell>
          <cell r="U494">
            <v>-2327</v>
          </cell>
          <cell r="V494">
            <v>-1308</v>
          </cell>
        </row>
        <row r="495">
          <cell r="I495" t="str">
            <v>Morocco</v>
          </cell>
          <cell r="J495" t="str">
            <v>Dirham</v>
          </cell>
          <cell r="K495" t="str">
            <v>MAD</v>
          </cell>
          <cell r="L495" t="str">
            <v>Dirham</v>
          </cell>
          <cell r="M495" t="str">
            <v>Marketing &amp; Sales (net)</v>
          </cell>
          <cell r="N495" t="str">
            <v>Budget</v>
          </cell>
          <cell r="O495">
            <v>-4261</v>
          </cell>
          <cell r="P495">
            <v>-4554</v>
          </cell>
          <cell r="Q495">
            <v>-5270</v>
          </cell>
          <cell r="R495">
            <v>-5720</v>
          </cell>
          <cell r="S495">
            <v>-5356</v>
          </cell>
          <cell r="T495">
            <v>-5350</v>
          </cell>
          <cell r="U495">
            <v>-4035</v>
          </cell>
          <cell r="V495">
            <v>-3517</v>
          </cell>
          <cell r="W495">
            <v>-5231</v>
          </cell>
          <cell r="X495">
            <v>-4572</v>
          </cell>
          <cell r="Y495">
            <v>-4035</v>
          </cell>
          <cell r="Z495">
            <v>-4076</v>
          </cell>
        </row>
        <row r="496">
          <cell r="I496" t="str">
            <v>Morocco</v>
          </cell>
          <cell r="J496" t="str">
            <v>Dirham</v>
          </cell>
          <cell r="K496" t="str">
            <v>MAD</v>
          </cell>
          <cell r="L496" t="str">
            <v>Dirham</v>
          </cell>
          <cell r="M496" t="str">
            <v>Marketing &amp; Sales (net)</v>
          </cell>
          <cell r="N496" t="str">
            <v>LE2</v>
          </cell>
          <cell r="O496">
            <v>-3747</v>
          </cell>
          <cell r="P496">
            <v>-2603</v>
          </cell>
          <cell r="Q496">
            <v>-5868</v>
          </cell>
          <cell r="R496">
            <v>-3459</v>
          </cell>
          <cell r="S496">
            <v>-4952</v>
          </cell>
          <cell r="T496">
            <v>-7980</v>
          </cell>
          <cell r="U496">
            <v>-4357</v>
          </cell>
          <cell r="V496">
            <v>-3708</v>
          </cell>
          <cell r="W496">
            <v>-6306</v>
          </cell>
          <cell r="X496">
            <v>-6286</v>
          </cell>
          <cell r="Y496">
            <v>-4813</v>
          </cell>
          <cell r="Z496">
            <v>-4623</v>
          </cell>
        </row>
        <row r="497">
          <cell r="I497" t="str">
            <v>Morocco</v>
          </cell>
          <cell r="J497" t="str">
            <v>Dirham</v>
          </cell>
          <cell r="K497" t="str">
            <v>MAD</v>
          </cell>
          <cell r="L497" t="str">
            <v>Dirham</v>
          </cell>
          <cell r="M497" t="str">
            <v>General &amp; Administration (net)</v>
          </cell>
          <cell r="N497" t="str">
            <v>Actual</v>
          </cell>
          <cell r="O497">
            <v>-292</v>
          </cell>
          <cell r="P497">
            <v>105</v>
          </cell>
          <cell r="Q497">
            <v>-381</v>
          </cell>
          <cell r="R497">
            <v>-1736</v>
          </cell>
          <cell r="S497">
            <v>-839</v>
          </cell>
          <cell r="T497">
            <v>-267</v>
          </cell>
          <cell r="U497">
            <v>-807</v>
          </cell>
          <cell r="V497">
            <v>-392</v>
          </cell>
        </row>
        <row r="498">
          <cell r="I498" t="str">
            <v>Morocco</v>
          </cell>
          <cell r="J498" t="str">
            <v>Dirham</v>
          </cell>
          <cell r="K498" t="str">
            <v>MAD</v>
          </cell>
          <cell r="L498" t="str">
            <v>Dirham</v>
          </cell>
          <cell r="M498" t="str">
            <v>General &amp; Administration (net)</v>
          </cell>
          <cell r="N498" t="str">
            <v>Budget</v>
          </cell>
          <cell r="O498">
            <v>-442</v>
          </cell>
          <cell r="P498">
            <v>-438</v>
          </cell>
          <cell r="Q498">
            <v>-547</v>
          </cell>
          <cell r="R498">
            <v>-480</v>
          </cell>
          <cell r="S498">
            <v>-466</v>
          </cell>
          <cell r="T498">
            <v>-622</v>
          </cell>
          <cell r="U498">
            <v>-470</v>
          </cell>
          <cell r="V498">
            <v>-467</v>
          </cell>
          <cell r="W498">
            <v>-533</v>
          </cell>
          <cell r="X498">
            <v>-475</v>
          </cell>
          <cell r="Y498">
            <v>-472</v>
          </cell>
          <cell r="Z498">
            <v>-477</v>
          </cell>
        </row>
        <row r="499">
          <cell r="I499" t="str">
            <v>Morocco</v>
          </cell>
          <cell r="J499" t="str">
            <v>Dirham</v>
          </cell>
          <cell r="K499" t="str">
            <v>MAD</v>
          </cell>
          <cell r="L499" t="str">
            <v>Dirham</v>
          </cell>
          <cell r="M499" t="str">
            <v>General &amp; Administration (net)</v>
          </cell>
          <cell r="N499" t="str">
            <v>LE2</v>
          </cell>
          <cell r="O499">
            <v>-292</v>
          </cell>
          <cell r="P499">
            <v>105</v>
          </cell>
          <cell r="Q499">
            <v>-381</v>
          </cell>
          <cell r="R499">
            <v>-1736</v>
          </cell>
          <cell r="S499">
            <v>-839</v>
          </cell>
          <cell r="T499">
            <v>-60</v>
          </cell>
          <cell r="U499">
            <v>-486</v>
          </cell>
          <cell r="V499">
            <v>-486</v>
          </cell>
          <cell r="W499">
            <v>-486</v>
          </cell>
          <cell r="X499">
            <v>-486</v>
          </cell>
          <cell r="Y499">
            <v>-486</v>
          </cell>
          <cell r="Z499">
            <v>-486</v>
          </cell>
        </row>
        <row r="500">
          <cell r="I500" t="str">
            <v>Morocco</v>
          </cell>
          <cell r="J500" t="str">
            <v>Dirham</v>
          </cell>
          <cell r="K500" t="str">
            <v>MAD</v>
          </cell>
          <cell r="L500" t="str">
            <v>Dirham</v>
          </cell>
          <cell r="M500" t="str">
            <v>TOTAL FUNCTION COSTS</v>
          </cell>
          <cell r="N500" t="str">
            <v>Actual</v>
          </cell>
          <cell r="O500">
            <v>-4097</v>
          </cell>
          <cell r="P500">
            <v>-2619</v>
          </cell>
          <cell r="Q500">
            <v>-6337</v>
          </cell>
          <cell r="R500">
            <v>-5253</v>
          </cell>
          <cell r="S500">
            <v>-5885</v>
          </cell>
          <cell r="T500">
            <v>-7238</v>
          </cell>
          <cell r="U500">
            <v>-3211</v>
          </cell>
          <cell r="V500">
            <v>-1752</v>
          </cell>
        </row>
        <row r="501">
          <cell r="I501" t="str">
            <v>Morocco</v>
          </cell>
          <cell r="J501" t="str">
            <v>Dirham</v>
          </cell>
          <cell r="K501" t="str">
            <v>MAD</v>
          </cell>
          <cell r="L501" t="str">
            <v>Dirham</v>
          </cell>
          <cell r="M501" t="str">
            <v>TOTAL FUNCTION COSTS</v>
          </cell>
          <cell r="N501" t="str">
            <v>Budget</v>
          </cell>
          <cell r="O501">
            <v>-4769</v>
          </cell>
          <cell r="P501">
            <v>-5057</v>
          </cell>
          <cell r="Q501">
            <v>-5884</v>
          </cell>
          <cell r="R501">
            <v>-6267</v>
          </cell>
          <cell r="S501">
            <v>-5888</v>
          </cell>
          <cell r="T501">
            <v>-6050</v>
          </cell>
          <cell r="U501">
            <v>-4571</v>
          </cell>
          <cell r="V501">
            <v>-4050</v>
          </cell>
          <cell r="W501">
            <v>-5831</v>
          </cell>
          <cell r="X501">
            <v>-5113</v>
          </cell>
          <cell r="Y501">
            <v>-4573</v>
          </cell>
          <cell r="Z501">
            <v>-4624</v>
          </cell>
        </row>
        <row r="502">
          <cell r="I502" t="str">
            <v>Morocco</v>
          </cell>
          <cell r="J502" t="str">
            <v>Dirham</v>
          </cell>
          <cell r="K502" t="str">
            <v>MAD</v>
          </cell>
          <cell r="L502" t="str">
            <v>Dirham</v>
          </cell>
          <cell r="M502" t="str">
            <v>TOTAL FUNCTION COSTS</v>
          </cell>
          <cell r="N502" t="str">
            <v>LE2</v>
          </cell>
          <cell r="O502">
            <v>-4097</v>
          </cell>
          <cell r="P502">
            <v>-2619</v>
          </cell>
          <cell r="Q502">
            <v>-6337</v>
          </cell>
          <cell r="R502">
            <v>-5253</v>
          </cell>
          <cell r="S502">
            <v>-5885</v>
          </cell>
          <cell r="T502">
            <v>-8130</v>
          </cell>
          <cell r="U502">
            <v>-4935</v>
          </cell>
          <cell r="V502">
            <v>-4286</v>
          </cell>
          <cell r="W502">
            <v>-6884</v>
          </cell>
          <cell r="X502">
            <v>-6864</v>
          </cell>
          <cell r="Y502">
            <v>-5391</v>
          </cell>
          <cell r="Z502">
            <v>-5201</v>
          </cell>
        </row>
        <row r="503">
          <cell r="I503" t="str">
            <v>Morocco</v>
          </cell>
          <cell r="J503" t="str">
            <v>Dirham</v>
          </cell>
          <cell r="K503" t="str">
            <v>MAD</v>
          </cell>
          <cell r="L503" t="str">
            <v>Dirham</v>
          </cell>
          <cell r="M503" t="str">
            <v>TOTAL OTHER INCOME &amp; EXP.</v>
          </cell>
          <cell r="N503" t="str">
            <v>Actual</v>
          </cell>
          <cell r="O503">
            <v>205</v>
          </cell>
          <cell r="P503">
            <v>212</v>
          </cell>
          <cell r="Q503">
            <v>-3284</v>
          </cell>
          <cell r="R503">
            <v>1229</v>
          </cell>
          <cell r="S503">
            <v>64</v>
          </cell>
          <cell r="T503">
            <v>-831</v>
          </cell>
          <cell r="U503">
            <v>1320</v>
          </cell>
          <cell r="V503">
            <v>-489</v>
          </cell>
        </row>
        <row r="504">
          <cell r="I504" t="str">
            <v>Morocco</v>
          </cell>
          <cell r="J504" t="str">
            <v>Dirham</v>
          </cell>
          <cell r="K504" t="str">
            <v>MAD</v>
          </cell>
          <cell r="L504" t="str">
            <v>Dirham</v>
          </cell>
          <cell r="M504" t="str">
            <v>TOTAL OTHER INCOME &amp; EXP.</v>
          </cell>
          <cell r="N504" t="str">
            <v>Budget</v>
          </cell>
          <cell r="O504">
            <v>154</v>
          </cell>
          <cell r="P504">
            <v>156</v>
          </cell>
          <cell r="Q504">
            <v>154</v>
          </cell>
          <cell r="R504">
            <v>155</v>
          </cell>
          <cell r="S504">
            <v>155</v>
          </cell>
          <cell r="T504">
            <v>155</v>
          </cell>
          <cell r="U504">
            <v>154</v>
          </cell>
          <cell r="V504">
            <v>155</v>
          </cell>
          <cell r="W504">
            <v>155</v>
          </cell>
          <cell r="X504">
            <v>154</v>
          </cell>
          <cell r="Y504">
            <v>156</v>
          </cell>
          <cell r="Z504">
            <v>154</v>
          </cell>
        </row>
        <row r="505">
          <cell r="I505" t="str">
            <v>Morocco</v>
          </cell>
          <cell r="J505" t="str">
            <v>Dirham</v>
          </cell>
          <cell r="K505" t="str">
            <v>MAD</v>
          </cell>
          <cell r="L505" t="str">
            <v>Dirham</v>
          </cell>
          <cell r="M505" t="str">
            <v>TOTAL OTHER INCOME &amp; EXP.</v>
          </cell>
          <cell r="N505" t="str">
            <v>LE2</v>
          </cell>
          <cell r="O505">
            <v>-176</v>
          </cell>
          <cell r="P505">
            <v>17</v>
          </cell>
          <cell r="Q505">
            <v>-3284</v>
          </cell>
          <cell r="R505">
            <v>1228</v>
          </cell>
          <cell r="S505">
            <v>171</v>
          </cell>
          <cell r="T505">
            <v>192</v>
          </cell>
          <cell r="U505">
            <v>82</v>
          </cell>
          <cell r="V505">
            <v>82</v>
          </cell>
          <cell r="W505">
            <v>82</v>
          </cell>
          <cell r="X505">
            <v>82</v>
          </cell>
          <cell r="Y505">
            <v>82</v>
          </cell>
          <cell r="Z505">
            <v>82</v>
          </cell>
        </row>
        <row r="506">
          <cell r="I506" t="str">
            <v>Morocco</v>
          </cell>
          <cell r="J506" t="str">
            <v>Dirham</v>
          </cell>
          <cell r="K506" t="str">
            <v>MAD</v>
          </cell>
          <cell r="L506" t="str">
            <v>Dirham</v>
          </cell>
          <cell r="M506" t="str">
            <v>OPERATING INCOME</v>
          </cell>
          <cell r="N506" t="str">
            <v>Actual</v>
          </cell>
          <cell r="O506">
            <v>1117</v>
          </cell>
          <cell r="P506">
            <v>6340</v>
          </cell>
          <cell r="Q506">
            <v>-4612</v>
          </cell>
          <cell r="R506">
            <v>1340</v>
          </cell>
          <cell r="S506">
            <v>1882</v>
          </cell>
          <cell r="T506">
            <v>-4326</v>
          </cell>
          <cell r="U506">
            <v>5354</v>
          </cell>
          <cell r="V506">
            <v>1270</v>
          </cell>
        </row>
        <row r="507">
          <cell r="I507" t="str">
            <v>Morocco</v>
          </cell>
          <cell r="J507" t="str">
            <v>Dirham</v>
          </cell>
          <cell r="K507" t="str">
            <v>MAD</v>
          </cell>
          <cell r="L507" t="str">
            <v>Dirham</v>
          </cell>
          <cell r="M507" t="str">
            <v>OPERATING INCOME</v>
          </cell>
          <cell r="N507" t="str">
            <v>Budget</v>
          </cell>
          <cell r="O507">
            <v>1547</v>
          </cell>
          <cell r="P507">
            <v>698</v>
          </cell>
          <cell r="Q507">
            <v>-77</v>
          </cell>
          <cell r="R507">
            <v>-382</v>
          </cell>
          <cell r="S507">
            <v>99</v>
          </cell>
          <cell r="T507">
            <v>234</v>
          </cell>
          <cell r="U507">
            <v>1169</v>
          </cell>
          <cell r="V507">
            <v>1380</v>
          </cell>
          <cell r="W507">
            <v>111</v>
          </cell>
          <cell r="X507">
            <v>592</v>
          </cell>
          <cell r="Y507">
            <v>726</v>
          </cell>
          <cell r="Z507">
            <v>149</v>
          </cell>
        </row>
        <row r="508">
          <cell r="I508" t="str">
            <v>Morocco</v>
          </cell>
          <cell r="J508" t="str">
            <v>Dirham</v>
          </cell>
          <cell r="K508" t="str">
            <v>MAD</v>
          </cell>
          <cell r="L508" t="str">
            <v>Dirham</v>
          </cell>
          <cell r="M508" t="str">
            <v>OPERATING INCOME</v>
          </cell>
          <cell r="N508" t="str">
            <v>LE2</v>
          </cell>
          <cell r="O508">
            <v>1117</v>
          </cell>
          <cell r="P508">
            <v>6340</v>
          </cell>
          <cell r="Q508">
            <v>-4612</v>
          </cell>
          <cell r="R508">
            <v>1340</v>
          </cell>
          <cell r="S508">
            <v>1882</v>
          </cell>
          <cell r="T508">
            <v>-6599</v>
          </cell>
          <cell r="U508">
            <v>950</v>
          </cell>
          <cell r="V508">
            <v>1041</v>
          </cell>
          <cell r="W508">
            <v>-310</v>
          </cell>
          <cell r="X508">
            <v>-477</v>
          </cell>
          <cell r="Y508">
            <v>128</v>
          </cell>
          <cell r="Z508">
            <v>295</v>
          </cell>
        </row>
        <row r="509">
          <cell r="I509" t="str">
            <v>Morocco</v>
          </cell>
          <cell r="J509" t="str">
            <v>Dirham</v>
          </cell>
          <cell r="K509" t="str">
            <v>MAD</v>
          </cell>
          <cell r="L509" t="str">
            <v>Dirham</v>
          </cell>
          <cell r="M509" t="str">
            <v>Transaction G&amp;L compared to target</v>
          </cell>
          <cell r="N509" t="str">
            <v>Actual</v>
          </cell>
          <cell r="O509">
            <v>198</v>
          </cell>
          <cell r="P509">
            <v>281</v>
          </cell>
          <cell r="Q509">
            <v>166</v>
          </cell>
          <cell r="R509">
            <v>241</v>
          </cell>
          <cell r="S509">
            <v>413</v>
          </cell>
          <cell r="T509">
            <v>316</v>
          </cell>
          <cell r="U509">
            <v>370</v>
          </cell>
          <cell r="V509">
            <v>249</v>
          </cell>
        </row>
        <row r="510">
          <cell r="I510" t="str">
            <v>Morocco</v>
          </cell>
          <cell r="J510" t="str">
            <v>Dirham</v>
          </cell>
          <cell r="K510" t="str">
            <v>MAD</v>
          </cell>
          <cell r="L510" t="str">
            <v>Dirham</v>
          </cell>
          <cell r="M510" t="str">
            <v>Transaction G&amp;L compared to target</v>
          </cell>
          <cell r="N510" t="str">
            <v>LE2</v>
          </cell>
          <cell r="O510">
            <v>198</v>
          </cell>
          <cell r="P510">
            <v>281</v>
          </cell>
          <cell r="Q510">
            <v>166</v>
          </cell>
          <cell r="R510">
            <v>241</v>
          </cell>
          <cell r="S510">
            <v>413</v>
          </cell>
          <cell r="T510">
            <v>236</v>
          </cell>
          <cell r="U510">
            <v>270</v>
          </cell>
          <cell r="V510">
            <v>246</v>
          </cell>
          <cell r="W510">
            <v>279</v>
          </cell>
          <cell r="X510">
            <v>271</v>
          </cell>
          <cell r="Y510">
            <v>258</v>
          </cell>
          <cell r="Z510">
            <v>255</v>
          </cell>
        </row>
        <row r="511">
          <cell r="I511" t="str">
            <v>Morocco</v>
          </cell>
          <cell r="J511" t="str">
            <v>Dirham</v>
          </cell>
          <cell r="K511" t="str">
            <v>MAD</v>
          </cell>
          <cell r="L511" t="str">
            <v>Dirham</v>
          </cell>
          <cell r="M511" t="str">
            <v>Transaction G&amp;L compared to prior year</v>
          </cell>
          <cell r="N511" t="str">
            <v>Actual</v>
          </cell>
          <cell r="O511">
            <v>160</v>
          </cell>
          <cell r="P511">
            <v>229</v>
          </cell>
          <cell r="Q511">
            <v>123</v>
          </cell>
          <cell r="R511">
            <v>205</v>
          </cell>
          <cell r="S511">
            <v>358</v>
          </cell>
          <cell r="T511">
            <v>282</v>
          </cell>
          <cell r="U511">
            <v>325</v>
          </cell>
          <cell r="V511">
            <v>209</v>
          </cell>
        </row>
        <row r="512">
          <cell r="I512" t="str">
            <v>Morocco</v>
          </cell>
          <cell r="J512" t="str">
            <v>Dirham</v>
          </cell>
          <cell r="K512" t="str">
            <v>MAD</v>
          </cell>
          <cell r="L512" t="str">
            <v>Dirham</v>
          </cell>
          <cell r="M512" t="str">
            <v>Transaction G&amp;L compared to prior year</v>
          </cell>
          <cell r="N512" t="str">
            <v>Budget</v>
          </cell>
          <cell r="O512">
            <v>33</v>
          </cell>
          <cell r="P512">
            <v>30</v>
          </cell>
          <cell r="Q512">
            <v>32</v>
          </cell>
          <cell r="R512">
            <v>33</v>
          </cell>
          <cell r="S512">
            <v>33</v>
          </cell>
          <cell r="T512">
            <v>34</v>
          </cell>
          <cell r="U512">
            <v>34</v>
          </cell>
          <cell r="V512">
            <v>30</v>
          </cell>
          <cell r="W512">
            <v>34</v>
          </cell>
          <cell r="X512">
            <v>34</v>
          </cell>
          <cell r="Y512">
            <v>31</v>
          </cell>
          <cell r="Z512">
            <v>32</v>
          </cell>
        </row>
        <row r="513">
          <cell r="I513" t="str">
            <v>Morocco</v>
          </cell>
          <cell r="J513" t="str">
            <v>Dirham</v>
          </cell>
          <cell r="K513" t="str">
            <v>MAD</v>
          </cell>
          <cell r="L513" t="str">
            <v>Dirham</v>
          </cell>
          <cell r="M513" t="str">
            <v>Transaction G&amp;L compared to prior year</v>
          </cell>
          <cell r="N513" t="str">
            <v>LE2</v>
          </cell>
          <cell r="O513">
            <v>160</v>
          </cell>
          <cell r="P513">
            <v>229</v>
          </cell>
          <cell r="Q513">
            <v>123</v>
          </cell>
          <cell r="R513">
            <v>205</v>
          </cell>
          <cell r="S513">
            <v>358</v>
          </cell>
          <cell r="T513">
            <v>410</v>
          </cell>
          <cell r="U513">
            <v>0</v>
          </cell>
          <cell r="V513">
            <v>203</v>
          </cell>
          <cell r="W513">
            <v>230</v>
          </cell>
          <cell r="X513">
            <v>223</v>
          </cell>
          <cell r="Y513">
            <v>212</v>
          </cell>
          <cell r="Z513">
            <v>209</v>
          </cell>
        </row>
        <row r="514">
          <cell r="I514" t="str">
            <v>New Zealand</v>
          </cell>
          <cell r="J514" t="str">
            <v>N.Zeal.Dollars</v>
          </cell>
          <cell r="K514" t="str">
            <v>NZD</v>
          </cell>
          <cell r="L514" t="str">
            <v>N.Zeal.Dollars</v>
          </cell>
          <cell r="M514" t="str">
            <v>TOTAL NET SALES 3RD PARTY</v>
          </cell>
          <cell r="N514" t="str">
            <v>Actual</v>
          </cell>
          <cell r="O514">
            <v>3028</v>
          </cell>
          <cell r="P514">
            <v>3442</v>
          </cell>
          <cell r="Q514">
            <v>3372</v>
          </cell>
          <cell r="R514">
            <v>3532</v>
          </cell>
          <cell r="S514">
            <v>3630</v>
          </cell>
          <cell r="T514">
            <v>3782</v>
          </cell>
          <cell r="U514">
            <v>3526</v>
          </cell>
          <cell r="V514">
            <v>3674</v>
          </cell>
        </row>
        <row r="515">
          <cell r="I515" t="str">
            <v>New Zealand</v>
          </cell>
          <cell r="J515" t="str">
            <v>N.Zeal.Dollars</v>
          </cell>
          <cell r="K515" t="str">
            <v>NZD</v>
          </cell>
          <cell r="L515" t="str">
            <v>N.Zeal.Dollars</v>
          </cell>
          <cell r="M515" t="str">
            <v>TOTAL NET SALES 3RD PARTY</v>
          </cell>
          <cell r="N515" t="str">
            <v>Budget</v>
          </cell>
          <cell r="O515">
            <v>3151</v>
          </cell>
          <cell r="P515">
            <v>3435</v>
          </cell>
          <cell r="Q515">
            <v>3647</v>
          </cell>
          <cell r="R515">
            <v>3588</v>
          </cell>
          <cell r="S515">
            <v>3834</v>
          </cell>
          <cell r="T515">
            <v>3902</v>
          </cell>
          <cell r="U515">
            <v>4264</v>
          </cell>
          <cell r="V515">
            <v>4398</v>
          </cell>
          <cell r="W515">
            <v>4440</v>
          </cell>
          <cell r="X515">
            <v>4511</v>
          </cell>
          <cell r="Y515">
            <v>5969</v>
          </cell>
          <cell r="Z515">
            <v>3838</v>
          </cell>
        </row>
        <row r="516">
          <cell r="I516" t="str">
            <v>New Zealand</v>
          </cell>
          <cell r="J516" t="str">
            <v>N.Zeal.Dollars</v>
          </cell>
          <cell r="K516" t="str">
            <v>NZD</v>
          </cell>
          <cell r="L516" t="str">
            <v>N.Zeal.Dollars</v>
          </cell>
          <cell r="M516" t="str">
            <v>TOTAL NET SALES 3RD PARTY</v>
          </cell>
          <cell r="N516" t="str">
            <v>LE2</v>
          </cell>
          <cell r="O516">
            <v>3028</v>
          </cell>
          <cell r="P516">
            <v>3442</v>
          </cell>
          <cell r="Q516">
            <v>3372</v>
          </cell>
          <cell r="R516">
            <v>3532</v>
          </cell>
          <cell r="S516">
            <v>3630</v>
          </cell>
          <cell r="T516">
            <v>4180</v>
          </cell>
          <cell r="U516">
            <v>3958</v>
          </cell>
          <cell r="V516">
            <v>4226</v>
          </cell>
          <cell r="W516">
            <v>4204</v>
          </cell>
          <cell r="X516">
            <v>4548</v>
          </cell>
          <cell r="Y516">
            <v>5773</v>
          </cell>
          <cell r="Z516">
            <v>3441</v>
          </cell>
        </row>
        <row r="517">
          <cell r="I517" t="str">
            <v>New Zealand</v>
          </cell>
          <cell r="J517" t="str">
            <v>N.Zeal.Dollars</v>
          </cell>
          <cell r="K517" t="str">
            <v>NZD</v>
          </cell>
          <cell r="L517" t="str">
            <v>N.Zeal.Dollars</v>
          </cell>
          <cell r="M517" t="str">
            <v>TOTAL NET SALES</v>
          </cell>
          <cell r="N517" t="str">
            <v>Actual</v>
          </cell>
          <cell r="O517">
            <v>3028</v>
          </cell>
          <cell r="P517">
            <v>3442</v>
          </cell>
          <cell r="Q517">
            <v>3372</v>
          </cell>
          <cell r="R517">
            <v>3532</v>
          </cell>
          <cell r="S517">
            <v>3630</v>
          </cell>
          <cell r="T517">
            <v>3782</v>
          </cell>
          <cell r="U517">
            <v>3526</v>
          </cell>
          <cell r="V517">
            <v>3674</v>
          </cell>
        </row>
        <row r="518">
          <cell r="I518" t="str">
            <v>New Zealand</v>
          </cell>
          <cell r="J518" t="str">
            <v>N.Zeal.Dollars</v>
          </cell>
          <cell r="K518" t="str">
            <v>NZD</v>
          </cell>
          <cell r="L518" t="str">
            <v>N.Zeal.Dollars</v>
          </cell>
          <cell r="M518" t="str">
            <v>TOTAL NET SALES</v>
          </cell>
          <cell r="N518" t="str">
            <v>Budget</v>
          </cell>
          <cell r="O518">
            <v>3151</v>
          </cell>
          <cell r="P518">
            <v>3435</v>
          </cell>
          <cell r="Q518">
            <v>3647</v>
          </cell>
          <cell r="R518">
            <v>3588</v>
          </cell>
          <cell r="S518">
            <v>3834</v>
          </cell>
          <cell r="T518">
            <v>3902</v>
          </cell>
          <cell r="U518">
            <v>4264</v>
          </cell>
          <cell r="V518">
            <v>4398</v>
          </cell>
          <cell r="W518">
            <v>4440</v>
          </cell>
          <cell r="X518">
            <v>4511</v>
          </cell>
          <cell r="Y518">
            <v>5969</v>
          </cell>
          <cell r="Z518">
            <v>3838</v>
          </cell>
        </row>
        <row r="519">
          <cell r="I519" t="str">
            <v>New Zealand</v>
          </cell>
          <cell r="J519" t="str">
            <v>N.Zeal.Dollars</v>
          </cell>
          <cell r="K519" t="str">
            <v>NZD</v>
          </cell>
          <cell r="L519" t="str">
            <v>N.Zeal.Dollars</v>
          </cell>
          <cell r="M519" t="str">
            <v>TOTAL NET SALES</v>
          </cell>
          <cell r="N519" t="str">
            <v>LE2</v>
          </cell>
          <cell r="O519">
            <v>3028</v>
          </cell>
          <cell r="P519">
            <v>3442</v>
          </cell>
          <cell r="Q519">
            <v>3372</v>
          </cell>
          <cell r="R519">
            <v>3532</v>
          </cell>
          <cell r="S519">
            <v>3630</v>
          </cell>
          <cell r="T519">
            <v>4180</v>
          </cell>
          <cell r="U519">
            <v>3958</v>
          </cell>
          <cell r="V519">
            <v>4226</v>
          </cell>
          <cell r="W519">
            <v>4204</v>
          </cell>
          <cell r="X519">
            <v>4548</v>
          </cell>
          <cell r="Y519">
            <v>5773</v>
          </cell>
          <cell r="Z519">
            <v>3441</v>
          </cell>
        </row>
        <row r="520">
          <cell r="I520" t="str">
            <v>New Zealand</v>
          </cell>
          <cell r="J520" t="str">
            <v>N.Zeal.Dollars</v>
          </cell>
          <cell r="K520" t="str">
            <v>NZD</v>
          </cell>
          <cell r="L520" t="str">
            <v>N.Zeal.Dollars</v>
          </cell>
          <cell r="M520" t="str">
            <v>TOTAL REVENUES</v>
          </cell>
          <cell r="N520" t="str">
            <v>Actual</v>
          </cell>
          <cell r="O520">
            <v>3028</v>
          </cell>
          <cell r="P520">
            <v>3442</v>
          </cell>
          <cell r="Q520">
            <v>3372</v>
          </cell>
          <cell r="R520">
            <v>3532</v>
          </cell>
          <cell r="S520">
            <v>3630</v>
          </cell>
          <cell r="T520">
            <v>3782</v>
          </cell>
          <cell r="U520">
            <v>3526</v>
          </cell>
          <cell r="V520">
            <v>3674</v>
          </cell>
        </row>
        <row r="521">
          <cell r="I521" t="str">
            <v>New Zealand</v>
          </cell>
          <cell r="J521" t="str">
            <v>N.Zeal.Dollars</v>
          </cell>
          <cell r="K521" t="str">
            <v>NZD</v>
          </cell>
          <cell r="L521" t="str">
            <v>N.Zeal.Dollars</v>
          </cell>
          <cell r="M521" t="str">
            <v>TOTAL REVENUES</v>
          </cell>
          <cell r="N521" t="str">
            <v>Budget</v>
          </cell>
          <cell r="O521">
            <v>3151</v>
          </cell>
          <cell r="P521">
            <v>3435</v>
          </cell>
          <cell r="Q521">
            <v>3647</v>
          </cell>
          <cell r="R521">
            <v>3588</v>
          </cell>
          <cell r="S521">
            <v>3834</v>
          </cell>
          <cell r="T521">
            <v>3902</v>
          </cell>
          <cell r="U521">
            <v>4264</v>
          </cell>
          <cell r="V521">
            <v>4398</v>
          </cell>
          <cell r="W521">
            <v>4440</v>
          </cell>
          <cell r="X521">
            <v>4511</v>
          </cell>
          <cell r="Y521">
            <v>5969</v>
          </cell>
          <cell r="Z521">
            <v>3838</v>
          </cell>
        </row>
        <row r="522">
          <cell r="I522" t="str">
            <v>New Zealand</v>
          </cell>
          <cell r="J522" t="str">
            <v>N.Zeal.Dollars</v>
          </cell>
          <cell r="K522" t="str">
            <v>NZD</v>
          </cell>
          <cell r="L522" t="str">
            <v>N.Zeal.Dollars</v>
          </cell>
          <cell r="M522" t="str">
            <v>TOTAL REVENUES</v>
          </cell>
          <cell r="N522" t="str">
            <v>LE2</v>
          </cell>
          <cell r="O522">
            <v>3028</v>
          </cell>
          <cell r="P522">
            <v>3442</v>
          </cell>
          <cell r="Q522">
            <v>3372</v>
          </cell>
          <cell r="R522">
            <v>3532</v>
          </cell>
          <cell r="S522">
            <v>3630</v>
          </cell>
          <cell r="T522">
            <v>4180</v>
          </cell>
          <cell r="U522">
            <v>3958</v>
          </cell>
          <cell r="V522">
            <v>4226</v>
          </cell>
          <cell r="W522">
            <v>4204</v>
          </cell>
          <cell r="X522">
            <v>4548</v>
          </cell>
          <cell r="Y522">
            <v>5773</v>
          </cell>
          <cell r="Z522">
            <v>3441</v>
          </cell>
        </row>
        <row r="523">
          <cell r="I523" t="str">
            <v>New Zealand</v>
          </cell>
          <cell r="J523" t="str">
            <v>N.Zeal.Dollars</v>
          </cell>
          <cell r="K523" t="str">
            <v>NZD</v>
          </cell>
          <cell r="L523" t="str">
            <v>N.Zeal.Dollars</v>
          </cell>
          <cell r="M523" t="str">
            <v>Cost of goods sold from production</v>
          </cell>
          <cell r="N523" t="str">
            <v>Actual</v>
          </cell>
          <cell r="O523">
            <v>-2334</v>
          </cell>
          <cell r="P523">
            <v>-2799</v>
          </cell>
          <cell r="Q523">
            <v>-2554</v>
          </cell>
          <cell r="R523">
            <v>-2676</v>
          </cell>
          <cell r="S523">
            <v>-2789</v>
          </cell>
          <cell r="T523">
            <v>-2863</v>
          </cell>
          <cell r="U523">
            <v>-2677</v>
          </cell>
          <cell r="V523">
            <v>-2670</v>
          </cell>
        </row>
        <row r="524">
          <cell r="I524" t="str">
            <v>New Zealand</v>
          </cell>
          <cell r="J524" t="str">
            <v>N.Zeal.Dollars</v>
          </cell>
          <cell r="K524" t="str">
            <v>NZD</v>
          </cell>
          <cell r="L524" t="str">
            <v>N.Zeal.Dollars</v>
          </cell>
          <cell r="M524" t="str">
            <v>Cost of goods sold from production</v>
          </cell>
          <cell r="N524" t="str">
            <v>Budget</v>
          </cell>
          <cell r="O524">
            <v>-2451</v>
          </cell>
          <cell r="P524">
            <v>-2663</v>
          </cell>
          <cell r="Q524">
            <v>-2794</v>
          </cell>
          <cell r="R524">
            <v>-2744</v>
          </cell>
          <cell r="S524">
            <v>-2931</v>
          </cell>
          <cell r="T524">
            <v>-2949</v>
          </cell>
          <cell r="U524">
            <v>-3200</v>
          </cell>
          <cell r="V524">
            <v>-3290</v>
          </cell>
          <cell r="W524">
            <v>-3329</v>
          </cell>
          <cell r="X524">
            <v>-3373</v>
          </cell>
          <cell r="Y524">
            <v>-4438</v>
          </cell>
          <cell r="Z524">
            <v>-2862</v>
          </cell>
        </row>
        <row r="525">
          <cell r="I525" t="str">
            <v>New Zealand</v>
          </cell>
          <cell r="J525" t="str">
            <v>N.Zeal.Dollars</v>
          </cell>
          <cell r="K525" t="str">
            <v>NZD</v>
          </cell>
          <cell r="L525" t="str">
            <v>N.Zeal.Dollars</v>
          </cell>
          <cell r="M525" t="str">
            <v>Cost of goods sold from production</v>
          </cell>
          <cell r="N525" t="str">
            <v>LE2</v>
          </cell>
          <cell r="O525">
            <v>-2334</v>
          </cell>
          <cell r="P525">
            <v>-2799</v>
          </cell>
          <cell r="Q525">
            <v>-2554</v>
          </cell>
          <cell r="R525">
            <v>-2676</v>
          </cell>
          <cell r="S525">
            <v>-2789</v>
          </cell>
          <cell r="T525">
            <v>-2860</v>
          </cell>
          <cell r="U525">
            <v>-2880</v>
          </cell>
          <cell r="V525">
            <v>-3094</v>
          </cell>
          <cell r="W525">
            <v>-3076</v>
          </cell>
          <cell r="X525">
            <v>-3314</v>
          </cell>
          <cell r="Y525">
            <v>-4094</v>
          </cell>
          <cell r="Z525">
            <v>-2611</v>
          </cell>
        </row>
        <row r="526">
          <cell r="I526" t="str">
            <v>New Zealand</v>
          </cell>
          <cell r="J526" t="str">
            <v>N.Zeal.Dollars</v>
          </cell>
          <cell r="K526" t="str">
            <v>NZD</v>
          </cell>
          <cell r="L526" t="str">
            <v>N.Zeal.Dollars</v>
          </cell>
          <cell r="M526" t="str">
            <v>TOTAL COST OF GOODS SOLD</v>
          </cell>
          <cell r="N526" t="str">
            <v>Actual</v>
          </cell>
          <cell r="O526">
            <v>-2334</v>
          </cell>
          <cell r="P526">
            <v>-2799</v>
          </cell>
          <cell r="Q526">
            <v>-2554</v>
          </cell>
          <cell r="R526">
            <v>-2676</v>
          </cell>
          <cell r="S526">
            <v>-2789</v>
          </cell>
          <cell r="T526">
            <v>-2863</v>
          </cell>
          <cell r="U526">
            <v>-2677</v>
          </cell>
          <cell r="V526">
            <v>-2670</v>
          </cell>
        </row>
        <row r="527">
          <cell r="I527" t="str">
            <v>New Zealand</v>
          </cell>
          <cell r="J527" t="str">
            <v>N.Zeal.Dollars</v>
          </cell>
          <cell r="K527" t="str">
            <v>NZD</v>
          </cell>
          <cell r="L527" t="str">
            <v>N.Zeal.Dollars</v>
          </cell>
          <cell r="M527" t="str">
            <v>TOTAL COST OF GOODS SOLD</v>
          </cell>
          <cell r="N527" t="str">
            <v>Budget</v>
          </cell>
          <cell r="O527">
            <v>-2451</v>
          </cell>
          <cell r="P527">
            <v>-2663</v>
          </cell>
          <cell r="Q527">
            <v>-2794</v>
          </cell>
          <cell r="R527">
            <v>-2744</v>
          </cell>
          <cell r="S527">
            <v>-2931</v>
          </cell>
          <cell r="T527">
            <v>-2949</v>
          </cell>
          <cell r="U527">
            <v>-3200</v>
          </cell>
          <cell r="V527">
            <v>-3290</v>
          </cell>
          <cell r="W527">
            <v>-3329</v>
          </cell>
          <cell r="X527">
            <v>-3373</v>
          </cell>
          <cell r="Y527">
            <v>-4438</v>
          </cell>
          <cell r="Z527">
            <v>-2862</v>
          </cell>
        </row>
        <row r="528">
          <cell r="I528" t="str">
            <v>New Zealand</v>
          </cell>
          <cell r="J528" t="str">
            <v>N.Zeal.Dollars</v>
          </cell>
          <cell r="K528" t="str">
            <v>NZD</v>
          </cell>
          <cell r="L528" t="str">
            <v>N.Zeal.Dollars</v>
          </cell>
          <cell r="M528" t="str">
            <v>TOTAL COST OF GOODS SOLD</v>
          </cell>
          <cell r="N528" t="str">
            <v>LE2</v>
          </cell>
          <cell r="O528">
            <v>-2334</v>
          </cell>
          <cell r="P528">
            <v>-2799</v>
          </cell>
          <cell r="Q528">
            <v>-2554</v>
          </cell>
          <cell r="R528">
            <v>-2676</v>
          </cell>
          <cell r="S528">
            <v>-2789</v>
          </cell>
          <cell r="T528">
            <v>-2860</v>
          </cell>
          <cell r="U528">
            <v>-2880</v>
          </cell>
          <cell r="V528">
            <v>-3094</v>
          </cell>
          <cell r="W528">
            <v>-3076</v>
          </cell>
          <cell r="X528">
            <v>-3314</v>
          </cell>
          <cell r="Y528">
            <v>-4094</v>
          </cell>
          <cell r="Z528">
            <v>-2611</v>
          </cell>
        </row>
        <row r="529">
          <cell r="I529" t="str">
            <v>New Zealand</v>
          </cell>
          <cell r="J529" t="str">
            <v>N.Zeal.Dollars</v>
          </cell>
          <cell r="K529" t="str">
            <v>NZD</v>
          </cell>
          <cell r="L529" t="str">
            <v>N.Zeal.Dollars</v>
          </cell>
          <cell r="M529" t="str">
            <v>Development</v>
          </cell>
          <cell r="N529" t="str">
            <v>Actual</v>
          </cell>
          <cell r="O529">
            <v>-10</v>
          </cell>
          <cell r="P529">
            <v>-65</v>
          </cell>
          <cell r="Q529">
            <v>-58</v>
          </cell>
          <cell r="R529">
            <v>-47</v>
          </cell>
          <cell r="S529">
            <v>-49</v>
          </cell>
          <cell r="T529">
            <v>-168</v>
          </cell>
          <cell r="U529">
            <v>-72</v>
          </cell>
          <cell r="V529">
            <v>-72</v>
          </cell>
        </row>
        <row r="530">
          <cell r="I530" t="str">
            <v>New Zealand</v>
          </cell>
          <cell r="J530" t="str">
            <v>N.Zeal.Dollars</v>
          </cell>
          <cell r="K530" t="str">
            <v>NZD</v>
          </cell>
          <cell r="L530" t="str">
            <v>N.Zeal.Dollars</v>
          </cell>
          <cell r="M530" t="str">
            <v>Development</v>
          </cell>
          <cell r="N530" t="str">
            <v>Budget</v>
          </cell>
          <cell r="O530">
            <v>-79</v>
          </cell>
          <cell r="P530">
            <v>-167</v>
          </cell>
          <cell r="Q530">
            <v>-86</v>
          </cell>
          <cell r="R530">
            <v>-221</v>
          </cell>
          <cell r="S530">
            <v>-63</v>
          </cell>
          <cell r="T530">
            <v>-140</v>
          </cell>
          <cell r="U530">
            <v>-213</v>
          </cell>
          <cell r="V530">
            <v>-72</v>
          </cell>
          <cell r="W530">
            <v>-82</v>
          </cell>
          <cell r="X530">
            <v>-76</v>
          </cell>
          <cell r="Y530">
            <v>-218</v>
          </cell>
          <cell r="Z530">
            <v>-74</v>
          </cell>
        </row>
        <row r="531">
          <cell r="I531" t="str">
            <v>New Zealand</v>
          </cell>
          <cell r="J531" t="str">
            <v>N.Zeal.Dollars</v>
          </cell>
          <cell r="K531" t="str">
            <v>NZD</v>
          </cell>
          <cell r="L531" t="str">
            <v>N.Zeal.Dollars</v>
          </cell>
          <cell r="M531" t="str">
            <v>Development</v>
          </cell>
          <cell r="N531" t="str">
            <v>LE2</v>
          </cell>
          <cell r="O531">
            <v>-10</v>
          </cell>
          <cell r="P531">
            <v>-65</v>
          </cell>
          <cell r="Q531">
            <v>-58</v>
          </cell>
          <cell r="R531">
            <v>-47</v>
          </cell>
          <cell r="S531">
            <v>-49</v>
          </cell>
          <cell r="T531">
            <v>-336</v>
          </cell>
          <cell r="U531">
            <v>-233</v>
          </cell>
          <cell r="V531">
            <v>-52</v>
          </cell>
          <cell r="W531">
            <v>-251</v>
          </cell>
          <cell r="X531">
            <v>-61</v>
          </cell>
          <cell r="Y531">
            <v>-55</v>
          </cell>
          <cell r="Z531">
            <v>-75</v>
          </cell>
        </row>
        <row r="532">
          <cell r="I532" t="str">
            <v>New Zealand</v>
          </cell>
          <cell r="J532" t="str">
            <v>N.Zeal.Dollars</v>
          </cell>
          <cell r="K532" t="str">
            <v>NZD</v>
          </cell>
          <cell r="L532" t="str">
            <v>N.Zeal.Dollars</v>
          </cell>
          <cell r="M532" t="str">
            <v>Total Research &amp; Development (net)</v>
          </cell>
          <cell r="N532" t="str">
            <v>Actual</v>
          </cell>
          <cell r="O532">
            <v>-10</v>
          </cell>
          <cell r="P532">
            <v>-65</v>
          </cell>
          <cell r="Q532">
            <v>-58</v>
          </cell>
          <cell r="R532">
            <v>-47</v>
          </cell>
          <cell r="S532">
            <v>-49</v>
          </cell>
          <cell r="T532">
            <v>-168</v>
          </cell>
          <cell r="U532">
            <v>-72</v>
          </cell>
          <cell r="V532">
            <v>-72</v>
          </cell>
        </row>
        <row r="533">
          <cell r="I533" t="str">
            <v>New Zealand</v>
          </cell>
          <cell r="J533" t="str">
            <v>N.Zeal.Dollars</v>
          </cell>
          <cell r="K533" t="str">
            <v>NZD</v>
          </cell>
          <cell r="L533" t="str">
            <v>N.Zeal.Dollars</v>
          </cell>
          <cell r="M533" t="str">
            <v>Total Research &amp; Development (net)</v>
          </cell>
          <cell r="N533" t="str">
            <v>Budget</v>
          </cell>
          <cell r="O533">
            <v>-79</v>
          </cell>
          <cell r="P533">
            <v>-167</v>
          </cell>
          <cell r="Q533">
            <v>-86</v>
          </cell>
          <cell r="R533">
            <v>-221</v>
          </cell>
          <cell r="S533">
            <v>-63</v>
          </cell>
          <cell r="T533">
            <v>-140</v>
          </cell>
          <cell r="U533">
            <v>-213</v>
          </cell>
          <cell r="V533">
            <v>-72</v>
          </cell>
          <cell r="W533">
            <v>-82</v>
          </cell>
          <cell r="X533">
            <v>-76</v>
          </cell>
          <cell r="Y533">
            <v>-218</v>
          </cell>
          <cell r="Z533">
            <v>-74</v>
          </cell>
        </row>
        <row r="534">
          <cell r="I534" t="str">
            <v>New Zealand</v>
          </cell>
          <cell r="J534" t="str">
            <v>N.Zeal.Dollars</v>
          </cell>
          <cell r="K534" t="str">
            <v>NZD</v>
          </cell>
          <cell r="L534" t="str">
            <v>N.Zeal.Dollars</v>
          </cell>
          <cell r="M534" t="str">
            <v>Total Research &amp; Development (net)</v>
          </cell>
          <cell r="N534" t="str">
            <v>LE2</v>
          </cell>
          <cell r="O534">
            <v>-10</v>
          </cell>
          <cell r="P534">
            <v>-65</v>
          </cell>
          <cell r="Q534">
            <v>-58</v>
          </cell>
          <cell r="R534">
            <v>-47</v>
          </cell>
          <cell r="S534">
            <v>-49</v>
          </cell>
          <cell r="T534">
            <v>-336</v>
          </cell>
          <cell r="U534">
            <v>-233</v>
          </cell>
          <cell r="V534">
            <v>-52</v>
          </cell>
          <cell r="W534">
            <v>-251</v>
          </cell>
          <cell r="X534">
            <v>-61</v>
          </cell>
          <cell r="Y534">
            <v>-55</v>
          </cell>
          <cell r="Z534">
            <v>-75</v>
          </cell>
        </row>
        <row r="535">
          <cell r="I535" t="str">
            <v>New Zealand</v>
          </cell>
          <cell r="J535" t="str">
            <v>N.Zeal.Dollars</v>
          </cell>
          <cell r="K535" t="str">
            <v>NZD</v>
          </cell>
          <cell r="L535" t="str">
            <v>N.Zeal.Dollars</v>
          </cell>
          <cell r="M535" t="str">
            <v>Marketing &amp; Sales (net)</v>
          </cell>
          <cell r="N535" t="str">
            <v>Actual</v>
          </cell>
          <cell r="O535">
            <v>-589</v>
          </cell>
          <cell r="P535">
            <v>-678</v>
          </cell>
          <cell r="Q535">
            <v>-733</v>
          </cell>
          <cell r="R535">
            <v>-595</v>
          </cell>
          <cell r="S535">
            <v>-708</v>
          </cell>
          <cell r="T535">
            <v>-594</v>
          </cell>
          <cell r="U535">
            <v>-668</v>
          </cell>
          <cell r="V535">
            <v>-771</v>
          </cell>
        </row>
        <row r="536">
          <cell r="I536" t="str">
            <v>New Zealand</v>
          </cell>
          <cell r="J536" t="str">
            <v>N.Zeal.Dollars</v>
          </cell>
          <cell r="K536" t="str">
            <v>NZD</v>
          </cell>
          <cell r="L536" t="str">
            <v>N.Zeal.Dollars</v>
          </cell>
          <cell r="M536" t="str">
            <v>Marketing &amp; Sales (net)</v>
          </cell>
          <cell r="N536" t="str">
            <v>Budget</v>
          </cell>
          <cell r="O536">
            <v>-647</v>
          </cell>
          <cell r="P536">
            <v>-659</v>
          </cell>
          <cell r="Q536">
            <v>-785</v>
          </cell>
          <cell r="R536">
            <v>-717</v>
          </cell>
          <cell r="S536">
            <v>-753</v>
          </cell>
          <cell r="T536">
            <v>-782</v>
          </cell>
          <cell r="U536">
            <v>-749</v>
          </cell>
          <cell r="V536">
            <v>-731</v>
          </cell>
          <cell r="W536">
            <v>-664</v>
          </cell>
          <cell r="X536">
            <v>-683</v>
          </cell>
          <cell r="Y536">
            <v>-644</v>
          </cell>
          <cell r="Z536">
            <v>-712</v>
          </cell>
        </row>
        <row r="537">
          <cell r="I537" t="str">
            <v>New Zealand</v>
          </cell>
          <cell r="J537" t="str">
            <v>N.Zeal.Dollars</v>
          </cell>
          <cell r="K537" t="str">
            <v>NZD</v>
          </cell>
          <cell r="L537" t="str">
            <v>N.Zeal.Dollars</v>
          </cell>
          <cell r="M537" t="str">
            <v>Marketing &amp; Sales (net)</v>
          </cell>
          <cell r="N537" t="str">
            <v>LE2</v>
          </cell>
          <cell r="O537">
            <v>-589</v>
          </cell>
          <cell r="P537">
            <v>-678</v>
          </cell>
          <cell r="Q537">
            <v>-733</v>
          </cell>
          <cell r="R537">
            <v>-595</v>
          </cell>
          <cell r="S537">
            <v>-708</v>
          </cell>
          <cell r="T537">
            <v>-646</v>
          </cell>
          <cell r="U537">
            <v>-679</v>
          </cell>
          <cell r="V537">
            <v>-722</v>
          </cell>
          <cell r="W537">
            <v>-623</v>
          </cell>
          <cell r="X537">
            <v>-623</v>
          </cell>
          <cell r="Y537">
            <v>-575</v>
          </cell>
          <cell r="Z537">
            <v>-796</v>
          </cell>
        </row>
        <row r="538">
          <cell r="I538" t="str">
            <v>New Zealand</v>
          </cell>
          <cell r="J538" t="str">
            <v>N.Zeal.Dollars</v>
          </cell>
          <cell r="K538" t="str">
            <v>NZD</v>
          </cell>
          <cell r="L538" t="str">
            <v>N.Zeal.Dollars</v>
          </cell>
          <cell r="M538" t="str">
            <v>General &amp; Administration (net)</v>
          </cell>
          <cell r="N538" t="str">
            <v>Actual</v>
          </cell>
          <cell r="O538">
            <v>-53</v>
          </cell>
          <cell r="P538">
            <v>-63</v>
          </cell>
          <cell r="Q538">
            <v>-59</v>
          </cell>
          <cell r="R538">
            <v>-68</v>
          </cell>
          <cell r="S538">
            <v>-69</v>
          </cell>
          <cell r="T538">
            <v>-59</v>
          </cell>
          <cell r="U538">
            <v>-62</v>
          </cell>
          <cell r="V538">
            <v>-66</v>
          </cell>
        </row>
        <row r="539">
          <cell r="I539" t="str">
            <v>New Zealand</v>
          </cell>
          <cell r="J539" t="str">
            <v>N.Zeal.Dollars</v>
          </cell>
          <cell r="K539" t="str">
            <v>NZD</v>
          </cell>
          <cell r="L539" t="str">
            <v>N.Zeal.Dollars</v>
          </cell>
          <cell r="M539" t="str">
            <v>General &amp; Administration (net)</v>
          </cell>
          <cell r="N539" t="str">
            <v>Budget</v>
          </cell>
          <cell r="O539">
            <v>-55</v>
          </cell>
          <cell r="P539">
            <v>-54</v>
          </cell>
          <cell r="Q539">
            <v>-56</v>
          </cell>
          <cell r="R539">
            <v>-61</v>
          </cell>
          <cell r="S539">
            <v>-54</v>
          </cell>
          <cell r="T539">
            <v>-56</v>
          </cell>
          <cell r="U539">
            <v>-54</v>
          </cell>
          <cell r="V539">
            <v>-97</v>
          </cell>
          <cell r="W539">
            <v>-56</v>
          </cell>
          <cell r="X539">
            <v>-54</v>
          </cell>
          <cell r="Y539">
            <v>-56</v>
          </cell>
          <cell r="Z539">
            <v>-54</v>
          </cell>
        </row>
        <row r="540">
          <cell r="I540" t="str">
            <v>New Zealand</v>
          </cell>
          <cell r="J540" t="str">
            <v>N.Zeal.Dollars</v>
          </cell>
          <cell r="K540" t="str">
            <v>NZD</v>
          </cell>
          <cell r="L540" t="str">
            <v>N.Zeal.Dollars</v>
          </cell>
          <cell r="M540" t="str">
            <v>General &amp; Administration (net)</v>
          </cell>
          <cell r="N540" t="str">
            <v>LE2</v>
          </cell>
          <cell r="O540">
            <v>-53</v>
          </cell>
          <cell r="P540">
            <v>-63</v>
          </cell>
          <cell r="Q540">
            <v>-59</v>
          </cell>
          <cell r="R540">
            <v>-68</v>
          </cell>
          <cell r="S540">
            <v>-69</v>
          </cell>
          <cell r="T540">
            <v>-37</v>
          </cell>
          <cell r="U540">
            <v>-46</v>
          </cell>
          <cell r="V540">
            <v>-50</v>
          </cell>
          <cell r="W540">
            <v>-55</v>
          </cell>
          <cell r="X540">
            <v>-53</v>
          </cell>
          <cell r="Y540">
            <v>-56</v>
          </cell>
          <cell r="Z540">
            <v>-55</v>
          </cell>
        </row>
        <row r="541">
          <cell r="I541" t="str">
            <v>New Zealand</v>
          </cell>
          <cell r="J541" t="str">
            <v>N.Zeal.Dollars</v>
          </cell>
          <cell r="K541" t="str">
            <v>NZD</v>
          </cell>
          <cell r="L541" t="str">
            <v>N.Zeal.Dollars</v>
          </cell>
          <cell r="M541" t="str">
            <v>TOTAL FUNCTION COSTS</v>
          </cell>
          <cell r="N541" t="str">
            <v>Actual</v>
          </cell>
          <cell r="O541">
            <v>-652</v>
          </cell>
          <cell r="P541">
            <v>-806</v>
          </cell>
          <cell r="Q541">
            <v>-850</v>
          </cell>
          <cell r="R541">
            <v>-710</v>
          </cell>
          <cell r="S541">
            <v>-826</v>
          </cell>
          <cell r="T541">
            <v>-821</v>
          </cell>
          <cell r="U541">
            <v>-802</v>
          </cell>
          <cell r="V541">
            <v>-909</v>
          </cell>
        </row>
        <row r="542">
          <cell r="I542" t="str">
            <v>New Zealand</v>
          </cell>
          <cell r="J542" t="str">
            <v>N.Zeal.Dollars</v>
          </cell>
          <cell r="K542" t="str">
            <v>NZD</v>
          </cell>
          <cell r="L542" t="str">
            <v>N.Zeal.Dollars</v>
          </cell>
          <cell r="M542" t="str">
            <v>TOTAL FUNCTION COSTS</v>
          </cell>
          <cell r="N542" t="str">
            <v>Budget</v>
          </cell>
          <cell r="O542">
            <v>-781</v>
          </cell>
          <cell r="P542">
            <v>-880</v>
          </cell>
          <cell r="Q542">
            <v>-927</v>
          </cell>
          <cell r="R542">
            <v>-999</v>
          </cell>
          <cell r="S542">
            <v>-870</v>
          </cell>
          <cell r="T542">
            <v>-978</v>
          </cell>
          <cell r="U542">
            <v>-1016</v>
          </cell>
          <cell r="V542">
            <v>-900</v>
          </cell>
          <cell r="W542">
            <v>-802</v>
          </cell>
          <cell r="X542">
            <v>-813</v>
          </cell>
          <cell r="Y542">
            <v>-918</v>
          </cell>
          <cell r="Z542">
            <v>-840</v>
          </cell>
        </row>
        <row r="543">
          <cell r="I543" t="str">
            <v>New Zealand</v>
          </cell>
          <cell r="J543" t="str">
            <v>N.Zeal.Dollars</v>
          </cell>
          <cell r="K543" t="str">
            <v>NZD</v>
          </cell>
          <cell r="L543" t="str">
            <v>N.Zeal.Dollars</v>
          </cell>
          <cell r="M543" t="str">
            <v>TOTAL FUNCTION COSTS</v>
          </cell>
          <cell r="N543" t="str">
            <v>LE2</v>
          </cell>
          <cell r="O543">
            <v>-652</v>
          </cell>
          <cell r="P543">
            <v>-806</v>
          </cell>
          <cell r="Q543">
            <v>-850</v>
          </cell>
          <cell r="R543">
            <v>-710</v>
          </cell>
          <cell r="S543">
            <v>-826</v>
          </cell>
          <cell r="T543">
            <v>-1019</v>
          </cell>
          <cell r="U543">
            <v>-958</v>
          </cell>
          <cell r="V543">
            <v>-824</v>
          </cell>
          <cell r="W543">
            <v>-929</v>
          </cell>
          <cell r="X543">
            <v>-737</v>
          </cell>
          <cell r="Y543">
            <v>-686</v>
          </cell>
          <cell r="Z543">
            <v>-926</v>
          </cell>
        </row>
        <row r="544">
          <cell r="I544" t="str">
            <v>New Zealand</v>
          </cell>
          <cell r="J544" t="str">
            <v>N.Zeal.Dollars</v>
          </cell>
          <cell r="K544" t="str">
            <v>NZD</v>
          </cell>
          <cell r="L544" t="str">
            <v>N.Zeal.Dollars</v>
          </cell>
          <cell r="M544" t="str">
            <v>TOTAL OTHER INCOME &amp; EXP.</v>
          </cell>
          <cell r="N544" t="str">
            <v>Actual</v>
          </cell>
          <cell r="Q544">
            <v>-10</v>
          </cell>
          <cell r="R544">
            <v>10</v>
          </cell>
          <cell r="T544">
            <v>-10</v>
          </cell>
          <cell r="U544">
            <v>0</v>
          </cell>
          <cell r="V544">
            <v>10</v>
          </cell>
        </row>
        <row r="545">
          <cell r="I545" t="str">
            <v>New Zealand</v>
          </cell>
          <cell r="J545" t="str">
            <v>N.Zeal.Dollars</v>
          </cell>
          <cell r="K545" t="str">
            <v>NZD</v>
          </cell>
          <cell r="L545" t="str">
            <v>N.Zeal.Dollars</v>
          </cell>
          <cell r="M545" t="str">
            <v>OPERATING INCOME</v>
          </cell>
          <cell r="N545" t="str">
            <v>Actual</v>
          </cell>
          <cell r="O545">
            <v>42</v>
          </cell>
          <cell r="P545">
            <v>-163</v>
          </cell>
          <cell r="Q545">
            <v>-42</v>
          </cell>
          <cell r="R545">
            <v>156</v>
          </cell>
          <cell r="S545">
            <v>15</v>
          </cell>
          <cell r="T545">
            <v>88</v>
          </cell>
          <cell r="U545">
            <v>47</v>
          </cell>
          <cell r="V545">
            <v>105</v>
          </cell>
        </row>
        <row r="546">
          <cell r="I546" t="str">
            <v>New Zealand</v>
          </cell>
          <cell r="J546" t="str">
            <v>N.Zeal.Dollars</v>
          </cell>
          <cell r="K546" t="str">
            <v>NZD</v>
          </cell>
          <cell r="L546" t="str">
            <v>N.Zeal.Dollars</v>
          </cell>
          <cell r="M546" t="str">
            <v>OPERATING INCOME</v>
          </cell>
          <cell r="N546" t="str">
            <v>Budget</v>
          </cell>
          <cell r="O546">
            <v>-81</v>
          </cell>
          <cell r="P546">
            <v>-108</v>
          </cell>
          <cell r="Q546">
            <v>-74</v>
          </cell>
          <cell r="R546">
            <v>-155</v>
          </cell>
          <cell r="S546">
            <v>33</v>
          </cell>
          <cell r="T546">
            <v>-25</v>
          </cell>
          <cell r="U546">
            <v>48</v>
          </cell>
          <cell r="V546">
            <v>208</v>
          </cell>
          <cell r="W546">
            <v>309</v>
          </cell>
          <cell r="X546">
            <v>325</v>
          </cell>
          <cell r="Y546">
            <v>613</v>
          </cell>
          <cell r="Z546">
            <v>136</v>
          </cell>
        </row>
        <row r="547">
          <cell r="I547" t="str">
            <v>New Zealand</v>
          </cell>
          <cell r="J547" t="str">
            <v>N.Zeal.Dollars</v>
          </cell>
          <cell r="K547" t="str">
            <v>NZD</v>
          </cell>
          <cell r="L547" t="str">
            <v>N.Zeal.Dollars</v>
          </cell>
          <cell r="M547" t="str">
            <v>OPERATING INCOME</v>
          </cell>
          <cell r="N547" t="str">
            <v>LE2</v>
          </cell>
          <cell r="O547">
            <v>42</v>
          </cell>
          <cell r="P547">
            <v>-163</v>
          </cell>
          <cell r="Q547">
            <v>-42</v>
          </cell>
          <cell r="R547">
            <v>156</v>
          </cell>
          <cell r="S547">
            <v>15</v>
          </cell>
          <cell r="T547">
            <v>301</v>
          </cell>
          <cell r="U547">
            <v>120</v>
          </cell>
          <cell r="V547">
            <v>308</v>
          </cell>
          <cell r="W547">
            <v>199</v>
          </cell>
          <cell r="X547">
            <v>497</v>
          </cell>
          <cell r="Y547">
            <v>993</v>
          </cell>
          <cell r="Z547">
            <v>-96</v>
          </cell>
        </row>
        <row r="548">
          <cell r="I548" t="str">
            <v>PHA Pakistan</v>
          </cell>
          <cell r="J548" t="str">
            <v>Rupee</v>
          </cell>
          <cell r="K548" t="str">
            <v>PKR</v>
          </cell>
          <cell r="L548" t="str">
            <v>Rupee</v>
          </cell>
          <cell r="M548" t="str">
            <v>TOTAL NET SALES 3RD PARTY</v>
          </cell>
          <cell r="N548" t="str">
            <v>Actual</v>
          </cell>
          <cell r="O548">
            <v>179928</v>
          </cell>
          <cell r="P548">
            <v>196719</v>
          </cell>
          <cell r="Q548">
            <v>200078</v>
          </cell>
          <cell r="R548">
            <v>193754</v>
          </cell>
          <cell r="S548">
            <v>223730</v>
          </cell>
          <cell r="T548">
            <v>291911</v>
          </cell>
          <cell r="U548">
            <v>226043</v>
          </cell>
          <cell r="V548">
            <v>200032</v>
          </cell>
        </row>
        <row r="549">
          <cell r="I549" t="str">
            <v>PHA Pakistan</v>
          </cell>
          <cell r="J549" t="str">
            <v>Rupee</v>
          </cell>
          <cell r="K549" t="str">
            <v>PKR</v>
          </cell>
          <cell r="L549" t="str">
            <v>Rupee</v>
          </cell>
          <cell r="M549" t="str">
            <v>TOTAL NET SALES 3RD PARTY</v>
          </cell>
          <cell r="N549" t="str">
            <v>Budget</v>
          </cell>
          <cell r="O549">
            <v>185404</v>
          </cell>
          <cell r="P549">
            <v>188091</v>
          </cell>
          <cell r="Q549">
            <v>206645</v>
          </cell>
          <cell r="R549">
            <v>201368</v>
          </cell>
          <cell r="S549">
            <v>208546</v>
          </cell>
          <cell r="T549">
            <v>206635</v>
          </cell>
          <cell r="U549">
            <v>209869</v>
          </cell>
          <cell r="V549">
            <v>209040</v>
          </cell>
          <cell r="W549">
            <v>207358</v>
          </cell>
          <cell r="X549">
            <v>192240</v>
          </cell>
          <cell r="Y549">
            <v>212291</v>
          </cell>
          <cell r="Z549">
            <v>192444</v>
          </cell>
        </row>
        <row r="550">
          <cell r="I550" t="str">
            <v>PHA Pakistan</v>
          </cell>
          <cell r="J550" t="str">
            <v>Rupee</v>
          </cell>
          <cell r="K550" t="str">
            <v>PKR</v>
          </cell>
          <cell r="L550" t="str">
            <v>Rupee</v>
          </cell>
          <cell r="M550" t="str">
            <v>TOTAL NET SALES 3RD PARTY</v>
          </cell>
          <cell r="N550" t="str">
            <v>LE2</v>
          </cell>
          <cell r="O550">
            <v>179928</v>
          </cell>
          <cell r="P550">
            <v>196719</v>
          </cell>
          <cell r="Q550">
            <v>200078</v>
          </cell>
          <cell r="R550">
            <v>193754</v>
          </cell>
          <cell r="S550">
            <v>223730</v>
          </cell>
          <cell r="T550">
            <v>267812</v>
          </cell>
          <cell r="U550">
            <v>296628</v>
          </cell>
          <cell r="V550">
            <v>197755</v>
          </cell>
          <cell r="W550">
            <v>193520</v>
          </cell>
          <cell r="X550">
            <v>185521</v>
          </cell>
          <cell r="Y550">
            <v>202032</v>
          </cell>
          <cell r="Z550">
            <v>185349</v>
          </cell>
        </row>
        <row r="551">
          <cell r="I551" t="str">
            <v>PHA Pakistan</v>
          </cell>
          <cell r="J551" t="str">
            <v>Rupee</v>
          </cell>
          <cell r="K551" t="str">
            <v>PKR</v>
          </cell>
          <cell r="L551" t="str">
            <v>Rupee</v>
          </cell>
          <cell r="M551" t="str">
            <v>TOTAL NET SALES</v>
          </cell>
          <cell r="N551" t="str">
            <v>Actual</v>
          </cell>
          <cell r="O551">
            <v>179928</v>
          </cell>
          <cell r="P551">
            <v>196719</v>
          </cell>
          <cell r="Q551">
            <v>200078</v>
          </cell>
          <cell r="R551">
            <v>193754</v>
          </cell>
          <cell r="S551">
            <v>223730</v>
          </cell>
          <cell r="T551">
            <v>291911</v>
          </cell>
          <cell r="U551">
            <v>226043</v>
          </cell>
          <cell r="V551">
            <v>200032</v>
          </cell>
        </row>
        <row r="552">
          <cell r="I552" t="str">
            <v>PHA Pakistan</v>
          </cell>
          <cell r="J552" t="str">
            <v>Rupee</v>
          </cell>
          <cell r="K552" t="str">
            <v>PKR</v>
          </cell>
          <cell r="L552" t="str">
            <v>Rupee</v>
          </cell>
          <cell r="M552" t="str">
            <v>TOTAL NET SALES</v>
          </cell>
          <cell r="N552" t="str">
            <v>Budget</v>
          </cell>
          <cell r="O552">
            <v>185404</v>
          </cell>
          <cell r="P552">
            <v>188091</v>
          </cell>
          <cell r="Q552">
            <v>206645</v>
          </cell>
          <cell r="R552">
            <v>201368</v>
          </cell>
          <cell r="S552">
            <v>208546</v>
          </cell>
          <cell r="T552">
            <v>206635</v>
          </cell>
          <cell r="U552">
            <v>209869</v>
          </cell>
          <cell r="V552">
            <v>209040</v>
          </cell>
          <cell r="W552">
            <v>207358</v>
          </cell>
          <cell r="X552">
            <v>192240</v>
          </cell>
          <cell r="Y552">
            <v>212291</v>
          </cell>
          <cell r="Z552">
            <v>192444</v>
          </cell>
        </row>
        <row r="553">
          <cell r="I553" t="str">
            <v>PHA Pakistan</v>
          </cell>
          <cell r="J553" t="str">
            <v>Rupee</v>
          </cell>
          <cell r="K553" t="str">
            <v>PKR</v>
          </cell>
          <cell r="L553" t="str">
            <v>Rupee</v>
          </cell>
          <cell r="M553" t="str">
            <v>TOTAL NET SALES</v>
          </cell>
          <cell r="N553" t="str">
            <v>LE2</v>
          </cell>
          <cell r="O553">
            <v>179928</v>
          </cell>
          <cell r="P553">
            <v>196719</v>
          </cell>
          <cell r="Q553">
            <v>200078</v>
          </cell>
          <cell r="R553">
            <v>193754</v>
          </cell>
          <cell r="S553">
            <v>223730</v>
          </cell>
          <cell r="T553">
            <v>267812</v>
          </cell>
          <cell r="U553">
            <v>296628</v>
          </cell>
          <cell r="V553">
            <v>197755</v>
          </cell>
          <cell r="W553">
            <v>193520</v>
          </cell>
          <cell r="X553">
            <v>185521</v>
          </cell>
          <cell r="Y553">
            <v>202032</v>
          </cell>
          <cell r="Z553">
            <v>185349</v>
          </cell>
        </row>
        <row r="554">
          <cell r="I554" t="str">
            <v>PHA Pakistan</v>
          </cell>
          <cell r="J554" t="str">
            <v>Rupee</v>
          </cell>
          <cell r="K554" t="str">
            <v>PKR</v>
          </cell>
          <cell r="L554" t="str">
            <v>Rupee</v>
          </cell>
          <cell r="M554" t="str">
            <v>TOTAL REVENUES</v>
          </cell>
          <cell r="N554" t="str">
            <v>Actual</v>
          </cell>
          <cell r="O554">
            <v>179928</v>
          </cell>
          <cell r="P554">
            <v>196719</v>
          </cell>
          <cell r="Q554">
            <v>200078</v>
          </cell>
          <cell r="R554">
            <v>193754</v>
          </cell>
          <cell r="S554">
            <v>223730</v>
          </cell>
          <cell r="T554">
            <v>291911</v>
          </cell>
          <cell r="U554">
            <v>226043</v>
          </cell>
          <cell r="V554">
            <v>200032</v>
          </cell>
        </row>
        <row r="555">
          <cell r="I555" t="str">
            <v>PHA Pakistan</v>
          </cell>
          <cell r="J555" t="str">
            <v>Rupee</v>
          </cell>
          <cell r="K555" t="str">
            <v>PKR</v>
          </cell>
          <cell r="L555" t="str">
            <v>Rupee</v>
          </cell>
          <cell r="M555" t="str">
            <v>TOTAL REVENUES</v>
          </cell>
          <cell r="N555" t="str">
            <v>Budget</v>
          </cell>
          <cell r="O555">
            <v>185404</v>
          </cell>
          <cell r="P555">
            <v>188091</v>
          </cell>
          <cell r="Q555">
            <v>206645</v>
          </cell>
          <cell r="R555">
            <v>201368</v>
          </cell>
          <cell r="S555">
            <v>208546</v>
          </cell>
          <cell r="T555">
            <v>206635</v>
          </cell>
          <cell r="U555">
            <v>209869</v>
          </cell>
          <cell r="V555">
            <v>209040</v>
          </cell>
          <cell r="W555">
            <v>207358</v>
          </cell>
          <cell r="X555">
            <v>192240</v>
          </cell>
          <cell r="Y555">
            <v>212291</v>
          </cell>
          <cell r="Z555">
            <v>192444</v>
          </cell>
        </row>
        <row r="556">
          <cell r="I556" t="str">
            <v>PHA Pakistan</v>
          </cell>
          <cell r="J556" t="str">
            <v>Rupee</v>
          </cell>
          <cell r="K556" t="str">
            <v>PKR</v>
          </cell>
          <cell r="L556" t="str">
            <v>Rupee</v>
          </cell>
          <cell r="M556" t="str">
            <v>TOTAL REVENUES</v>
          </cell>
          <cell r="N556" t="str">
            <v>LE2</v>
          </cell>
          <cell r="O556">
            <v>179928</v>
          </cell>
          <cell r="P556">
            <v>196719</v>
          </cell>
          <cell r="Q556">
            <v>200078</v>
          </cell>
          <cell r="R556">
            <v>193754</v>
          </cell>
          <cell r="S556">
            <v>223730</v>
          </cell>
          <cell r="T556">
            <v>267812</v>
          </cell>
          <cell r="U556">
            <v>296628</v>
          </cell>
          <cell r="V556">
            <v>197755</v>
          </cell>
          <cell r="W556">
            <v>193520</v>
          </cell>
          <cell r="X556">
            <v>185521</v>
          </cell>
          <cell r="Y556">
            <v>202032</v>
          </cell>
          <cell r="Z556">
            <v>185349</v>
          </cell>
        </row>
        <row r="557">
          <cell r="I557" t="str">
            <v>PHA Pakistan</v>
          </cell>
          <cell r="J557" t="str">
            <v>Rupee</v>
          </cell>
          <cell r="K557" t="str">
            <v>PKR</v>
          </cell>
          <cell r="L557" t="str">
            <v>Rupee</v>
          </cell>
          <cell r="M557" t="str">
            <v>Cost of goods sold from production</v>
          </cell>
          <cell r="N557" t="str">
            <v>Actual</v>
          </cell>
          <cell r="O557">
            <v>-150485</v>
          </cell>
          <cell r="P557">
            <v>-165271</v>
          </cell>
          <cell r="Q557">
            <v>-167191</v>
          </cell>
          <cell r="R557">
            <v>-151022</v>
          </cell>
          <cell r="S557">
            <v>-180080</v>
          </cell>
          <cell r="T557">
            <v>-252059</v>
          </cell>
          <cell r="U557">
            <v>-165305</v>
          </cell>
          <cell r="V557">
            <v>-149741</v>
          </cell>
        </row>
        <row r="558">
          <cell r="I558" t="str">
            <v>PHA Pakistan</v>
          </cell>
          <cell r="J558" t="str">
            <v>Rupee</v>
          </cell>
          <cell r="K558" t="str">
            <v>PKR</v>
          </cell>
          <cell r="L558" t="str">
            <v>Rupee</v>
          </cell>
          <cell r="M558" t="str">
            <v>Cost of goods sold from production</v>
          </cell>
          <cell r="N558" t="str">
            <v>Budget</v>
          </cell>
          <cell r="O558">
            <v>-157432</v>
          </cell>
          <cell r="P558">
            <v>-170553</v>
          </cell>
          <cell r="Q558">
            <v>-176395</v>
          </cell>
          <cell r="R558">
            <v>-171956</v>
          </cell>
          <cell r="S558">
            <v>-178944</v>
          </cell>
          <cell r="T558">
            <v>-177285</v>
          </cell>
          <cell r="U558">
            <v>-172623</v>
          </cell>
          <cell r="V558">
            <v>-173805</v>
          </cell>
          <cell r="W558">
            <v>-178874</v>
          </cell>
          <cell r="X558">
            <v>-159641</v>
          </cell>
          <cell r="Y558">
            <v>-181908</v>
          </cell>
          <cell r="Z558">
            <v>-177740</v>
          </cell>
        </row>
        <row r="559">
          <cell r="I559" t="str">
            <v>PHA Pakistan</v>
          </cell>
          <cell r="J559" t="str">
            <v>Rupee</v>
          </cell>
          <cell r="K559" t="str">
            <v>PKR</v>
          </cell>
          <cell r="L559" t="str">
            <v>Rupee</v>
          </cell>
          <cell r="M559" t="str">
            <v>Cost of goods sold from production</v>
          </cell>
          <cell r="N559" t="str">
            <v>LE2</v>
          </cell>
          <cell r="O559">
            <v>-150485</v>
          </cell>
          <cell r="P559">
            <v>-165271</v>
          </cell>
          <cell r="Q559">
            <v>-167191</v>
          </cell>
          <cell r="R559">
            <v>-151022</v>
          </cell>
          <cell r="S559">
            <v>-180080</v>
          </cell>
          <cell r="T559">
            <v>-257089</v>
          </cell>
          <cell r="U559">
            <v>-231003</v>
          </cell>
          <cell r="V559">
            <v>-171695</v>
          </cell>
          <cell r="W559">
            <v>-170681</v>
          </cell>
          <cell r="X559">
            <v>-160229</v>
          </cell>
          <cell r="Y559">
            <v>-174302</v>
          </cell>
          <cell r="Z559">
            <v>-155215</v>
          </cell>
        </row>
        <row r="560">
          <cell r="I560" t="str">
            <v>PHA Pakistan</v>
          </cell>
          <cell r="J560" t="str">
            <v>Rupee</v>
          </cell>
          <cell r="K560" t="str">
            <v>PKR</v>
          </cell>
          <cell r="L560" t="str">
            <v>Rupee</v>
          </cell>
          <cell r="M560" t="str">
            <v>Other non production related cost of goods sold</v>
          </cell>
          <cell r="N560" t="str">
            <v>LE2</v>
          </cell>
          <cell r="V560">
            <v>-2025</v>
          </cell>
          <cell r="W560">
            <v>2025</v>
          </cell>
        </row>
        <row r="561">
          <cell r="I561" t="str">
            <v>PHA Pakistan</v>
          </cell>
          <cell r="J561" t="str">
            <v>Rupee</v>
          </cell>
          <cell r="K561" t="str">
            <v>PKR</v>
          </cell>
          <cell r="L561" t="str">
            <v>Rupee</v>
          </cell>
          <cell r="M561" t="str">
            <v>TOTAL COST OF GOODS SOLD</v>
          </cell>
          <cell r="N561" t="str">
            <v>Actual</v>
          </cell>
          <cell r="O561">
            <v>-150485</v>
          </cell>
          <cell r="P561">
            <v>-165271</v>
          </cell>
          <cell r="Q561">
            <v>-167191</v>
          </cell>
          <cell r="R561">
            <v>-151022</v>
          </cell>
          <cell r="S561">
            <v>-180080</v>
          </cell>
          <cell r="T561">
            <v>-252059</v>
          </cell>
          <cell r="U561">
            <v>-165305</v>
          </cell>
          <cell r="V561">
            <v>-149741</v>
          </cell>
        </row>
        <row r="562">
          <cell r="I562" t="str">
            <v>PHA Pakistan</v>
          </cell>
          <cell r="J562" t="str">
            <v>Rupee</v>
          </cell>
          <cell r="K562" t="str">
            <v>PKR</v>
          </cell>
          <cell r="L562" t="str">
            <v>Rupee</v>
          </cell>
          <cell r="M562" t="str">
            <v>TOTAL COST OF GOODS SOLD</v>
          </cell>
          <cell r="N562" t="str">
            <v>Budget</v>
          </cell>
          <cell r="O562">
            <v>-157432</v>
          </cell>
          <cell r="P562">
            <v>-170553</v>
          </cell>
          <cell r="Q562">
            <v>-176395</v>
          </cell>
          <cell r="R562">
            <v>-171956</v>
          </cell>
          <cell r="S562">
            <v>-178944</v>
          </cell>
          <cell r="T562">
            <v>-177285</v>
          </cell>
          <cell r="U562">
            <v>-172623</v>
          </cell>
          <cell r="V562">
            <v>-173805</v>
          </cell>
          <cell r="W562">
            <v>-178874</v>
          </cell>
          <cell r="X562">
            <v>-159641</v>
          </cell>
          <cell r="Y562">
            <v>-181908</v>
          </cell>
          <cell r="Z562">
            <v>-177740</v>
          </cell>
        </row>
        <row r="563">
          <cell r="I563" t="str">
            <v>PHA Pakistan</v>
          </cell>
          <cell r="J563" t="str">
            <v>Rupee</v>
          </cell>
          <cell r="K563" t="str">
            <v>PKR</v>
          </cell>
          <cell r="L563" t="str">
            <v>Rupee</v>
          </cell>
          <cell r="M563" t="str">
            <v>TOTAL COST OF GOODS SOLD</v>
          </cell>
          <cell r="N563" t="str">
            <v>LE2</v>
          </cell>
          <cell r="O563">
            <v>-150485</v>
          </cell>
          <cell r="P563">
            <v>-165271</v>
          </cell>
          <cell r="Q563">
            <v>-167191</v>
          </cell>
          <cell r="R563">
            <v>-151022</v>
          </cell>
          <cell r="S563">
            <v>-180080</v>
          </cell>
          <cell r="T563">
            <v>-257089</v>
          </cell>
          <cell r="U563">
            <v>-231003</v>
          </cell>
          <cell r="V563">
            <v>-173720</v>
          </cell>
          <cell r="W563">
            <v>-168656</v>
          </cell>
          <cell r="X563">
            <v>-160229</v>
          </cell>
          <cell r="Y563">
            <v>-174302</v>
          </cell>
          <cell r="Z563">
            <v>-155215</v>
          </cell>
        </row>
        <row r="564">
          <cell r="I564" t="str">
            <v>PHA Pakistan</v>
          </cell>
          <cell r="J564" t="str">
            <v>Rupee</v>
          </cell>
          <cell r="K564" t="str">
            <v>PKR</v>
          </cell>
          <cell r="L564" t="str">
            <v>Rupee</v>
          </cell>
          <cell r="M564" t="str">
            <v>Development</v>
          </cell>
          <cell r="N564" t="str">
            <v>Actual</v>
          </cell>
          <cell r="O564">
            <v>-383</v>
          </cell>
          <cell r="P564">
            <v>-1079</v>
          </cell>
          <cell r="Q564">
            <v>-855</v>
          </cell>
          <cell r="R564">
            <v>-1168</v>
          </cell>
          <cell r="S564">
            <v>-1025</v>
          </cell>
          <cell r="T564">
            <v>-854</v>
          </cell>
          <cell r="U564">
            <v>-852</v>
          </cell>
          <cell r="V564">
            <v>-805</v>
          </cell>
        </row>
        <row r="565">
          <cell r="I565" t="str">
            <v>PHA Pakistan</v>
          </cell>
          <cell r="J565" t="str">
            <v>Rupee</v>
          </cell>
          <cell r="K565" t="str">
            <v>PKR</v>
          </cell>
          <cell r="L565" t="str">
            <v>Rupee</v>
          </cell>
          <cell r="M565" t="str">
            <v>Development</v>
          </cell>
          <cell r="N565" t="str">
            <v>Budget</v>
          </cell>
          <cell r="O565">
            <v>-862</v>
          </cell>
          <cell r="P565">
            <v>-862</v>
          </cell>
          <cell r="Q565">
            <v>-862</v>
          </cell>
          <cell r="R565">
            <v>-861</v>
          </cell>
          <cell r="S565">
            <v>-862</v>
          </cell>
          <cell r="T565">
            <v>-862</v>
          </cell>
          <cell r="U565">
            <v>-862</v>
          </cell>
          <cell r="V565">
            <v>-862</v>
          </cell>
          <cell r="W565">
            <v>-862</v>
          </cell>
          <cell r="X565">
            <v>-860</v>
          </cell>
          <cell r="Y565">
            <v>-862</v>
          </cell>
          <cell r="Z565">
            <v>-862</v>
          </cell>
        </row>
        <row r="566">
          <cell r="I566" t="str">
            <v>PHA Pakistan</v>
          </cell>
          <cell r="J566" t="str">
            <v>Rupee</v>
          </cell>
          <cell r="K566" t="str">
            <v>PKR</v>
          </cell>
          <cell r="L566" t="str">
            <v>Rupee</v>
          </cell>
          <cell r="M566" t="str">
            <v>Development</v>
          </cell>
          <cell r="N566" t="str">
            <v>LE2</v>
          </cell>
          <cell r="O566">
            <v>-383</v>
          </cell>
          <cell r="P566">
            <v>-1079</v>
          </cell>
          <cell r="Q566">
            <v>-855</v>
          </cell>
          <cell r="R566">
            <v>-1168</v>
          </cell>
          <cell r="S566">
            <v>-1025</v>
          </cell>
          <cell r="T566">
            <v>-661</v>
          </cell>
          <cell r="U566">
            <v>-1851</v>
          </cell>
          <cell r="V566">
            <v>127</v>
          </cell>
          <cell r="W566">
            <v>-862</v>
          </cell>
          <cell r="X566">
            <v>-860</v>
          </cell>
          <cell r="Y566">
            <v>-862</v>
          </cell>
          <cell r="Z566">
            <v>-862</v>
          </cell>
        </row>
        <row r="567">
          <cell r="I567" t="str">
            <v>PHA Pakistan</v>
          </cell>
          <cell r="J567" t="str">
            <v>Rupee</v>
          </cell>
          <cell r="K567" t="str">
            <v>PKR</v>
          </cell>
          <cell r="L567" t="str">
            <v>Rupee</v>
          </cell>
          <cell r="M567" t="str">
            <v>Total Research &amp; Development (net)</v>
          </cell>
          <cell r="N567" t="str">
            <v>Actual</v>
          </cell>
          <cell r="O567">
            <v>-383</v>
          </cell>
          <cell r="P567">
            <v>-1079</v>
          </cell>
          <cell r="Q567">
            <v>-855</v>
          </cell>
          <cell r="R567">
            <v>-1168</v>
          </cell>
          <cell r="S567">
            <v>-1025</v>
          </cell>
          <cell r="T567">
            <v>-854</v>
          </cell>
          <cell r="U567">
            <v>-852</v>
          </cell>
          <cell r="V567">
            <v>-805</v>
          </cell>
        </row>
        <row r="568">
          <cell r="I568" t="str">
            <v>PHA Pakistan</v>
          </cell>
          <cell r="J568" t="str">
            <v>Rupee</v>
          </cell>
          <cell r="K568" t="str">
            <v>PKR</v>
          </cell>
          <cell r="L568" t="str">
            <v>Rupee</v>
          </cell>
          <cell r="M568" t="str">
            <v>Total Research &amp; Development (net)</v>
          </cell>
          <cell r="N568" t="str">
            <v>Budget</v>
          </cell>
          <cell r="O568">
            <v>-862</v>
          </cell>
          <cell r="P568">
            <v>-862</v>
          </cell>
          <cell r="Q568">
            <v>-862</v>
          </cell>
          <cell r="R568">
            <v>-861</v>
          </cell>
          <cell r="S568">
            <v>-862</v>
          </cell>
          <cell r="T568">
            <v>-862</v>
          </cell>
          <cell r="U568">
            <v>-862</v>
          </cell>
          <cell r="V568">
            <v>-862</v>
          </cell>
          <cell r="W568">
            <v>-862</v>
          </cell>
          <cell r="X568">
            <v>-860</v>
          </cell>
          <cell r="Y568">
            <v>-862</v>
          </cell>
          <cell r="Z568">
            <v>-862</v>
          </cell>
        </row>
        <row r="569">
          <cell r="I569" t="str">
            <v>PHA Pakistan</v>
          </cell>
          <cell r="J569" t="str">
            <v>Rupee</v>
          </cell>
          <cell r="K569" t="str">
            <v>PKR</v>
          </cell>
          <cell r="L569" t="str">
            <v>Rupee</v>
          </cell>
          <cell r="M569" t="str">
            <v>Total Research &amp; Development (net)</v>
          </cell>
          <cell r="N569" t="str">
            <v>LE2</v>
          </cell>
          <cell r="O569">
            <v>-383</v>
          </cell>
          <cell r="P569">
            <v>-1079</v>
          </cell>
          <cell r="Q569">
            <v>-855</v>
          </cell>
          <cell r="R569">
            <v>-1168</v>
          </cell>
          <cell r="S569">
            <v>-1025</v>
          </cell>
          <cell r="T569">
            <v>-661</v>
          </cell>
          <cell r="U569">
            <v>-1851</v>
          </cell>
          <cell r="V569">
            <v>-1898</v>
          </cell>
          <cell r="W569">
            <v>1163</v>
          </cell>
          <cell r="X569">
            <v>-860</v>
          </cell>
          <cell r="Y569">
            <v>-862</v>
          </cell>
          <cell r="Z569">
            <v>-862</v>
          </cell>
        </row>
        <row r="570">
          <cell r="I570" t="str">
            <v>PHA Pakistan</v>
          </cell>
          <cell r="J570" t="str">
            <v>Rupee</v>
          </cell>
          <cell r="K570" t="str">
            <v>PKR</v>
          </cell>
          <cell r="L570" t="str">
            <v>Rupee</v>
          </cell>
          <cell r="M570" t="str">
            <v>Marketing &amp; Sales (net)</v>
          </cell>
          <cell r="N570" t="str">
            <v>Actual</v>
          </cell>
          <cell r="O570">
            <v>-28956</v>
          </cell>
          <cell r="P570">
            <v>-24190</v>
          </cell>
          <cell r="Q570">
            <v>-31905</v>
          </cell>
          <cell r="R570">
            <v>-32583</v>
          </cell>
          <cell r="S570">
            <v>-35958</v>
          </cell>
          <cell r="T570">
            <v>-42868</v>
          </cell>
          <cell r="U570">
            <v>-48766</v>
          </cell>
          <cell r="V570">
            <v>-32440</v>
          </cell>
        </row>
        <row r="571">
          <cell r="I571" t="str">
            <v>PHA Pakistan</v>
          </cell>
          <cell r="J571" t="str">
            <v>Rupee</v>
          </cell>
          <cell r="K571" t="str">
            <v>PKR</v>
          </cell>
          <cell r="L571" t="str">
            <v>Rupee</v>
          </cell>
          <cell r="M571" t="str">
            <v>Marketing &amp; Sales (net)</v>
          </cell>
          <cell r="N571" t="str">
            <v>Budget</v>
          </cell>
          <cell r="O571">
            <v>-36372</v>
          </cell>
          <cell r="P571">
            <v>-30854</v>
          </cell>
          <cell r="Q571">
            <v>-36372</v>
          </cell>
          <cell r="R571">
            <v>-39124</v>
          </cell>
          <cell r="S571">
            <v>-39061</v>
          </cell>
          <cell r="T571">
            <v>-34048</v>
          </cell>
          <cell r="U571">
            <v>-33636</v>
          </cell>
          <cell r="V571">
            <v>-35636</v>
          </cell>
          <cell r="W571">
            <v>-35644</v>
          </cell>
          <cell r="X571">
            <v>-30518</v>
          </cell>
          <cell r="Y571">
            <v>-35120</v>
          </cell>
          <cell r="Z571">
            <v>-35123</v>
          </cell>
        </row>
        <row r="572">
          <cell r="I572" t="str">
            <v>PHA Pakistan</v>
          </cell>
          <cell r="J572" t="str">
            <v>Rupee</v>
          </cell>
          <cell r="K572" t="str">
            <v>PKR</v>
          </cell>
          <cell r="L572" t="str">
            <v>Rupee</v>
          </cell>
          <cell r="M572" t="str">
            <v>Marketing &amp; Sales (net)</v>
          </cell>
          <cell r="N572" t="str">
            <v>LE2</v>
          </cell>
          <cell r="O572">
            <v>-28956</v>
          </cell>
          <cell r="P572">
            <v>-24190</v>
          </cell>
          <cell r="Q572">
            <v>-31905</v>
          </cell>
          <cell r="R572">
            <v>-32583</v>
          </cell>
          <cell r="S572">
            <v>-35958</v>
          </cell>
          <cell r="T572">
            <v>-53039</v>
          </cell>
          <cell r="U572">
            <v>-33347</v>
          </cell>
          <cell r="V572">
            <v>-36992</v>
          </cell>
          <cell r="W572">
            <v>-38304</v>
          </cell>
          <cell r="X572">
            <v>-36542</v>
          </cell>
          <cell r="Y572">
            <v>-35838</v>
          </cell>
          <cell r="Z572">
            <v>-39951</v>
          </cell>
        </row>
        <row r="573">
          <cell r="I573" t="str">
            <v>PHA Pakistan</v>
          </cell>
          <cell r="J573" t="str">
            <v>Rupee</v>
          </cell>
          <cell r="K573" t="str">
            <v>PKR</v>
          </cell>
          <cell r="L573" t="str">
            <v>Rupee</v>
          </cell>
          <cell r="M573" t="str">
            <v>General &amp; Administration (net)</v>
          </cell>
          <cell r="N573" t="str">
            <v>Actual</v>
          </cell>
          <cell r="O573">
            <v>-2833</v>
          </cell>
          <cell r="P573">
            <v>-3253</v>
          </cell>
          <cell r="Q573">
            <v>-3055</v>
          </cell>
          <cell r="R573">
            <v>-4113</v>
          </cell>
          <cell r="S573">
            <v>-3218</v>
          </cell>
          <cell r="T573">
            <v>-3710</v>
          </cell>
          <cell r="U573">
            <v>-4540</v>
          </cell>
          <cell r="V573">
            <v>-4565</v>
          </cell>
        </row>
        <row r="574">
          <cell r="I574" t="str">
            <v>PHA Pakistan</v>
          </cell>
          <cell r="J574" t="str">
            <v>Rupee</v>
          </cell>
          <cell r="K574" t="str">
            <v>PKR</v>
          </cell>
          <cell r="L574" t="str">
            <v>Rupee</v>
          </cell>
          <cell r="M574" t="str">
            <v>General &amp; Administration (net)</v>
          </cell>
          <cell r="N574" t="str">
            <v>Budget</v>
          </cell>
          <cell r="O574">
            <v>-4718</v>
          </cell>
          <cell r="P574">
            <v>-4717</v>
          </cell>
          <cell r="Q574">
            <v>-4718</v>
          </cell>
          <cell r="R574">
            <v>-4717</v>
          </cell>
          <cell r="S574">
            <v>-4718</v>
          </cell>
          <cell r="T574">
            <v>-4717</v>
          </cell>
          <cell r="U574">
            <v>-4718</v>
          </cell>
          <cell r="V574">
            <v>-4717</v>
          </cell>
          <cell r="W574">
            <v>-4718</v>
          </cell>
          <cell r="X574">
            <v>-4717</v>
          </cell>
          <cell r="Y574">
            <v>-4718</v>
          </cell>
          <cell r="Z574">
            <v>-4717</v>
          </cell>
        </row>
        <row r="575">
          <cell r="I575" t="str">
            <v>PHA Pakistan</v>
          </cell>
          <cell r="J575" t="str">
            <v>Rupee</v>
          </cell>
          <cell r="K575" t="str">
            <v>PKR</v>
          </cell>
          <cell r="L575" t="str">
            <v>Rupee</v>
          </cell>
          <cell r="M575" t="str">
            <v>General &amp; Administration (net)</v>
          </cell>
          <cell r="N575" t="str">
            <v>LE2</v>
          </cell>
          <cell r="O575">
            <v>-2833</v>
          </cell>
          <cell r="P575">
            <v>-3253</v>
          </cell>
          <cell r="Q575">
            <v>-3055</v>
          </cell>
          <cell r="R575">
            <v>-4113</v>
          </cell>
          <cell r="S575">
            <v>-3218</v>
          </cell>
          <cell r="T575">
            <v>-11833</v>
          </cell>
          <cell r="U575">
            <v>-5345</v>
          </cell>
          <cell r="V575">
            <v>-4806</v>
          </cell>
          <cell r="W575">
            <v>-4002</v>
          </cell>
          <cell r="X575">
            <v>-5316</v>
          </cell>
          <cell r="Y575">
            <v>-6562</v>
          </cell>
          <cell r="Z575">
            <v>-5274</v>
          </cell>
        </row>
        <row r="576">
          <cell r="I576" t="str">
            <v>PHA Pakistan</v>
          </cell>
          <cell r="J576" t="str">
            <v>Rupee</v>
          </cell>
          <cell r="K576" t="str">
            <v>PKR</v>
          </cell>
          <cell r="L576" t="str">
            <v>Rupee</v>
          </cell>
          <cell r="M576" t="str">
            <v>TOTAL FUNCTION COSTS</v>
          </cell>
          <cell r="N576" t="str">
            <v>Actual</v>
          </cell>
          <cell r="O576">
            <v>-32172</v>
          </cell>
          <cell r="P576">
            <v>-28522</v>
          </cell>
          <cell r="Q576">
            <v>-35815</v>
          </cell>
          <cell r="R576">
            <v>-37864</v>
          </cell>
          <cell r="S576">
            <v>-40201</v>
          </cell>
          <cell r="T576">
            <v>-47432</v>
          </cell>
          <cell r="U576">
            <v>-54158</v>
          </cell>
          <cell r="V576">
            <v>-37810</v>
          </cell>
        </row>
        <row r="577">
          <cell r="I577" t="str">
            <v>PHA Pakistan</v>
          </cell>
          <cell r="J577" t="str">
            <v>Rupee</v>
          </cell>
          <cell r="K577" t="str">
            <v>PKR</v>
          </cell>
          <cell r="L577" t="str">
            <v>Rupee</v>
          </cell>
          <cell r="M577" t="str">
            <v>TOTAL FUNCTION COSTS</v>
          </cell>
          <cell r="N577" t="str">
            <v>Budget</v>
          </cell>
          <cell r="O577">
            <v>-41952</v>
          </cell>
          <cell r="P577">
            <v>-36433</v>
          </cell>
          <cell r="Q577">
            <v>-41952</v>
          </cell>
          <cell r="R577">
            <v>-44702</v>
          </cell>
          <cell r="S577">
            <v>-44641</v>
          </cell>
          <cell r="T577">
            <v>-39627</v>
          </cell>
          <cell r="U577">
            <v>-39216</v>
          </cell>
          <cell r="V577">
            <v>-41215</v>
          </cell>
          <cell r="W577">
            <v>-41224</v>
          </cell>
          <cell r="X577">
            <v>-36095</v>
          </cell>
          <cell r="Y577">
            <v>-40700</v>
          </cell>
          <cell r="Z577">
            <v>-40702</v>
          </cell>
        </row>
        <row r="578">
          <cell r="I578" t="str">
            <v>PHA Pakistan</v>
          </cell>
          <cell r="J578" t="str">
            <v>Rupee</v>
          </cell>
          <cell r="K578" t="str">
            <v>PKR</v>
          </cell>
          <cell r="L578" t="str">
            <v>Rupee</v>
          </cell>
          <cell r="M578" t="str">
            <v>TOTAL FUNCTION COSTS</v>
          </cell>
          <cell r="N578" t="str">
            <v>LE2</v>
          </cell>
          <cell r="O578">
            <v>-32172</v>
          </cell>
          <cell r="P578">
            <v>-28522</v>
          </cell>
          <cell r="Q578">
            <v>-35815</v>
          </cell>
          <cell r="R578">
            <v>-37864</v>
          </cell>
          <cell r="S578">
            <v>-40201</v>
          </cell>
          <cell r="T578">
            <v>-65533</v>
          </cell>
          <cell r="U578">
            <v>-40543</v>
          </cell>
          <cell r="V578">
            <v>-43696</v>
          </cell>
          <cell r="W578">
            <v>-41143</v>
          </cell>
          <cell r="X578">
            <v>-42718</v>
          </cell>
          <cell r="Y578">
            <v>-43262</v>
          </cell>
          <cell r="Z578">
            <v>-46087</v>
          </cell>
        </row>
        <row r="579">
          <cell r="I579" t="str">
            <v>PHA Pakistan</v>
          </cell>
          <cell r="J579" t="str">
            <v>Rupee</v>
          </cell>
          <cell r="K579" t="str">
            <v>PKR</v>
          </cell>
          <cell r="L579" t="str">
            <v>Rupee</v>
          </cell>
          <cell r="M579" t="str">
            <v>TOTAL OTHER INCOME &amp; EXP.</v>
          </cell>
          <cell r="N579" t="str">
            <v>Actual</v>
          </cell>
          <cell r="O579">
            <v>141</v>
          </cell>
          <cell r="P579">
            <v>-62</v>
          </cell>
          <cell r="Q579">
            <v>-227</v>
          </cell>
          <cell r="R579">
            <v>141</v>
          </cell>
          <cell r="S579">
            <v>317</v>
          </cell>
          <cell r="T579">
            <v>322</v>
          </cell>
          <cell r="U579">
            <v>-262</v>
          </cell>
          <cell r="V579">
            <v>322</v>
          </cell>
        </row>
        <row r="580">
          <cell r="I580" t="str">
            <v>PHA Pakistan</v>
          </cell>
          <cell r="J580" t="str">
            <v>Rupee</v>
          </cell>
          <cell r="K580" t="str">
            <v>PKR</v>
          </cell>
          <cell r="L580" t="str">
            <v>Rupee</v>
          </cell>
          <cell r="M580" t="str">
            <v>TOTAL OTHER INCOME &amp; EXP.</v>
          </cell>
          <cell r="N580" t="str">
            <v>LE2</v>
          </cell>
          <cell r="Y580">
            <v>-180</v>
          </cell>
          <cell r="Z580">
            <v>0</v>
          </cell>
        </row>
        <row r="581">
          <cell r="I581" t="str">
            <v>PHA Pakistan</v>
          </cell>
          <cell r="J581" t="str">
            <v>Rupee</v>
          </cell>
          <cell r="K581" t="str">
            <v>PKR</v>
          </cell>
          <cell r="L581" t="str">
            <v>Rupee</v>
          </cell>
          <cell r="M581" t="str">
            <v>OPERATING INCOME</v>
          </cell>
          <cell r="N581" t="str">
            <v>Actual</v>
          </cell>
          <cell r="O581">
            <v>-2588</v>
          </cell>
          <cell r="P581">
            <v>2864</v>
          </cell>
          <cell r="Q581">
            <v>-3155</v>
          </cell>
          <cell r="R581">
            <v>5009</v>
          </cell>
          <cell r="S581">
            <v>3766</v>
          </cell>
          <cell r="T581">
            <v>-7258</v>
          </cell>
          <cell r="U581">
            <v>6318</v>
          </cell>
          <cell r="V581">
            <v>12803</v>
          </cell>
        </row>
        <row r="582">
          <cell r="I582" t="str">
            <v>PHA Pakistan</v>
          </cell>
          <cell r="J582" t="str">
            <v>Rupee</v>
          </cell>
          <cell r="K582" t="str">
            <v>PKR</v>
          </cell>
          <cell r="L582" t="str">
            <v>Rupee</v>
          </cell>
          <cell r="M582" t="str">
            <v>OPERATING INCOME</v>
          </cell>
          <cell r="N582" t="str">
            <v>Budget</v>
          </cell>
          <cell r="O582">
            <v>-13980</v>
          </cell>
          <cell r="P582">
            <v>-18895</v>
          </cell>
          <cell r="Q582">
            <v>-11702</v>
          </cell>
          <cell r="R582">
            <v>-15290</v>
          </cell>
          <cell r="S582">
            <v>-15039</v>
          </cell>
          <cell r="T582">
            <v>-10277</v>
          </cell>
          <cell r="U582">
            <v>-1970</v>
          </cell>
          <cell r="V582">
            <v>-5980</v>
          </cell>
          <cell r="W582">
            <v>-12740</v>
          </cell>
          <cell r="X582">
            <v>-3496</v>
          </cell>
          <cell r="Y582">
            <v>-10317</v>
          </cell>
          <cell r="Z582">
            <v>-25998</v>
          </cell>
        </row>
        <row r="583">
          <cell r="I583" t="str">
            <v>PHA Pakistan</v>
          </cell>
          <cell r="J583" t="str">
            <v>Rupee</v>
          </cell>
          <cell r="K583" t="str">
            <v>PKR</v>
          </cell>
          <cell r="L583" t="str">
            <v>Rupee</v>
          </cell>
          <cell r="M583" t="str">
            <v>OPERATING INCOME</v>
          </cell>
          <cell r="N583" t="str">
            <v>LE2</v>
          </cell>
          <cell r="O583">
            <v>-2588</v>
          </cell>
          <cell r="P583">
            <v>2864</v>
          </cell>
          <cell r="Q583">
            <v>-3155</v>
          </cell>
          <cell r="R583">
            <v>5009</v>
          </cell>
          <cell r="S583">
            <v>3766</v>
          </cell>
          <cell r="T583">
            <v>-55120</v>
          </cell>
          <cell r="U583">
            <v>25082</v>
          </cell>
          <cell r="V583">
            <v>-19661</v>
          </cell>
          <cell r="W583">
            <v>-16279</v>
          </cell>
          <cell r="X583">
            <v>-17426</v>
          </cell>
          <cell r="Y583">
            <v>-15712</v>
          </cell>
          <cell r="Z583">
            <v>-15953</v>
          </cell>
        </row>
        <row r="584">
          <cell r="I584" t="str">
            <v>PHA Pakistan</v>
          </cell>
          <cell r="J584" t="str">
            <v>Rupee</v>
          </cell>
          <cell r="K584" t="str">
            <v>PKR</v>
          </cell>
          <cell r="L584" t="str">
            <v>Rupee</v>
          </cell>
          <cell r="M584" t="str">
            <v>Transaction G&amp;L compared to target</v>
          </cell>
          <cell r="N584" t="str">
            <v>Actual</v>
          </cell>
          <cell r="O584">
            <v>-6594</v>
          </cell>
          <cell r="P584">
            <v>-1135</v>
          </cell>
          <cell r="Q584">
            <v>-1034</v>
          </cell>
          <cell r="R584">
            <v>-1120</v>
          </cell>
          <cell r="S584">
            <v>-1178</v>
          </cell>
          <cell r="T584">
            <v>-1430</v>
          </cell>
          <cell r="U584">
            <v>3004</v>
          </cell>
          <cell r="V584">
            <v>-3102</v>
          </cell>
        </row>
        <row r="585">
          <cell r="I585" t="str">
            <v>PHA Pakistan</v>
          </cell>
          <cell r="J585" t="str">
            <v>Rupee</v>
          </cell>
          <cell r="K585" t="str">
            <v>PKR</v>
          </cell>
          <cell r="L585" t="str">
            <v>Rupee</v>
          </cell>
          <cell r="M585" t="str">
            <v>Transaction G&amp;L compared to target</v>
          </cell>
          <cell r="N585" t="str">
            <v>LE2</v>
          </cell>
          <cell r="O585">
            <v>-6594</v>
          </cell>
          <cell r="P585">
            <v>-1135</v>
          </cell>
          <cell r="Q585">
            <v>-1034</v>
          </cell>
          <cell r="R585">
            <v>-1120</v>
          </cell>
          <cell r="S585">
            <v>-1178</v>
          </cell>
          <cell r="T585">
            <v>-18939</v>
          </cell>
          <cell r="U585">
            <v>30000</v>
          </cell>
          <cell r="V585">
            <v>-37000</v>
          </cell>
          <cell r="W585">
            <v>7000</v>
          </cell>
          <cell r="X585">
            <v>-7000</v>
          </cell>
          <cell r="Y585">
            <v>0</v>
          </cell>
          <cell r="Z585">
            <v>7000</v>
          </cell>
        </row>
        <row r="586">
          <cell r="I586" t="str">
            <v>PHA Pakistan</v>
          </cell>
          <cell r="J586" t="str">
            <v>Rupee</v>
          </cell>
          <cell r="K586" t="str">
            <v>PKR</v>
          </cell>
          <cell r="L586" t="str">
            <v>Rupee</v>
          </cell>
          <cell r="M586" t="str">
            <v>Transaction G&amp;L compared to prior year</v>
          </cell>
          <cell r="N586" t="str">
            <v>Actual</v>
          </cell>
          <cell r="O586">
            <v>-9483</v>
          </cell>
          <cell r="P586">
            <v>-3222</v>
          </cell>
          <cell r="Q586">
            <v>-2032</v>
          </cell>
          <cell r="R586">
            <v>-892</v>
          </cell>
          <cell r="S586">
            <v>-2670</v>
          </cell>
          <cell r="T586">
            <v>-2270</v>
          </cell>
          <cell r="U586">
            <v>7913</v>
          </cell>
          <cell r="V586">
            <v>-2118</v>
          </cell>
        </row>
        <row r="587">
          <cell r="I587" t="str">
            <v>PHA Pakistan</v>
          </cell>
          <cell r="J587" t="str">
            <v>Rupee</v>
          </cell>
          <cell r="K587" t="str">
            <v>PKR</v>
          </cell>
          <cell r="L587" t="str">
            <v>Rupee</v>
          </cell>
          <cell r="M587" t="str">
            <v>Transaction G&amp;L compared to prior year</v>
          </cell>
          <cell r="N587" t="str">
            <v>LE2</v>
          </cell>
          <cell r="O587">
            <v>-9483</v>
          </cell>
          <cell r="P587">
            <v>-3222</v>
          </cell>
          <cell r="Q587">
            <v>-2032</v>
          </cell>
          <cell r="R587">
            <v>-892</v>
          </cell>
          <cell r="S587">
            <v>-2670</v>
          </cell>
          <cell r="T587">
            <v>-28701</v>
          </cell>
          <cell r="U587">
            <v>47000</v>
          </cell>
          <cell r="V587">
            <v>-40000</v>
          </cell>
          <cell r="W587">
            <v>-7000</v>
          </cell>
          <cell r="X587">
            <v>7000</v>
          </cell>
          <cell r="Y587">
            <v>0</v>
          </cell>
          <cell r="Z587">
            <v>-7000</v>
          </cell>
        </row>
        <row r="588">
          <cell r="I588" t="str">
            <v>Pharma Russia</v>
          </cell>
          <cell r="J588" t="str">
            <v>Ruble</v>
          </cell>
          <cell r="K588" t="str">
            <v>RUB</v>
          </cell>
          <cell r="L588" t="str">
            <v>Ruble</v>
          </cell>
          <cell r="M588" t="str">
            <v>TOTAL NET SALES 3RD PARTY</v>
          </cell>
          <cell r="N588" t="str">
            <v>Budget</v>
          </cell>
          <cell r="S588">
            <v>646260</v>
          </cell>
          <cell r="T588">
            <v>658395</v>
          </cell>
          <cell r="U588">
            <v>682054</v>
          </cell>
          <cell r="V588">
            <v>688779</v>
          </cell>
          <cell r="W588">
            <v>725762</v>
          </cell>
          <cell r="X588">
            <v>742250</v>
          </cell>
          <cell r="Y588">
            <v>777253</v>
          </cell>
          <cell r="Z588">
            <v>780498</v>
          </cell>
        </row>
        <row r="589">
          <cell r="I589" t="str">
            <v>Pharma Russia</v>
          </cell>
          <cell r="J589" t="str">
            <v>Ruble</v>
          </cell>
          <cell r="K589" t="str">
            <v>RUB</v>
          </cell>
          <cell r="L589" t="str">
            <v>Ruble</v>
          </cell>
          <cell r="M589" t="str">
            <v>TOTAL NET SALES 3RD PARTY</v>
          </cell>
          <cell r="N589" t="str">
            <v>LE2</v>
          </cell>
          <cell r="X589">
            <v>734570</v>
          </cell>
          <cell r="Y589">
            <v>743213</v>
          </cell>
          <cell r="Z589">
            <v>703012</v>
          </cell>
        </row>
        <row r="590">
          <cell r="I590" t="str">
            <v>Pharma Russia</v>
          </cell>
          <cell r="J590" t="str">
            <v>Ruble</v>
          </cell>
          <cell r="K590" t="str">
            <v>RUB</v>
          </cell>
          <cell r="L590" t="str">
            <v>Ruble</v>
          </cell>
          <cell r="M590" t="str">
            <v>TOTAL NET SALES</v>
          </cell>
          <cell r="N590" t="str">
            <v>Budget</v>
          </cell>
          <cell r="S590">
            <v>646260</v>
          </cell>
          <cell r="T590">
            <v>658395</v>
          </cell>
          <cell r="U590">
            <v>682054</v>
          </cell>
          <cell r="V590">
            <v>688779</v>
          </cell>
          <cell r="W590">
            <v>725762</v>
          </cell>
          <cell r="X590">
            <v>742250</v>
          </cell>
          <cell r="Y590">
            <v>777253</v>
          </cell>
          <cell r="Z590">
            <v>780498</v>
          </cell>
        </row>
        <row r="591">
          <cell r="I591" t="str">
            <v>Pharma Russia</v>
          </cell>
          <cell r="J591" t="str">
            <v>Ruble</v>
          </cell>
          <cell r="K591" t="str">
            <v>RUB</v>
          </cell>
          <cell r="L591" t="str">
            <v>Ruble</v>
          </cell>
          <cell r="M591" t="str">
            <v>TOTAL NET SALES</v>
          </cell>
          <cell r="N591" t="str">
            <v>LE2</v>
          </cell>
          <cell r="X591">
            <v>734570</v>
          </cell>
          <cell r="Y591">
            <v>743213</v>
          </cell>
          <cell r="Z591">
            <v>703012</v>
          </cell>
        </row>
        <row r="592">
          <cell r="I592" t="str">
            <v>Pharma Russia</v>
          </cell>
          <cell r="J592" t="str">
            <v>Ruble</v>
          </cell>
          <cell r="K592" t="str">
            <v>RUB</v>
          </cell>
          <cell r="L592" t="str">
            <v>Ruble</v>
          </cell>
          <cell r="M592" t="str">
            <v>TOTAL REVENUES</v>
          </cell>
          <cell r="N592" t="str">
            <v>Budget</v>
          </cell>
          <cell r="S592">
            <v>646260</v>
          </cell>
          <cell r="T592">
            <v>658395</v>
          </cell>
          <cell r="U592">
            <v>682054</v>
          </cell>
          <cell r="V592">
            <v>688779</v>
          </cell>
          <cell r="W592">
            <v>725762</v>
          </cell>
          <cell r="X592">
            <v>742250</v>
          </cell>
          <cell r="Y592">
            <v>777253</v>
          </cell>
          <cell r="Z592">
            <v>780498</v>
          </cell>
        </row>
        <row r="593">
          <cell r="I593" t="str">
            <v>Pharma Russia</v>
          </cell>
          <cell r="J593" t="str">
            <v>Ruble</v>
          </cell>
          <cell r="K593" t="str">
            <v>RUB</v>
          </cell>
          <cell r="L593" t="str">
            <v>Ruble</v>
          </cell>
          <cell r="M593" t="str">
            <v>TOTAL REVENUES</v>
          </cell>
          <cell r="N593" t="str">
            <v>LE2</v>
          </cell>
          <cell r="X593">
            <v>734570</v>
          </cell>
          <cell r="Y593">
            <v>743213</v>
          </cell>
          <cell r="Z593">
            <v>703012</v>
          </cell>
        </row>
        <row r="594">
          <cell r="I594" t="str">
            <v>Pharma Russia</v>
          </cell>
          <cell r="J594" t="str">
            <v>Ruble</v>
          </cell>
          <cell r="K594" t="str">
            <v>RUB</v>
          </cell>
          <cell r="L594" t="str">
            <v>Ruble</v>
          </cell>
          <cell r="M594" t="str">
            <v>Cost of goods sold from production</v>
          </cell>
          <cell r="N594" t="str">
            <v>Actual</v>
          </cell>
          <cell r="V594">
            <v>-1416</v>
          </cell>
        </row>
        <row r="595">
          <cell r="I595" t="str">
            <v>Pharma Russia</v>
          </cell>
          <cell r="J595" t="str">
            <v>Ruble</v>
          </cell>
          <cell r="K595" t="str">
            <v>RUB</v>
          </cell>
          <cell r="L595" t="str">
            <v>Ruble</v>
          </cell>
          <cell r="M595" t="str">
            <v>Cost of goods sold from production</v>
          </cell>
          <cell r="N595" t="str">
            <v>Budget</v>
          </cell>
          <cell r="S595">
            <v>-570240</v>
          </cell>
          <cell r="T595">
            <v>-580447</v>
          </cell>
          <cell r="U595">
            <v>-598046</v>
          </cell>
          <cell r="V595">
            <v>-603019</v>
          </cell>
          <cell r="W595">
            <v>-633965</v>
          </cell>
          <cell r="X595">
            <v>-648661</v>
          </cell>
          <cell r="Y595">
            <v>-678467</v>
          </cell>
          <cell r="Z595">
            <v>-698948</v>
          </cell>
        </row>
        <row r="596">
          <cell r="I596" t="str">
            <v>Pharma Russia</v>
          </cell>
          <cell r="J596" t="str">
            <v>Ruble</v>
          </cell>
          <cell r="K596" t="str">
            <v>RUB</v>
          </cell>
          <cell r="L596" t="str">
            <v>Ruble</v>
          </cell>
          <cell r="M596" t="str">
            <v>Cost of goods sold from production</v>
          </cell>
          <cell r="N596" t="str">
            <v>LE2</v>
          </cell>
          <cell r="X596">
            <v>-636225</v>
          </cell>
          <cell r="Y596">
            <v>-646010</v>
          </cell>
          <cell r="Z596">
            <v>-542924</v>
          </cell>
        </row>
        <row r="597">
          <cell r="I597" t="str">
            <v>Pharma Russia</v>
          </cell>
          <cell r="J597" t="str">
            <v>Ruble</v>
          </cell>
          <cell r="K597" t="str">
            <v>RUB</v>
          </cell>
          <cell r="L597" t="str">
            <v>Ruble</v>
          </cell>
          <cell r="M597" t="str">
            <v>TOTAL COST OF GOODS SOLD</v>
          </cell>
          <cell r="N597" t="str">
            <v>Actual</v>
          </cell>
          <cell r="V597">
            <v>-1416</v>
          </cell>
        </row>
        <row r="598">
          <cell r="I598" t="str">
            <v>Pharma Russia</v>
          </cell>
          <cell r="J598" t="str">
            <v>Ruble</v>
          </cell>
          <cell r="K598" t="str">
            <v>RUB</v>
          </cell>
          <cell r="L598" t="str">
            <v>Ruble</v>
          </cell>
          <cell r="M598" t="str">
            <v>TOTAL COST OF GOODS SOLD</v>
          </cell>
          <cell r="N598" t="str">
            <v>Budget</v>
          </cell>
          <cell r="S598">
            <v>-570240</v>
          </cell>
          <cell r="T598">
            <v>-580447</v>
          </cell>
          <cell r="U598">
            <v>-598046</v>
          </cell>
          <cell r="V598">
            <v>-603019</v>
          </cell>
          <cell r="W598">
            <v>-633965</v>
          </cell>
          <cell r="X598">
            <v>-648661</v>
          </cell>
          <cell r="Y598">
            <v>-678467</v>
          </cell>
          <cell r="Z598">
            <v>-698948</v>
          </cell>
        </row>
        <row r="599">
          <cell r="I599" t="str">
            <v>Pharma Russia</v>
          </cell>
          <cell r="J599" t="str">
            <v>Ruble</v>
          </cell>
          <cell r="K599" t="str">
            <v>RUB</v>
          </cell>
          <cell r="L599" t="str">
            <v>Ruble</v>
          </cell>
          <cell r="M599" t="str">
            <v>TOTAL COST OF GOODS SOLD</v>
          </cell>
          <cell r="N599" t="str">
            <v>LE2</v>
          </cell>
          <cell r="X599">
            <v>-636225</v>
          </cell>
          <cell r="Y599">
            <v>-646010</v>
          </cell>
          <cell r="Z599">
            <v>-542924</v>
          </cell>
        </row>
        <row r="600">
          <cell r="I600" t="str">
            <v>Pharma Russia</v>
          </cell>
          <cell r="J600" t="str">
            <v>Ruble</v>
          </cell>
          <cell r="K600" t="str">
            <v>RUB</v>
          </cell>
          <cell r="L600" t="str">
            <v>Ruble</v>
          </cell>
          <cell r="M600" t="str">
            <v>Development</v>
          </cell>
          <cell r="N600" t="str">
            <v>Budget</v>
          </cell>
          <cell r="S600">
            <v>-8863</v>
          </cell>
          <cell r="T600">
            <v>-8814</v>
          </cell>
          <cell r="U600">
            <v>-10976</v>
          </cell>
          <cell r="V600">
            <v>-8708</v>
          </cell>
          <cell r="W600">
            <v>-8568</v>
          </cell>
          <cell r="X600">
            <v>-8545</v>
          </cell>
          <cell r="Y600">
            <v>-8539</v>
          </cell>
          <cell r="Z600">
            <v>-8531</v>
          </cell>
        </row>
        <row r="601">
          <cell r="I601" t="str">
            <v>Pharma Russia</v>
          </cell>
          <cell r="J601" t="str">
            <v>Ruble</v>
          </cell>
          <cell r="K601" t="str">
            <v>RUB</v>
          </cell>
          <cell r="L601" t="str">
            <v>Ruble</v>
          </cell>
          <cell r="M601" t="str">
            <v>Development</v>
          </cell>
          <cell r="N601" t="str">
            <v>LE2</v>
          </cell>
          <cell r="X601">
            <v>-8577</v>
          </cell>
          <cell r="Y601">
            <v>-8577</v>
          </cell>
          <cell r="Z601">
            <v>-8575</v>
          </cell>
        </row>
        <row r="602">
          <cell r="I602" t="str">
            <v>Pharma Russia</v>
          </cell>
          <cell r="J602" t="str">
            <v>Ruble</v>
          </cell>
          <cell r="K602" t="str">
            <v>RUB</v>
          </cell>
          <cell r="L602" t="str">
            <v>Ruble</v>
          </cell>
          <cell r="M602" t="str">
            <v>Total Research &amp; Development (net)</v>
          </cell>
          <cell r="N602" t="str">
            <v>Budget</v>
          </cell>
          <cell r="S602">
            <v>-2712</v>
          </cell>
          <cell r="T602">
            <v>-2702</v>
          </cell>
          <cell r="U602">
            <v>-3185</v>
          </cell>
          <cell r="V602">
            <v>-2652</v>
          </cell>
          <cell r="W602">
            <v>-2661</v>
          </cell>
          <cell r="X602">
            <v>-2649</v>
          </cell>
          <cell r="Y602">
            <v>-2649</v>
          </cell>
          <cell r="Z602">
            <v>-2649</v>
          </cell>
        </row>
        <row r="603">
          <cell r="I603" t="str">
            <v>Pharma Russia</v>
          </cell>
          <cell r="J603" t="str">
            <v>Ruble</v>
          </cell>
          <cell r="K603" t="str">
            <v>RUB</v>
          </cell>
          <cell r="L603" t="str">
            <v>Ruble</v>
          </cell>
          <cell r="M603" t="str">
            <v>Total Research &amp; Development (net)</v>
          </cell>
          <cell r="N603" t="str">
            <v>LE2</v>
          </cell>
          <cell r="X603">
            <v>-2500</v>
          </cell>
          <cell r="Y603">
            <v>-2501</v>
          </cell>
          <cell r="Z603">
            <v>-2498</v>
          </cell>
        </row>
        <row r="604">
          <cell r="I604" t="str">
            <v>Pharma Russia</v>
          </cell>
          <cell r="J604" t="str">
            <v>Ruble</v>
          </cell>
          <cell r="K604" t="str">
            <v>RUB</v>
          </cell>
          <cell r="L604" t="str">
            <v>Ruble</v>
          </cell>
          <cell r="M604" t="str">
            <v>Marketing &amp; Sales (net)</v>
          </cell>
          <cell r="N604" t="str">
            <v>Budget</v>
          </cell>
          <cell r="S604">
            <v>-167019</v>
          </cell>
          <cell r="T604">
            <v>-173406</v>
          </cell>
          <cell r="U604">
            <v>-157109</v>
          </cell>
          <cell r="V604">
            <v>-143558</v>
          </cell>
          <cell r="W604">
            <v>-156618</v>
          </cell>
          <cell r="X604">
            <v>-141218</v>
          </cell>
          <cell r="Y604">
            <v>-128802</v>
          </cell>
          <cell r="Z604">
            <v>-126016</v>
          </cell>
        </row>
        <row r="605">
          <cell r="I605" t="str">
            <v>Pharma Russia</v>
          </cell>
          <cell r="J605" t="str">
            <v>Ruble</v>
          </cell>
          <cell r="K605" t="str">
            <v>RUB</v>
          </cell>
          <cell r="L605" t="str">
            <v>Ruble</v>
          </cell>
          <cell r="M605" t="str">
            <v>Marketing &amp; Sales (net)</v>
          </cell>
          <cell r="N605" t="str">
            <v>LE2</v>
          </cell>
          <cell r="X605">
            <v>-156274</v>
          </cell>
          <cell r="Y605">
            <v>-146669</v>
          </cell>
          <cell r="Z605">
            <v>-138582</v>
          </cell>
        </row>
        <row r="606">
          <cell r="I606" t="str">
            <v>Pharma Russia</v>
          </cell>
          <cell r="J606" t="str">
            <v>Ruble</v>
          </cell>
          <cell r="K606" t="str">
            <v>RUB</v>
          </cell>
          <cell r="L606" t="str">
            <v>Ruble</v>
          </cell>
          <cell r="M606" t="str">
            <v>General &amp; Administration (net)</v>
          </cell>
          <cell r="N606" t="str">
            <v>Actual</v>
          </cell>
          <cell r="V606">
            <v>-3</v>
          </cell>
        </row>
        <row r="607">
          <cell r="I607" t="str">
            <v>Pharma Russia</v>
          </cell>
          <cell r="J607" t="str">
            <v>Ruble</v>
          </cell>
          <cell r="K607" t="str">
            <v>RUB</v>
          </cell>
          <cell r="L607" t="str">
            <v>Ruble</v>
          </cell>
          <cell r="M607" t="str">
            <v>General &amp; Administration (net)</v>
          </cell>
          <cell r="N607" t="str">
            <v>Budget</v>
          </cell>
          <cell r="S607">
            <v>-20362</v>
          </cell>
          <cell r="T607">
            <v>-20163</v>
          </cell>
          <cell r="U607">
            <v>-21016</v>
          </cell>
          <cell r="V607">
            <v>-15132</v>
          </cell>
          <cell r="W607">
            <v>-15340</v>
          </cell>
          <cell r="X607">
            <v>-15041</v>
          </cell>
          <cell r="Y607">
            <v>-15019</v>
          </cell>
          <cell r="Z607">
            <v>-15098</v>
          </cell>
        </row>
        <row r="608">
          <cell r="I608" t="str">
            <v>Pharma Russia</v>
          </cell>
          <cell r="J608" t="str">
            <v>Ruble</v>
          </cell>
          <cell r="K608" t="str">
            <v>RUB</v>
          </cell>
          <cell r="L608" t="str">
            <v>Ruble</v>
          </cell>
          <cell r="M608" t="str">
            <v>General &amp; Administration (net)</v>
          </cell>
          <cell r="N608" t="str">
            <v>LE2</v>
          </cell>
          <cell r="X608">
            <v>-14830</v>
          </cell>
          <cell r="Y608">
            <v>-15103</v>
          </cell>
          <cell r="Z608">
            <v>-15294</v>
          </cell>
        </row>
        <row r="609">
          <cell r="I609" t="str">
            <v>Pharma Russia</v>
          </cell>
          <cell r="J609" t="str">
            <v>Ruble</v>
          </cell>
          <cell r="K609" t="str">
            <v>RUB</v>
          </cell>
          <cell r="L609" t="str">
            <v>Ruble</v>
          </cell>
          <cell r="M609" t="str">
            <v>TOTAL FUNCTION COSTS</v>
          </cell>
          <cell r="N609" t="str">
            <v>Actual</v>
          </cell>
          <cell r="V609">
            <v>-3</v>
          </cell>
        </row>
        <row r="610">
          <cell r="I610" t="str">
            <v>Pharma Russia</v>
          </cell>
          <cell r="J610" t="str">
            <v>Ruble</v>
          </cell>
          <cell r="K610" t="str">
            <v>RUB</v>
          </cell>
          <cell r="L610" t="str">
            <v>Ruble</v>
          </cell>
          <cell r="M610" t="str">
            <v>TOTAL FUNCTION COSTS</v>
          </cell>
          <cell r="N610" t="str">
            <v>Budget</v>
          </cell>
          <cell r="S610">
            <v>-190093</v>
          </cell>
          <cell r="T610">
            <v>-196271</v>
          </cell>
          <cell r="U610">
            <v>-181310</v>
          </cell>
          <cell r="V610">
            <v>-161342</v>
          </cell>
          <cell r="W610">
            <v>-174619</v>
          </cell>
          <cell r="X610">
            <v>-158908</v>
          </cell>
          <cell r="Y610">
            <v>-146470</v>
          </cell>
          <cell r="Z610">
            <v>-143763</v>
          </cell>
        </row>
        <row r="611">
          <cell r="I611" t="str">
            <v>Pharma Russia</v>
          </cell>
          <cell r="J611" t="str">
            <v>Ruble</v>
          </cell>
          <cell r="K611" t="str">
            <v>RUB</v>
          </cell>
          <cell r="L611" t="str">
            <v>Ruble</v>
          </cell>
          <cell r="M611" t="str">
            <v>TOTAL FUNCTION COSTS</v>
          </cell>
          <cell r="N611" t="str">
            <v>LE2</v>
          </cell>
          <cell r="X611">
            <v>-173604</v>
          </cell>
          <cell r="Y611">
            <v>-164273</v>
          </cell>
          <cell r="Z611">
            <v>-156374</v>
          </cell>
        </row>
        <row r="612">
          <cell r="I612" t="str">
            <v>Pharma Russia</v>
          </cell>
          <cell r="J612" t="str">
            <v>Ruble</v>
          </cell>
          <cell r="K612" t="str">
            <v>RUB</v>
          </cell>
          <cell r="L612" t="str">
            <v>Ruble</v>
          </cell>
          <cell r="M612" t="str">
            <v>TOTAL OTHER INCOME &amp; EXP.</v>
          </cell>
          <cell r="N612" t="str">
            <v>Budget</v>
          </cell>
          <cell r="S612">
            <v>-3793</v>
          </cell>
          <cell r="T612">
            <v>-3793</v>
          </cell>
          <cell r="U612">
            <v>-3793</v>
          </cell>
          <cell r="V612">
            <v>-3793</v>
          </cell>
          <cell r="W612">
            <v>-3793</v>
          </cell>
          <cell r="X612">
            <v>-3793</v>
          </cell>
          <cell r="Y612">
            <v>-3793</v>
          </cell>
          <cell r="Z612">
            <v>-3793</v>
          </cell>
        </row>
        <row r="613">
          <cell r="I613" t="str">
            <v>Pharma Russia</v>
          </cell>
          <cell r="J613" t="str">
            <v>Ruble</v>
          </cell>
          <cell r="K613" t="str">
            <v>RUB</v>
          </cell>
          <cell r="L613" t="str">
            <v>Ruble</v>
          </cell>
          <cell r="M613" t="str">
            <v>TOTAL OTHER INCOME &amp; EXP.</v>
          </cell>
          <cell r="N613" t="str">
            <v>LE2</v>
          </cell>
          <cell r="Z613">
            <v>67173</v>
          </cell>
        </row>
        <row r="614">
          <cell r="I614" t="str">
            <v>Pharma Russia</v>
          </cell>
          <cell r="J614" t="str">
            <v>Ruble</v>
          </cell>
          <cell r="K614" t="str">
            <v>RUB</v>
          </cell>
          <cell r="L614" t="str">
            <v>Ruble</v>
          </cell>
          <cell r="M614" t="str">
            <v>OPERATING INCOME</v>
          </cell>
          <cell r="N614" t="str">
            <v>Actual</v>
          </cell>
          <cell r="V614">
            <v>-1419</v>
          </cell>
        </row>
        <row r="615">
          <cell r="I615" t="str">
            <v>Pharma Russia</v>
          </cell>
          <cell r="J615" t="str">
            <v>Ruble</v>
          </cell>
          <cell r="K615" t="str">
            <v>RUB</v>
          </cell>
          <cell r="L615" t="str">
            <v>Ruble</v>
          </cell>
          <cell r="M615" t="str">
            <v>OPERATING INCOME</v>
          </cell>
          <cell r="N615" t="str">
            <v>Budget</v>
          </cell>
          <cell r="S615">
            <v>-117866</v>
          </cell>
          <cell r="T615">
            <v>-122116</v>
          </cell>
          <cell r="U615">
            <v>-101095</v>
          </cell>
          <cell r="V615">
            <v>-79375</v>
          </cell>
          <cell r="W615">
            <v>-86615</v>
          </cell>
          <cell r="X615">
            <v>-69112</v>
          </cell>
          <cell r="Y615">
            <v>-51477</v>
          </cell>
          <cell r="Z615">
            <v>-66006</v>
          </cell>
        </row>
        <row r="616">
          <cell r="I616" t="str">
            <v>Pharma Russia</v>
          </cell>
          <cell r="J616" t="str">
            <v>Ruble</v>
          </cell>
          <cell r="K616" t="str">
            <v>RUB</v>
          </cell>
          <cell r="L616" t="str">
            <v>Ruble</v>
          </cell>
          <cell r="M616" t="str">
            <v>OPERATING INCOME</v>
          </cell>
          <cell r="N616" t="str">
            <v>LE2</v>
          </cell>
          <cell r="X616">
            <v>-75259</v>
          </cell>
          <cell r="Y616">
            <v>-67070</v>
          </cell>
          <cell r="Z616">
            <v>70887</v>
          </cell>
        </row>
        <row r="617">
          <cell r="I617" t="str">
            <v>Pharma Services AG</v>
          </cell>
          <cell r="J617" t="str">
            <v>Swiss Franc</v>
          </cell>
          <cell r="K617" t="str">
            <v>CHF</v>
          </cell>
          <cell r="L617" t="str">
            <v>Swiss Franc</v>
          </cell>
          <cell r="M617" t="str">
            <v>Cost of goods sold from production</v>
          </cell>
          <cell r="N617" t="str">
            <v>Actual</v>
          </cell>
          <cell r="O617">
            <v>223</v>
          </cell>
          <cell r="P617">
            <v>88</v>
          </cell>
          <cell r="Q617">
            <v>-192</v>
          </cell>
          <cell r="R617">
            <v>-776</v>
          </cell>
          <cell r="S617">
            <v>-162</v>
          </cell>
          <cell r="T617">
            <v>-211</v>
          </cell>
          <cell r="U617">
            <v>-158</v>
          </cell>
          <cell r="V617">
            <v>-141</v>
          </cell>
        </row>
        <row r="618">
          <cell r="I618" t="str">
            <v>Pharma Services AG</v>
          </cell>
          <cell r="J618" t="str">
            <v>Swiss Franc</v>
          </cell>
          <cell r="K618" t="str">
            <v>CHF</v>
          </cell>
          <cell r="L618" t="str">
            <v>Swiss Franc</v>
          </cell>
          <cell r="M618" t="str">
            <v>Cost of goods sold from production</v>
          </cell>
          <cell r="N618" t="str">
            <v>Budget</v>
          </cell>
          <cell r="O618">
            <v>-24</v>
          </cell>
          <cell r="P618">
            <v>-24</v>
          </cell>
          <cell r="Q618">
            <v>-24</v>
          </cell>
          <cell r="R618">
            <v>-24</v>
          </cell>
          <cell r="S618">
            <v>-24</v>
          </cell>
          <cell r="T618">
            <v>-24</v>
          </cell>
          <cell r="U618">
            <v>-24</v>
          </cell>
          <cell r="V618">
            <v>-24</v>
          </cell>
          <cell r="W618">
            <v>-24</v>
          </cell>
          <cell r="X618">
            <v>-24</v>
          </cell>
          <cell r="Y618">
            <v>-24</v>
          </cell>
          <cell r="Z618">
            <v>-24</v>
          </cell>
        </row>
        <row r="619">
          <cell r="I619" t="str">
            <v>Pharma Services AG</v>
          </cell>
          <cell r="J619" t="str">
            <v>Swiss Franc</v>
          </cell>
          <cell r="K619" t="str">
            <v>CHF</v>
          </cell>
          <cell r="L619" t="str">
            <v>Swiss Franc</v>
          </cell>
          <cell r="M619" t="str">
            <v>Cost of goods sold from production</v>
          </cell>
          <cell r="N619" t="str">
            <v>LE2</v>
          </cell>
          <cell r="O619">
            <v>223</v>
          </cell>
          <cell r="P619">
            <v>88</v>
          </cell>
          <cell r="Q619">
            <v>-192</v>
          </cell>
          <cell r="R619">
            <v>-776</v>
          </cell>
          <cell r="S619">
            <v>-162</v>
          </cell>
          <cell r="T619">
            <v>564</v>
          </cell>
          <cell r="U619">
            <v>-24</v>
          </cell>
          <cell r="V619">
            <v>-24</v>
          </cell>
          <cell r="W619">
            <v>-24</v>
          </cell>
          <cell r="X619">
            <v>-24</v>
          </cell>
          <cell r="Y619">
            <v>-24</v>
          </cell>
          <cell r="Z619">
            <v>-24</v>
          </cell>
        </row>
        <row r="620">
          <cell r="I620" t="str">
            <v>Pharma Services AG</v>
          </cell>
          <cell r="J620" t="str">
            <v>Swiss Franc</v>
          </cell>
          <cell r="K620" t="str">
            <v>CHF</v>
          </cell>
          <cell r="L620" t="str">
            <v>Swiss Franc</v>
          </cell>
          <cell r="M620" t="str">
            <v>TOTAL COST OF GOODS SOLD</v>
          </cell>
          <cell r="N620" t="str">
            <v>Actual</v>
          </cell>
          <cell r="O620">
            <v>223</v>
          </cell>
          <cell r="P620">
            <v>88</v>
          </cell>
          <cell r="Q620">
            <v>-192</v>
          </cell>
          <cell r="R620">
            <v>-776</v>
          </cell>
          <cell r="S620">
            <v>-162</v>
          </cell>
          <cell r="T620">
            <v>-211</v>
          </cell>
          <cell r="U620">
            <v>-158</v>
          </cell>
          <cell r="V620">
            <v>-141</v>
          </cell>
        </row>
        <row r="621">
          <cell r="I621" t="str">
            <v>Pharma Services AG</v>
          </cell>
          <cell r="J621" t="str">
            <v>Swiss Franc</v>
          </cell>
          <cell r="K621" t="str">
            <v>CHF</v>
          </cell>
          <cell r="L621" t="str">
            <v>Swiss Franc</v>
          </cell>
          <cell r="M621" t="str">
            <v>TOTAL COST OF GOODS SOLD</v>
          </cell>
          <cell r="N621" t="str">
            <v>Budget</v>
          </cell>
          <cell r="O621">
            <v>-24</v>
          </cell>
          <cell r="P621">
            <v>-24</v>
          </cell>
          <cell r="Q621">
            <v>-24</v>
          </cell>
          <cell r="R621">
            <v>-24</v>
          </cell>
          <cell r="S621">
            <v>-24</v>
          </cell>
          <cell r="T621">
            <v>-24</v>
          </cell>
          <cell r="U621">
            <v>-24</v>
          </cell>
          <cell r="V621">
            <v>-24</v>
          </cell>
          <cell r="W621">
            <v>-24</v>
          </cell>
          <cell r="X621">
            <v>-24</v>
          </cell>
          <cell r="Y621">
            <v>-24</v>
          </cell>
          <cell r="Z621">
            <v>-24</v>
          </cell>
        </row>
        <row r="622">
          <cell r="I622" t="str">
            <v>Pharma Services AG</v>
          </cell>
          <cell r="J622" t="str">
            <v>Swiss Franc</v>
          </cell>
          <cell r="K622" t="str">
            <v>CHF</v>
          </cell>
          <cell r="L622" t="str">
            <v>Swiss Franc</v>
          </cell>
          <cell r="M622" t="str">
            <v>TOTAL COST OF GOODS SOLD</v>
          </cell>
          <cell r="N622" t="str">
            <v>LE2</v>
          </cell>
          <cell r="O622">
            <v>223</v>
          </cell>
          <cell r="P622">
            <v>88</v>
          </cell>
          <cell r="Q622">
            <v>-192</v>
          </cell>
          <cell r="R622">
            <v>-776</v>
          </cell>
          <cell r="S622">
            <v>-162</v>
          </cell>
          <cell r="T622">
            <v>564</v>
          </cell>
          <cell r="U622">
            <v>-24</v>
          </cell>
          <cell r="V622">
            <v>-24</v>
          </cell>
          <cell r="W622">
            <v>-24</v>
          </cell>
          <cell r="X622">
            <v>-24</v>
          </cell>
          <cell r="Y622">
            <v>-24</v>
          </cell>
          <cell r="Z622">
            <v>-24</v>
          </cell>
        </row>
        <row r="623">
          <cell r="I623" t="str">
            <v>Pharma Services AG</v>
          </cell>
          <cell r="J623" t="str">
            <v>Swiss Franc</v>
          </cell>
          <cell r="K623" t="str">
            <v>CHF</v>
          </cell>
          <cell r="L623" t="str">
            <v>Swiss Franc</v>
          </cell>
          <cell r="M623" t="str">
            <v>General &amp; Administration (net)</v>
          </cell>
          <cell r="N623" t="str">
            <v>Actual</v>
          </cell>
          <cell r="O623">
            <v>-5</v>
          </cell>
          <cell r="P623">
            <v>-5</v>
          </cell>
          <cell r="Q623">
            <v>-8</v>
          </cell>
          <cell r="R623">
            <v>-1</v>
          </cell>
          <cell r="S623">
            <v>1</v>
          </cell>
          <cell r="T623">
            <v>-79</v>
          </cell>
          <cell r="U623">
            <v>-51</v>
          </cell>
          <cell r="V623">
            <v>-1</v>
          </cell>
        </row>
        <row r="624">
          <cell r="I624" t="str">
            <v>Pharma Services AG</v>
          </cell>
          <cell r="J624" t="str">
            <v>Swiss Franc</v>
          </cell>
          <cell r="K624" t="str">
            <v>CHF</v>
          </cell>
          <cell r="L624" t="str">
            <v>Swiss Franc</v>
          </cell>
          <cell r="M624" t="str">
            <v>TOTAL FUNCTION COSTS</v>
          </cell>
          <cell r="N624" t="str">
            <v>Actual</v>
          </cell>
          <cell r="O624">
            <v>-5</v>
          </cell>
          <cell r="P624">
            <v>-5</v>
          </cell>
          <cell r="Q624">
            <v>-8</v>
          </cell>
          <cell r="R624">
            <v>-1</v>
          </cell>
          <cell r="S624">
            <v>1</v>
          </cell>
          <cell r="T624">
            <v>-79</v>
          </cell>
          <cell r="U624">
            <v>-51</v>
          </cell>
          <cell r="V624">
            <v>-1</v>
          </cell>
        </row>
        <row r="625">
          <cell r="I625" t="str">
            <v>Pharma Services AG</v>
          </cell>
          <cell r="J625" t="str">
            <v>Swiss Franc</v>
          </cell>
          <cell r="K625" t="str">
            <v>CHF</v>
          </cell>
          <cell r="L625" t="str">
            <v>Swiss Franc</v>
          </cell>
          <cell r="M625" t="str">
            <v>TOTAL OTHER INCOME &amp; EXP.</v>
          </cell>
          <cell r="N625" t="str">
            <v>Actual</v>
          </cell>
          <cell r="O625">
            <v>5000</v>
          </cell>
          <cell r="P625">
            <v>4999</v>
          </cell>
          <cell r="Q625">
            <v>5001</v>
          </cell>
          <cell r="R625">
            <v>5000</v>
          </cell>
          <cell r="S625">
            <v>5000</v>
          </cell>
          <cell r="T625">
            <v>5000</v>
          </cell>
          <cell r="U625">
            <v>4998</v>
          </cell>
          <cell r="V625">
            <v>5001</v>
          </cell>
        </row>
        <row r="626">
          <cell r="I626" t="str">
            <v>Pharma Services AG</v>
          </cell>
          <cell r="J626" t="str">
            <v>Swiss Franc</v>
          </cell>
          <cell r="K626" t="str">
            <v>CHF</v>
          </cell>
          <cell r="L626" t="str">
            <v>Swiss Franc</v>
          </cell>
          <cell r="M626" t="str">
            <v>TOTAL OTHER INCOME &amp; EXP.</v>
          </cell>
          <cell r="N626" t="str">
            <v>Budget</v>
          </cell>
          <cell r="O626">
            <v>5000</v>
          </cell>
          <cell r="P626">
            <v>5000</v>
          </cell>
          <cell r="Q626">
            <v>5000</v>
          </cell>
          <cell r="R626">
            <v>5000</v>
          </cell>
          <cell r="S626">
            <v>5000</v>
          </cell>
          <cell r="T626">
            <v>5000</v>
          </cell>
          <cell r="U626">
            <v>5000</v>
          </cell>
          <cell r="V626">
            <v>5000</v>
          </cell>
          <cell r="W626">
            <v>4000</v>
          </cell>
          <cell r="X626">
            <v>4222</v>
          </cell>
          <cell r="Y626">
            <v>0</v>
          </cell>
          <cell r="Z626">
            <v>0</v>
          </cell>
        </row>
        <row r="627">
          <cell r="I627" t="str">
            <v>Pharma Services AG</v>
          </cell>
          <cell r="J627" t="str">
            <v>Swiss Franc</v>
          </cell>
          <cell r="K627" t="str">
            <v>CHF</v>
          </cell>
          <cell r="L627" t="str">
            <v>Swiss Franc</v>
          </cell>
          <cell r="M627" t="str">
            <v>TOTAL OTHER INCOME &amp; EXP.</v>
          </cell>
          <cell r="N627" t="str">
            <v>LE2</v>
          </cell>
          <cell r="O627">
            <v>5000</v>
          </cell>
          <cell r="P627">
            <v>5000</v>
          </cell>
          <cell r="Q627">
            <v>5000</v>
          </cell>
          <cell r="R627">
            <v>5000</v>
          </cell>
          <cell r="S627">
            <v>5000</v>
          </cell>
          <cell r="T627">
            <v>5000</v>
          </cell>
          <cell r="U627">
            <v>5000</v>
          </cell>
          <cell r="V627">
            <v>6000</v>
          </cell>
          <cell r="W627">
            <v>6000</v>
          </cell>
          <cell r="X627">
            <v>6000</v>
          </cell>
          <cell r="Y627">
            <v>6000</v>
          </cell>
          <cell r="Z627">
            <v>5800</v>
          </cell>
        </row>
        <row r="628">
          <cell r="I628" t="str">
            <v>Pharma Services AG</v>
          </cell>
          <cell r="J628" t="str">
            <v>Swiss Franc</v>
          </cell>
          <cell r="K628" t="str">
            <v>CHF</v>
          </cell>
          <cell r="L628" t="str">
            <v>Swiss Franc</v>
          </cell>
          <cell r="M628" t="str">
            <v>OPERATING INCOME</v>
          </cell>
          <cell r="N628" t="str">
            <v>Actual</v>
          </cell>
          <cell r="O628">
            <v>5218</v>
          </cell>
          <cell r="P628">
            <v>5082</v>
          </cell>
          <cell r="Q628">
            <v>4801</v>
          </cell>
          <cell r="R628">
            <v>4223</v>
          </cell>
          <cell r="S628">
            <v>4839</v>
          </cell>
          <cell r="T628">
            <v>4710</v>
          </cell>
          <cell r="U628">
            <v>4789</v>
          </cell>
          <cell r="V628">
            <v>4859</v>
          </cell>
        </row>
        <row r="629">
          <cell r="I629" t="str">
            <v>Pharma Services AG</v>
          </cell>
          <cell r="J629" t="str">
            <v>Swiss Franc</v>
          </cell>
          <cell r="K629" t="str">
            <v>CHF</v>
          </cell>
          <cell r="L629" t="str">
            <v>Swiss Franc</v>
          </cell>
          <cell r="M629" t="str">
            <v>OPERATING INCOME</v>
          </cell>
          <cell r="N629" t="str">
            <v>Budget</v>
          </cell>
          <cell r="O629">
            <v>4976</v>
          </cell>
          <cell r="P629">
            <v>4976</v>
          </cell>
          <cell r="Q629">
            <v>4976</v>
          </cell>
          <cell r="R629">
            <v>4976</v>
          </cell>
          <cell r="S629">
            <v>4976</v>
          </cell>
          <cell r="T629">
            <v>4976</v>
          </cell>
          <cell r="U629">
            <v>4976</v>
          </cell>
          <cell r="V629">
            <v>4976</v>
          </cell>
          <cell r="W629">
            <v>3976</v>
          </cell>
          <cell r="X629">
            <v>4198</v>
          </cell>
          <cell r="Y629">
            <v>-24</v>
          </cell>
          <cell r="Z629">
            <v>-24</v>
          </cell>
        </row>
        <row r="630">
          <cell r="I630" t="str">
            <v>Pharma Services AG</v>
          </cell>
          <cell r="J630" t="str">
            <v>Swiss Franc</v>
          </cell>
          <cell r="K630" t="str">
            <v>CHF</v>
          </cell>
          <cell r="L630" t="str">
            <v>Swiss Franc</v>
          </cell>
          <cell r="M630" t="str">
            <v>OPERATING INCOME</v>
          </cell>
          <cell r="N630" t="str">
            <v>LE2</v>
          </cell>
          <cell r="O630">
            <v>5218</v>
          </cell>
          <cell r="P630">
            <v>5083</v>
          </cell>
          <cell r="Q630">
            <v>4800</v>
          </cell>
          <cell r="R630">
            <v>4223</v>
          </cell>
          <cell r="S630">
            <v>4839</v>
          </cell>
          <cell r="T630">
            <v>5582</v>
          </cell>
          <cell r="U630">
            <v>4976</v>
          </cell>
          <cell r="V630">
            <v>5976</v>
          </cell>
          <cell r="W630">
            <v>5976</v>
          </cell>
          <cell r="X630">
            <v>5976</v>
          </cell>
          <cell r="Y630">
            <v>5976</v>
          </cell>
          <cell r="Z630">
            <v>5776</v>
          </cell>
        </row>
        <row r="631">
          <cell r="I631" t="str">
            <v>Pharma Services EEME</v>
          </cell>
          <cell r="J631" t="str">
            <v>Swiss Franc</v>
          </cell>
          <cell r="K631" t="str">
            <v>CHF</v>
          </cell>
          <cell r="L631" t="str">
            <v>Swiss Franc</v>
          </cell>
          <cell r="M631" t="str">
            <v>TOTAL NET SALES 3RD PARTY</v>
          </cell>
          <cell r="N631" t="str">
            <v>Actual</v>
          </cell>
          <cell r="O631">
            <v>44307</v>
          </cell>
          <cell r="P631">
            <v>64267</v>
          </cell>
          <cell r="Q631">
            <v>60823</v>
          </cell>
          <cell r="R631">
            <v>42935</v>
          </cell>
          <cell r="S631">
            <v>56223</v>
          </cell>
          <cell r="T631">
            <v>64925</v>
          </cell>
          <cell r="U631">
            <v>67846</v>
          </cell>
          <cell r="V631">
            <v>68506</v>
          </cell>
        </row>
        <row r="632">
          <cell r="I632" t="str">
            <v>Pharma Services EEME</v>
          </cell>
          <cell r="J632" t="str">
            <v>Swiss Franc</v>
          </cell>
          <cell r="K632" t="str">
            <v>CHF</v>
          </cell>
          <cell r="L632" t="str">
            <v>Swiss Franc</v>
          </cell>
          <cell r="M632" t="str">
            <v>TOTAL NET SALES 3RD PARTY</v>
          </cell>
          <cell r="N632" t="str">
            <v>Budget</v>
          </cell>
          <cell r="O632">
            <v>43398</v>
          </cell>
          <cell r="P632">
            <v>42019</v>
          </cell>
          <cell r="Q632">
            <v>49147</v>
          </cell>
          <cell r="R632">
            <v>51135</v>
          </cell>
          <cell r="S632">
            <v>55011</v>
          </cell>
          <cell r="T632">
            <v>66782</v>
          </cell>
          <cell r="U632">
            <v>49666</v>
          </cell>
          <cell r="V632">
            <v>48586</v>
          </cell>
          <cell r="W632">
            <v>64412</v>
          </cell>
          <cell r="X632">
            <v>76727</v>
          </cell>
          <cell r="Y632">
            <v>82497</v>
          </cell>
          <cell r="Z632">
            <v>85009</v>
          </cell>
        </row>
        <row r="633">
          <cell r="I633" t="str">
            <v>Pharma Services EEME</v>
          </cell>
          <cell r="J633" t="str">
            <v>Swiss Franc</v>
          </cell>
          <cell r="K633" t="str">
            <v>CHF</v>
          </cell>
          <cell r="L633" t="str">
            <v>Swiss Franc</v>
          </cell>
          <cell r="M633" t="str">
            <v>TOTAL NET SALES 3RD PARTY</v>
          </cell>
          <cell r="N633" t="str">
            <v>LE2</v>
          </cell>
          <cell r="O633">
            <v>44307</v>
          </cell>
          <cell r="P633">
            <v>64267</v>
          </cell>
          <cell r="Q633">
            <v>60823</v>
          </cell>
          <cell r="R633">
            <v>42935</v>
          </cell>
          <cell r="S633">
            <v>56223</v>
          </cell>
          <cell r="T633">
            <v>53907</v>
          </cell>
          <cell r="U633">
            <v>62566</v>
          </cell>
          <cell r="V633">
            <v>49283</v>
          </cell>
          <cell r="W633">
            <v>68004</v>
          </cell>
          <cell r="X633">
            <v>78858</v>
          </cell>
          <cell r="Y633">
            <v>65292</v>
          </cell>
          <cell r="Z633">
            <v>77434</v>
          </cell>
        </row>
        <row r="634">
          <cell r="I634" t="str">
            <v>Pharma Services EEME</v>
          </cell>
          <cell r="J634" t="str">
            <v>Swiss Franc</v>
          </cell>
          <cell r="K634" t="str">
            <v>CHF</v>
          </cell>
          <cell r="L634" t="str">
            <v>Swiss Franc</v>
          </cell>
          <cell r="M634" t="str">
            <v>TOTAL NET SALES</v>
          </cell>
          <cell r="N634" t="str">
            <v>Actual</v>
          </cell>
          <cell r="O634">
            <v>44307</v>
          </cell>
          <cell r="P634">
            <v>64267</v>
          </cell>
          <cell r="Q634">
            <v>60823</v>
          </cell>
          <cell r="R634">
            <v>42935</v>
          </cell>
          <cell r="S634">
            <v>56223</v>
          </cell>
          <cell r="T634">
            <v>64925</v>
          </cell>
          <cell r="U634">
            <v>67846</v>
          </cell>
          <cell r="V634">
            <v>68506</v>
          </cell>
        </row>
        <row r="635">
          <cell r="I635" t="str">
            <v>Pharma Services EEME</v>
          </cell>
          <cell r="J635" t="str">
            <v>Swiss Franc</v>
          </cell>
          <cell r="K635" t="str">
            <v>CHF</v>
          </cell>
          <cell r="L635" t="str">
            <v>Swiss Franc</v>
          </cell>
          <cell r="M635" t="str">
            <v>TOTAL NET SALES</v>
          </cell>
          <cell r="N635" t="str">
            <v>Budget</v>
          </cell>
          <cell r="O635">
            <v>43398</v>
          </cell>
          <cell r="P635">
            <v>42019</v>
          </cell>
          <cell r="Q635">
            <v>49147</v>
          </cell>
          <cell r="R635">
            <v>51135</v>
          </cell>
          <cell r="S635">
            <v>55011</v>
          </cell>
          <cell r="T635">
            <v>66782</v>
          </cell>
          <cell r="U635">
            <v>49666</v>
          </cell>
          <cell r="V635">
            <v>48586</v>
          </cell>
          <cell r="W635">
            <v>64412</v>
          </cell>
          <cell r="X635">
            <v>76727</v>
          </cell>
          <cell r="Y635">
            <v>82497</v>
          </cell>
          <cell r="Z635">
            <v>85009</v>
          </cell>
        </row>
        <row r="636">
          <cell r="I636" t="str">
            <v>Pharma Services EEME</v>
          </cell>
          <cell r="J636" t="str">
            <v>Swiss Franc</v>
          </cell>
          <cell r="K636" t="str">
            <v>CHF</v>
          </cell>
          <cell r="L636" t="str">
            <v>Swiss Franc</v>
          </cell>
          <cell r="M636" t="str">
            <v>TOTAL NET SALES</v>
          </cell>
          <cell r="N636" t="str">
            <v>LE2</v>
          </cell>
          <cell r="O636">
            <v>44307</v>
          </cell>
          <cell r="P636">
            <v>64267</v>
          </cell>
          <cell r="Q636">
            <v>60823</v>
          </cell>
          <cell r="R636">
            <v>42935</v>
          </cell>
          <cell r="S636">
            <v>56223</v>
          </cell>
          <cell r="T636">
            <v>53907</v>
          </cell>
          <cell r="U636">
            <v>62566</v>
          </cell>
          <cell r="V636">
            <v>49283</v>
          </cell>
          <cell r="W636">
            <v>68004</v>
          </cell>
          <cell r="X636">
            <v>78858</v>
          </cell>
          <cell r="Y636">
            <v>65292</v>
          </cell>
          <cell r="Z636">
            <v>77434</v>
          </cell>
        </row>
        <row r="637">
          <cell r="I637" t="str">
            <v>Pharma Services EEME</v>
          </cell>
          <cell r="J637" t="str">
            <v>Swiss Franc</v>
          </cell>
          <cell r="K637" t="str">
            <v>CHF</v>
          </cell>
          <cell r="L637" t="str">
            <v>Swiss Franc</v>
          </cell>
          <cell r="M637" t="str">
            <v>OTHER REVENUES FROM 3RD PARTIES</v>
          </cell>
          <cell r="N637" t="str">
            <v>Budget</v>
          </cell>
          <cell r="Z637">
            <v>120</v>
          </cell>
        </row>
        <row r="638">
          <cell r="I638" t="str">
            <v>Pharma Services EEME</v>
          </cell>
          <cell r="J638" t="str">
            <v>Swiss Franc</v>
          </cell>
          <cell r="K638" t="str">
            <v>CHF</v>
          </cell>
          <cell r="L638" t="str">
            <v>Swiss Franc</v>
          </cell>
          <cell r="M638" t="str">
            <v>OTHER REVENUES FROM 3RD PARTIES</v>
          </cell>
          <cell r="N638" t="str">
            <v>LE2</v>
          </cell>
          <cell r="Z638">
            <v>120</v>
          </cell>
        </row>
        <row r="639">
          <cell r="I639" t="str">
            <v>Pharma Services EEME</v>
          </cell>
          <cell r="J639" t="str">
            <v>Swiss Franc</v>
          </cell>
          <cell r="K639" t="str">
            <v>CHF</v>
          </cell>
          <cell r="L639" t="str">
            <v>Swiss Franc</v>
          </cell>
          <cell r="M639" t="str">
            <v>TOTAL REVENUES</v>
          </cell>
          <cell r="N639" t="str">
            <v>Actual</v>
          </cell>
          <cell r="O639">
            <v>44307</v>
          </cell>
          <cell r="P639">
            <v>64267</v>
          </cell>
          <cell r="Q639">
            <v>60823</v>
          </cell>
          <cell r="R639">
            <v>42935</v>
          </cell>
          <cell r="S639">
            <v>56223</v>
          </cell>
          <cell r="T639">
            <v>64925</v>
          </cell>
          <cell r="U639">
            <v>67846</v>
          </cell>
          <cell r="V639">
            <v>68506</v>
          </cell>
        </row>
        <row r="640">
          <cell r="I640" t="str">
            <v>Pharma Services EEME</v>
          </cell>
          <cell r="J640" t="str">
            <v>Swiss Franc</v>
          </cell>
          <cell r="K640" t="str">
            <v>CHF</v>
          </cell>
          <cell r="L640" t="str">
            <v>Swiss Franc</v>
          </cell>
          <cell r="M640" t="str">
            <v>TOTAL REVENUES</v>
          </cell>
          <cell r="N640" t="str">
            <v>Budget</v>
          </cell>
          <cell r="O640">
            <v>43398</v>
          </cell>
          <cell r="P640">
            <v>42019</v>
          </cell>
          <cell r="Q640">
            <v>49147</v>
          </cell>
          <cell r="R640">
            <v>51135</v>
          </cell>
          <cell r="S640">
            <v>55011</v>
          </cell>
          <cell r="T640">
            <v>66782</v>
          </cell>
          <cell r="U640">
            <v>49666</v>
          </cell>
          <cell r="V640">
            <v>48586</v>
          </cell>
          <cell r="W640">
            <v>64412</v>
          </cell>
          <cell r="X640">
            <v>76727</v>
          </cell>
          <cell r="Y640">
            <v>82497</v>
          </cell>
          <cell r="Z640">
            <v>85129</v>
          </cell>
        </row>
        <row r="641">
          <cell r="I641" t="str">
            <v>Pharma Services EEME</v>
          </cell>
          <cell r="J641" t="str">
            <v>Swiss Franc</v>
          </cell>
          <cell r="K641" t="str">
            <v>CHF</v>
          </cell>
          <cell r="L641" t="str">
            <v>Swiss Franc</v>
          </cell>
          <cell r="M641" t="str">
            <v>TOTAL REVENUES</v>
          </cell>
          <cell r="N641" t="str">
            <v>LE2</v>
          </cell>
          <cell r="O641">
            <v>44307</v>
          </cell>
          <cell r="P641">
            <v>64267</v>
          </cell>
          <cell r="Q641">
            <v>60823</v>
          </cell>
          <cell r="R641">
            <v>42935</v>
          </cell>
          <cell r="S641">
            <v>56223</v>
          </cell>
          <cell r="T641">
            <v>53907</v>
          </cell>
          <cell r="U641">
            <v>62566</v>
          </cell>
          <cell r="V641">
            <v>49283</v>
          </cell>
          <cell r="W641">
            <v>68004</v>
          </cell>
          <cell r="X641">
            <v>78858</v>
          </cell>
          <cell r="Y641">
            <v>65292</v>
          </cell>
          <cell r="Z641">
            <v>77554</v>
          </cell>
        </row>
        <row r="642">
          <cell r="I642" t="str">
            <v>Pharma Services EEME</v>
          </cell>
          <cell r="J642" t="str">
            <v>Swiss Franc</v>
          </cell>
          <cell r="K642" t="str">
            <v>CHF</v>
          </cell>
          <cell r="L642" t="str">
            <v>Swiss Franc</v>
          </cell>
          <cell r="M642" t="str">
            <v>Cost of goods sold from production</v>
          </cell>
          <cell r="N642" t="str">
            <v>Actual</v>
          </cell>
          <cell r="O642">
            <v>-32275</v>
          </cell>
          <cell r="P642">
            <v>-44190</v>
          </cell>
          <cell r="Q642">
            <v>-47739</v>
          </cell>
          <cell r="R642">
            <v>-30043</v>
          </cell>
          <cell r="S642">
            <v>-41359</v>
          </cell>
          <cell r="T642">
            <v>-47645</v>
          </cell>
          <cell r="U642">
            <v>-47456</v>
          </cell>
          <cell r="V642">
            <v>-53701</v>
          </cell>
        </row>
        <row r="643">
          <cell r="I643" t="str">
            <v>Pharma Services EEME</v>
          </cell>
          <cell r="J643" t="str">
            <v>Swiss Franc</v>
          </cell>
          <cell r="K643" t="str">
            <v>CHF</v>
          </cell>
          <cell r="L643" t="str">
            <v>Swiss Franc</v>
          </cell>
          <cell r="M643" t="str">
            <v>Cost of goods sold from production</v>
          </cell>
          <cell r="N643" t="str">
            <v>Budget</v>
          </cell>
          <cell r="O643">
            <v>-31330</v>
          </cell>
          <cell r="P643">
            <v>-30389</v>
          </cell>
          <cell r="Q643">
            <v>-36065</v>
          </cell>
          <cell r="R643">
            <v>-37386</v>
          </cell>
          <cell r="S643">
            <v>-41126</v>
          </cell>
          <cell r="T643">
            <v>-49523</v>
          </cell>
          <cell r="U643">
            <v>-36276</v>
          </cell>
          <cell r="V643">
            <v>-35791</v>
          </cell>
          <cell r="W643">
            <v>-46867</v>
          </cell>
          <cell r="X643">
            <v>-56836</v>
          </cell>
          <cell r="Y643">
            <v>-59936</v>
          </cell>
          <cell r="Z643">
            <v>-62564</v>
          </cell>
        </row>
        <row r="644">
          <cell r="I644" t="str">
            <v>Pharma Services EEME</v>
          </cell>
          <cell r="J644" t="str">
            <v>Swiss Franc</v>
          </cell>
          <cell r="K644" t="str">
            <v>CHF</v>
          </cell>
          <cell r="L644" t="str">
            <v>Swiss Franc</v>
          </cell>
          <cell r="M644" t="str">
            <v>Cost of goods sold from production</v>
          </cell>
          <cell r="N644" t="str">
            <v>LE2</v>
          </cell>
          <cell r="O644">
            <v>-32275</v>
          </cell>
          <cell r="P644">
            <v>-44190</v>
          </cell>
          <cell r="Q644">
            <v>-47739</v>
          </cell>
          <cell r="R644">
            <v>-30043</v>
          </cell>
          <cell r="S644">
            <v>-41359</v>
          </cell>
          <cell r="T644">
            <v>-46703</v>
          </cell>
          <cell r="U644">
            <v>-43301</v>
          </cell>
          <cell r="V644">
            <v>-37121</v>
          </cell>
          <cell r="W644">
            <v>-50731</v>
          </cell>
          <cell r="X644">
            <v>-56689</v>
          </cell>
          <cell r="Y644">
            <v>-46747</v>
          </cell>
          <cell r="Z644">
            <v>-55043</v>
          </cell>
        </row>
        <row r="645">
          <cell r="I645" t="str">
            <v>Pharma Services EEME</v>
          </cell>
          <cell r="J645" t="str">
            <v>Swiss Franc</v>
          </cell>
          <cell r="K645" t="str">
            <v>CHF</v>
          </cell>
          <cell r="L645" t="str">
            <v>Swiss Franc</v>
          </cell>
          <cell r="M645" t="str">
            <v>TOTAL COST OF GOODS SOLD</v>
          </cell>
          <cell r="N645" t="str">
            <v>Actual</v>
          </cell>
          <cell r="O645">
            <v>-32275</v>
          </cell>
          <cell r="P645">
            <v>-44190</v>
          </cell>
          <cell r="Q645">
            <v>-47739</v>
          </cell>
          <cell r="R645">
            <v>-30043</v>
          </cell>
          <cell r="S645">
            <v>-41359</v>
          </cell>
          <cell r="T645">
            <v>-47645</v>
          </cell>
          <cell r="U645">
            <v>-47456</v>
          </cell>
          <cell r="V645">
            <v>-53701</v>
          </cell>
        </row>
        <row r="646">
          <cell r="I646" t="str">
            <v>Pharma Services EEME</v>
          </cell>
          <cell r="J646" t="str">
            <v>Swiss Franc</v>
          </cell>
          <cell r="K646" t="str">
            <v>CHF</v>
          </cell>
          <cell r="L646" t="str">
            <v>Swiss Franc</v>
          </cell>
          <cell r="M646" t="str">
            <v>TOTAL COST OF GOODS SOLD</v>
          </cell>
          <cell r="N646" t="str">
            <v>Budget</v>
          </cell>
          <cell r="O646">
            <v>-31330</v>
          </cell>
          <cell r="P646">
            <v>-30389</v>
          </cell>
          <cell r="Q646">
            <v>-36065</v>
          </cell>
          <cell r="R646">
            <v>-37386</v>
          </cell>
          <cell r="S646">
            <v>-41126</v>
          </cell>
          <cell r="T646">
            <v>-49523</v>
          </cell>
          <cell r="U646">
            <v>-36276</v>
          </cell>
          <cell r="V646">
            <v>-35791</v>
          </cell>
          <cell r="W646">
            <v>-46867</v>
          </cell>
          <cell r="X646">
            <v>-56836</v>
          </cell>
          <cell r="Y646">
            <v>-59936</v>
          </cell>
          <cell r="Z646">
            <v>-62564</v>
          </cell>
        </row>
        <row r="647">
          <cell r="I647" t="str">
            <v>Pharma Services EEME</v>
          </cell>
          <cell r="J647" t="str">
            <v>Swiss Franc</v>
          </cell>
          <cell r="K647" t="str">
            <v>CHF</v>
          </cell>
          <cell r="L647" t="str">
            <v>Swiss Franc</v>
          </cell>
          <cell r="M647" t="str">
            <v>TOTAL COST OF GOODS SOLD</v>
          </cell>
          <cell r="N647" t="str">
            <v>LE2</v>
          </cell>
          <cell r="O647">
            <v>-32275</v>
          </cell>
          <cell r="P647">
            <v>-44190</v>
          </cell>
          <cell r="Q647">
            <v>-47739</v>
          </cell>
          <cell r="R647">
            <v>-30043</v>
          </cell>
          <cell r="S647">
            <v>-41359</v>
          </cell>
          <cell r="T647">
            <v>-46703</v>
          </cell>
          <cell r="U647">
            <v>-43301</v>
          </cell>
          <cell r="V647">
            <v>-37121</v>
          </cell>
          <cell r="W647">
            <v>-50731</v>
          </cell>
          <cell r="X647">
            <v>-56689</v>
          </cell>
          <cell r="Y647">
            <v>-46747</v>
          </cell>
          <cell r="Z647">
            <v>-55043</v>
          </cell>
        </row>
        <row r="648">
          <cell r="I648" t="str">
            <v>Pharma Services EEME</v>
          </cell>
          <cell r="J648" t="str">
            <v>Swiss Franc</v>
          </cell>
          <cell r="K648" t="str">
            <v>CHF</v>
          </cell>
          <cell r="L648" t="str">
            <v>Swiss Franc</v>
          </cell>
          <cell r="M648" t="str">
            <v>Development</v>
          </cell>
          <cell r="N648" t="str">
            <v>Actual</v>
          </cell>
          <cell r="O648">
            <v>-380</v>
          </cell>
          <cell r="P648">
            <v>-453</v>
          </cell>
          <cell r="Q648">
            <v>-401</v>
          </cell>
          <cell r="R648">
            <v>-471</v>
          </cell>
          <cell r="S648">
            <v>-506</v>
          </cell>
          <cell r="T648">
            <v>-483</v>
          </cell>
          <cell r="U648">
            <v>-572</v>
          </cell>
          <cell r="V648">
            <v>-409</v>
          </cell>
        </row>
        <row r="649">
          <cell r="I649" t="str">
            <v>Pharma Services EEME</v>
          </cell>
          <cell r="J649" t="str">
            <v>Swiss Franc</v>
          </cell>
          <cell r="K649" t="str">
            <v>CHF</v>
          </cell>
          <cell r="L649" t="str">
            <v>Swiss Franc</v>
          </cell>
          <cell r="M649" t="str">
            <v>Development</v>
          </cell>
          <cell r="N649" t="str">
            <v>Budget</v>
          </cell>
          <cell r="O649">
            <v>-458</v>
          </cell>
          <cell r="P649">
            <v>-460</v>
          </cell>
          <cell r="Q649">
            <v>-459</v>
          </cell>
          <cell r="R649">
            <v>-458</v>
          </cell>
          <cell r="S649">
            <v>-460</v>
          </cell>
          <cell r="T649">
            <v>-458</v>
          </cell>
          <cell r="U649">
            <v>-458</v>
          </cell>
          <cell r="V649">
            <v>-461</v>
          </cell>
          <cell r="W649">
            <v>-458</v>
          </cell>
          <cell r="X649">
            <v>-459</v>
          </cell>
          <cell r="Y649">
            <v>-459</v>
          </cell>
          <cell r="Z649">
            <v>-459</v>
          </cell>
        </row>
        <row r="650">
          <cell r="I650" t="str">
            <v>Pharma Services EEME</v>
          </cell>
          <cell r="J650" t="str">
            <v>Swiss Franc</v>
          </cell>
          <cell r="K650" t="str">
            <v>CHF</v>
          </cell>
          <cell r="L650" t="str">
            <v>Swiss Franc</v>
          </cell>
          <cell r="M650" t="str">
            <v>Development</v>
          </cell>
          <cell r="N650" t="str">
            <v>LE2</v>
          </cell>
          <cell r="O650">
            <v>-380</v>
          </cell>
          <cell r="P650">
            <v>-453</v>
          </cell>
          <cell r="Q650">
            <v>-401</v>
          </cell>
          <cell r="R650">
            <v>-471</v>
          </cell>
          <cell r="S650">
            <v>-506</v>
          </cell>
          <cell r="T650">
            <v>-375</v>
          </cell>
          <cell r="U650">
            <v>-430</v>
          </cell>
          <cell r="V650">
            <v>-431</v>
          </cell>
          <cell r="W650">
            <v>-431</v>
          </cell>
          <cell r="X650">
            <v>-430</v>
          </cell>
          <cell r="Y650">
            <v>-430</v>
          </cell>
          <cell r="Z650">
            <v>-432</v>
          </cell>
        </row>
        <row r="651">
          <cell r="I651" t="str">
            <v>Pharma Services EEME</v>
          </cell>
          <cell r="J651" t="str">
            <v>Swiss Franc</v>
          </cell>
          <cell r="K651" t="str">
            <v>CHF</v>
          </cell>
          <cell r="L651" t="str">
            <v>Swiss Franc</v>
          </cell>
          <cell r="M651" t="str">
            <v>Total Research &amp; Development (net)</v>
          </cell>
          <cell r="N651" t="str">
            <v>Actual</v>
          </cell>
          <cell r="O651">
            <v>-301</v>
          </cell>
          <cell r="P651">
            <v>-383</v>
          </cell>
          <cell r="Q651">
            <v>-326</v>
          </cell>
          <cell r="R651">
            <v>-407</v>
          </cell>
          <cell r="S651">
            <v>-359</v>
          </cell>
          <cell r="T651">
            <v>-381</v>
          </cell>
          <cell r="U651">
            <v>-480</v>
          </cell>
          <cell r="V651">
            <v>-324</v>
          </cell>
        </row>
        <row r="652">
          <cell r="I652" t="str">
            <v>Pharma Services EEME</v>
          </cell>
          <cell r="J652" t="str">
            <v>Swiss Franc</v>
          </cell>
          <cell r="K652" t="str">
            <v>CHF</v>
          </cell>
          <cell r="L652" t="str">
            <v>Swiss Franc</v>
          </cell>
          <cell r="M652" t="str">
            <v>Total Research &amp; Development (net)</v>
          </cell>
          <cell r="N652" t="str">
            <v>Budget</v>
          </cell>
          <cell r="O652">
            <v>-356</v>
          </cell>
          <cell r="P652">
            <v>-358</v>
          </cell>
          <cell r="Q652">
            <v>-356</v>
          </cell>
          <cell r="R652">
            <v>-356</v>
          </cell>
          <cell r="S652">
            <v>-358</v>
          </cell>
          <cell r="T652">
            <v>-356</v>
          </cell>
          <cell r="U652">
            <v>-356</v>
          </cell>
          <cell r="V652">
            <v>-358</v>
          </cell>
          <cell r="W652">
            <v>-356</v>
          </cell>
          <cell r="X652">
            <v>-357</v>
          </cell>
          <cell r="Y652">
            <v>-357</v>
          </cell>
          <cell r="Z652">
            <v>-357</v>
          </cell>
        </row>
        <row r="653">
          <cell r="I653" t="str">
            <v>Pharma Services EEME</v>
          </cell>
          <cell r="J653" t="str">
            <v>Swiss Franc</v>
          </cell>
          <cell r="K653" t="str">
            <v>CHF</v>
          </cell>
          <cell r="L653" t="str">
            <v>Swiss Franc</v>
          </cell>
          <cell r="M653" t="str">
            <v>Total Research &amp; Development (net)</v>
          </cell>
          <cell r="N653" t="str">
            <v>LE2</v>
          </cell>
          <cell r="O653">
            <v>-301</v>
          </cell>
          <cell r="P653">
            <v>-383</v>
          </cell>
          <cell r="Q653">
            <v>-326</v>
          </cell>
          <cell r="R653">
            <v>-407</v>
          </cell>
          <cell r="S653">
            <v>-359</v>
          </cell>
          <cell r="T653">
            <v>-346</v>
          </cell>
          <cell r="U653">
            <v>-358</v>
          </cell>
          <cell r="V653">
            <v>-359</v>
          </cell>
          <cell r="W653">
            <v>-359</v>
          </cell>
          <cell r="X653">
            <v>-358</v>
          </cell>
          <cell r="Y653">
            <v>-358</v>
          </cell>
          <cell r="Z653">
            <v>-360</v>
          </cell>
        </row>
        <row r="654">
          <cell r="I654" t="str">
            <v>Pharma Services EEME</v>
          </cell>
          <cell r="J654" t="str">
            <v>Swiss Franc</v>
          </cell>
          <cell r="K654" t="str">
            <v>CHF</v>
          </cell>
          <cell r="L654" t="str">
            <v>Swiss Franc</v>
          </cell>
          <cell r="M654" t="str">
            <v>Marketing &amp; Sales (net)</v>
          </cell>
          <cell r="N654" t="str">
            <v>Actual</v>
          </cell>
          <cell r="O654">
            <v>-11545</v>
          </cell>
          <cell r="P654">
            <v>-14019</v>
          </cell>
          <cell r="Q654">
            <v>-15097</v>
          </cell>
          <cell r="R654">
            <v>-17514</v>
          </cell>
          <cell r="S654">
            <v>-17261</v>
          </cell>
          <cell r="T654">
            <v>-16297</v>
          </cell>
          <cell r="U654">
            <v>-10362</v>
          </cell>
          <cell r="V654">
            <v>-14416</v>
          </cell>
        </row>
        <row r="655">
          <cell r="I655" t="str">
            <v>Pharma Services EEME</v>
          </cell>
          <cell r="J655" t="str">
            <v>Swiss Franc</v>
          </cell>
          <cell r="K655" t="str">
            <v>CHF</v>
          </cell>
          <cell r="L655" t="str">
            <v>Swiss Franc</v>
          </cell>
          <cell r="M655" t="str">
            <v>Marketing &amp; Sales (net)</v>
          </cell>
          <cell r="N655" t="str">
            <v>Budget</v>
          </cell>
          <cell r="O655">
            <v>-11412</v>
          </cell>
          <cell r="P655">
            <v>-13827</v>
          </cell>
          <cell r="Q655">
            <v>-16099</v>
          </cell>
          <cell r="R655">
            <v>-14723</v>
          </cell>
          <cell r="S655">
            <v>-14948</v>
          </cell>
          <cell r="T655">
            <v>-16560</v>
          </cell>
          <cell r="U655">
            <v>-11917</v>
          </cell>
          <cell r="V655">
            <v>-10526</v>
          </cell>
          <cell r="W655">
            <v>-15272</v>
          </cell>
          <cell r="X655">
            <v>-16598</v>
          </cell>
          <cell r="Y655">
            <v>-14870</v>
          </cell>
          <cell r="Z655">
            <v>-16666</v>
          </cell>
        </row>
        <row r="656">
          <cell r="I656" t="str">
            <v>Pharma Services EEME</v>
          </cell>
          <cell r="J656" t="str">
            <v>Swiss Franc</v>
          </cell>
          <cell r="K656" t="str">
            <v>CHF</v>
          </cell>
          <cell r="L656" t="str">
            <v>Swiss Franc</v>
          </cell>
          <cell r="M656" t="str">
            <v>Marketing &amp; Sales (net)</v>
          </cell>
          <cell r="N656" t="str">
            <v>LE2</v>
          </cell>
          <cell r="O656">
            <v>-12249</v>
          </cell>
          <cell r="P656">
            <v>-14019</v>
          </cell>
          <cell r="Q656">
            <v>-15097</v>
          </cell>
          <cell r="R656">
            <v>-17514</v>
          </cell>
          <cell r="S656">
            <v>-17261</v>
          </cell>
          <cell r="T656">
            <v>-12220</v>
          </cell>
          <cell r="U656">
            <v>-12654</v>
          </cell>
          <cell r="V656">
            <v>-11604</v>
          </cell>
          <cell r="W656">
            <v>-16333</v>
          </cell>
          <cell r="X656">
            <v>-16667</v>
          </cell>
          <cell r="Y656">
            <v>-14646</v>
          </cell>
          <cell r="Z656">
            <v>-12608</v>
          </cell>
        </row>
        <row r="657">
          <cell r="I657" t="str">
            <v>Pharma Services EEME</v>
          </cell>
          <cell r="J657" t="str">
            <v>Swiss Franc</v>
          </cell>
          <cell r="K657" t="str">
            <v>CHF</v>
          </cell>
          <cell r="L657" t="str">
            <v>Swiss Franc</v>
          </cell>
          <cell r="M657" t="str">
            <v>General &amp; Administration (net)</v>
          </cell>
          <cell r="N657" t="str">
            <v>Actual</v>
          </cell>
          <cell r="O657">
            <v>-1169</v>
          </cell>
          <cell r="P657">
            <v>-644</v>
          </cell>
          <cell r="Q657">
            <v>-356</v>
          </cell>
          <cell r="R657">
            <v>-535</v>
          </cell>
          <cell r="S657">
            <v>-1067</v>
          </cell>
          <cell r="T657">
            <v>-1180</v>
          </cell>
          <cell r="U657">
            <v>-959</v>
          </cell>
          <cell r="V657">
            <v>-979</v>
          </cell>
        </row>
        <row r="658">
          <cell r="I658" t="str">
            <v>Pharma Services EEME</v>
          </cell>
          <cell r="J658" t="str">
            <v>Swiss Franc</v>
          </cell>
          <cell r="K658" t="str">
            <v>CHF</v>
          </cell>
          <cell r="L658" t="str">
            <v>Swiss Franc</v>
          </cell>
          <cell r="M658" t="str">
            <v>General &amp; Administration (net)</v>
          </cell>
          <cell r="N658" t="str">
            <v>Budget</v>
          </cell>
          <cell r="O658">
            <v>-1029</v>
          </cell>
          <cell r="P658">
            <v>-993</v>
          </cell>
          <cell r="Q658">
            <v>-1003</v>
          </cell>
          <cell r="R658">
            <v>-1007</v>
          </cell>
          <cell r="S658">
            <v>-1029</v>
          </cell>
          <cell r="T658">
            <v>-1017</v>
          </cell>
          <cell r="U658">
            <v>-986</v>
          </cell>
          <cell r="V658">
            <v>-986</v>
          </cell>
          <cell r="W658">
            <v>-997</v>
          </cell>
          <cell r="X658">
            <v>-996</v>
          </cell>
          <cell r="Y658">
            <v>-974</v>
          </cell>
          <cell r="Z658">
            <v>-1044</v>
          </cell>
        </row>
        <row r="659">
          <cell r="I659" t="str">
            <v>Pharma Services EEME</v>
          </cell>
          <cell r="J659" t="str">
            <v>Swiss Franc</v>
          </cell>
          <cell r="K659" t="str">
            <v>CHF</v>
          </cell>
          <cell r="L659" t="str">
            <v>Swiss Franc</v>
          </cell>
          <cell r="M659" t="str">
            <v>General &amp; Administration (net)</v>
          </cell>
          <cell r="N659" t="str">
            <v>LE2</v>
          </cell>
          <cell r="O659">
            <v>-1169</v>
          </cell>
          <cell r="P659">
            <v>-644</v>
          </cell>
          <cell r="Q659">
            <v>-356</v>
          </cell>
          <cell r="R659">
            <v>-535</v>
          </cell>
          <cell r="S659">
            <v>-1067</v>
          </cell>
          <cell r="T659">
            <v>-1580</v>
          </cell>
          <cell r="U659">
            <v>-997</v>
          </cell>
          <cell r="V659">
            <v>-1002</v>
          </cell>
          <cell r="W659">
            <v>-997</v>
          </cell>
          <cell r="X659">
            <v>-983</v>
          </cell>
          <cell r="Y659">
            <v>-991</v>
          </cell>
          <cell r="Z659">
            <v>-1017</v>
          </cell>
        </row>
        <row r="660">
          <cell r="I660" t="str">
            <v>Pharma Services EEME</v>
          </cell>
          <cell r="J660" t="str">
            <v>Swiss Franc</v>
          </cell>
          <cell r="K660" t="str">
            <v>CHF</v>
          </cell>
          <cell r="L660" t="str">
            <v>Swiss Franc</v>
          </cell>
          <cell r="M660" t="str">
            <v>TOTAL FUNCTION COSTS</v>
          </cell>
          <cell r="N660" t="str">
            <v>Actual</v>
          </cell>
          <cell r="O660">
            <v>-13015</v>
          </cell>
          <cell r="P660">
            <v>-15046</v>
          </cell>
          <cell r="Q660">
            <v>-15779</v>
          </cell>
          <cell r="R660">
            <v>-18456</v>
          </cell>
          <cell r="S660">
            <v>-18687</v>
          </cell>
          <cell r="T660">
            <v>-17858</v>
          </cell>
          <cell r="U660">
            <v>-11801</v>
          </cell>
          <cell r="V660">
            <v>-15719</v>
          </cell>
        </row>
        <row r="661">
          <cell r="I661" t="str">
            <v>Pharma Services EEME</v>
          </cell>
          <cell r="J661" t="str">
            <v>Swiss Franc</v>
          </cell>
          <cell r="K661" t="str">
            <v>CHF</v>
          </cell>
          <cell r="L661" t="str">
            <v>Swiss Franc</v>
          </cell>
          <cell r="M661" t="str">
            <v>TOTAL FUNCTION COSTS</v>
          </cell>
          <cell r="N661" t="str">
            <v>Budget</v>
          </cell>
          <cell r="O661">
            <v>-12797</v>
          </cell>
          <cell r="P661">
            <v>-15178</v>
          </cell>
          <cell r="Q661">
            <v>-17458</v>
          </cell>
          <cell r="R661">
            <v>-16086</v>
          </cell>
          <cell r="S661">
            <v>-16335</v>
          </cell>
          <cell r="T661">
            <v>-17933</v>
          </cell>
          <cell r="U661">
            <v>-13259</v>
          </cell>
          <cell r="V661">
            <v>-11870</v>
          </cell>
          <cell r="W661">
            <v>-16625</v>
          </cell>
          <cell r="X661">
            <v>-17951</v>
          </cell>
          <cell r="Y661">
            <v>-16201</v>
          </cell>
          <cell r="Z661">
            <v>-18067</v>
          </cell>
        </row>
        <row r="662">
          <cell r="I662" t="str">
            <v>Pharma Services EEME</v>
          </cell>
          <cell r="J662" t="str">
            <v>Swiss Franc</v>
          </cell>
          <cell r="K662" t="str">
            <v>CHF</v>
          </cell>
          <cell r="L662" t="str">
            <v>Swiss Franc</v>
          </cell>
          <cell r="M662" t="str">
            <v>TOTAL FUNCTION COSTS</v>
          </cell>
          <cell r="N662" t="str">
            <v>LE2</v>
          </cell>
          <cell r="O662">
            <v>-13015</v>
          </cell>
          <cell r="P662">
            <v>-15046</v>
          </cell>
          <cell r="Q662">
            <v>-15779</v>
          </cell>
          <cell r="R662">
            <v>-18456</v>
          </cell>
          <cell r="S662">
            <v>-18687</v>
          </cell>
          <cell r="T662">
            <v>-14850</v>
          </cell>
          <cell r="U662">
            <v>-14009</v>
          </cell>
          <cell r="V662">
            <v>-12965</v>
          </cell>
          <cell r="W662">
            <v>-17689</v>
          </cell>
          <cell r="X662">
            <v>-18008</v>
          </cell>
          <cell r="Y662">
            <v>-15995</v>
          </cell>
          <cell r="Z662">
            <v>-13985</v>
          </cell>
        </row>
        <row r="663">
          <cell r="I663" t="str">
            <v>Pharma Services EEME</v>
          </cell>
          <cell r="J663" t="str">
            <v>Swiss Franc</v>
          </cell>
          <cell r="K663" t="str">
            <v>CHF</v>
          </cell>
          <cell r="L663" t="str">
            <v>Swiss Franc</v>
          </cell>
          <cell r="M663" t="str">
            <v>TOTAL OTHER INCOME &amp; EXP.</v>
          </cell>
          <cell r="N663" t="str">
            <v>Actual</v>
          </cell>
          <cell r="O663">
            <v>123</v>
          </cell>
          <cell r="P663">
            <v>1</v>
          </cell>
          <cell r="Q663">
            <v>24</v>
          </cell>
          <cell r="R663">
            <v>6</v>
          </cell>
          <cell r="S663">
            <v>0</v>
          </cell>
          <cell r="T663">
            <v>-15</v>
          </cell>
          <cell r="U663">
            <v>5</v>
          </cell>
          <cell r="V663">
            <v>-8</v>
          </cell>
        </row>
        <row r="664">
          <cell r="I664" t="str">
            <v>Pharma Services EEME</v>
          </cell>
          <cell r="J664" t="str">
            <v>Swiss Franc</v>
          </cell>
          <cell r="K664" t="str">
            <v>CHF</v>
          </cell>
          <cell r="L664" t="str">
            <v>Swiss Franc</v>
          </cell>
          <cell r="M664" t="str">
            <v>TOTAL OTHER INCOME &amp; EXP.</v>
          </cell>
          <cell r="N664" t="str">
            <v>Budget</v>
          </cell>
          <cell r="O664">
            <v>177</v>
          </cell>
          <cell r="P664">
            <v>177</v>
          </cell>
          <cell r="Q664">
            <v>177</v>
          </cell>
          <cell r="R664">
            <v>177</v>
          </cell>
          <cell r="S664">
            <v>177</v>
          </cell>
          <cell r="T664">
            <v>178</v>
          </cell>
          <cell r="U664">
            <v>177</v>
          </cell>
          <cell r="V664">
            <v>177</v>
          </cell>
          <cell r="W664">
            <v>177</v>
          </cell>
          <cell r="X664">
            <v>177</v>
          </cell>
          <cell r="Y664">
            <v>177</v>
          </cell>
          <cell r="Z664">
            <v>2177</v>
          </cell>
        </row>
        <row r="665">
          <cell r="I665" t="str">
            <v>Pharma Services EEME</v>
          </cell>
          <cell r="J665" t="str">
            <v>Swiss Franc</v>
          </cell>
          <cell r="K665" t="str">
            <v>CHF</v>
          </cell>
          <cell r="L665" t="str">
            <v>Swiss Franc</v>
          </cell>
          <cell r="M665" t="str">
            <v>TOTAL OTHER INCOME &amp; EXP.</v>
          </cell>
          <cell r="N665" t="str">
            <v>LE2</v>
          </cell>
          <cell r="O665">
            <v>123</v>
          </cell>
          <cell r="P665">
            <v>1</v>
          </cell>
          <cell r="Q665">
            <v>24</v>
          </cell>
          <cell r="R665">
            <v>6</v>
          </cell>
          <cell r="S665">
            <v>0</v>
          </cell>
          <cell r="T665">
            <v>309</v>
          </cell>
          <cell r="U665">
            <v>155</v>
          </cell>
          <cell r="V665">
            <v>154</v>
          </cell>
          <cell r="W665">
            <v>155</v>
          </cell>
          <cell r="X665">
            <v>154</v>
          </cell>
          <cell r="Y665">
            <v>154</v>
          </cell>
          <cell r="Z665">
            <v>155</v>
          </cell>
        </row>
        <row r="666">
          <cell r="I666" t="str">
            <v>Pharma Services EEME</v>
          </cell>
          <cell r="J666" t="str">
            <v>Swiss Franc</v>
          </cell>
          <cell r="K666" t="str">
            <v>CHF</v>
          </cell>
          <cell r="L666" t="str">
            <v>Swiss Franc</v>
          </cell>
          <cell r="M666" t="str">
            <v>OPERATING INCOME</v>
          </cell>
          <cell r="N666" t="str">
            <v>Actual</v>
          </cell>
          <cell r="O666">
            <v>-860</v>
          </cell>
          <cell r="P666">
            <v>5032</v>
          </cell>
          <cell r="Q666">
            <v>-2671</v>
          </cell>
          <cell r="R666">
            <v>-5558</v>
          </cell>
          <cell r="S666">
            <v>-3823</v>
          </cell>
          <cell r="T666">
            <v>-593</v>
          </cell>
          <cell r="U666">
            <v>8594</v>
          </cell>
          <cell r="V666">
            <v>-922</v>
          </cell>
        </row>
        <row r="667">
          <cell r="I667" t="str">
            <v>Pharma Services EEME</v>
          </cell>
          <cell r="J667" t="str">
            <v>Swiss Franc</v>
          </cell>
          <cell r="K667" t="str">
            <v>CHF</v>
          </cell>
          <cell r="L667" t="str">
            <v>Swiss Franc</v>
          </cell>
          <cell r="M667" t="str">
            <v>OPERATING INCOME</v>
          </cell>
          <cell r="N667" t="str">
            <v>Budget</v>
          </cell>
          <cell r="O667">
            <v>-552</v>
          </cell>
          <cell r="P667">
            <v>-3371</v>
          </cell>
          <cell r="Q667">
            <v>-4199</v>
          </cell>
          <cell r="R667">
            <v>-2160</v>
          </cell>
          <cell r="S667">
            <v>-2273</v>
          </cell>
          <cell r="T667">
            <v>-496</v>
          </cell>
          <cell r="U667">
            <v>308</v>
          </cell>
          <cell r="V667">
            <v>1102</v>
          </cell>
          <cell r="W667">
            <v>1097</v>
          </cell>
          <cell r="X667">
            <v>2117</v>
          </cell>
          <cell r="Y667">
            <v>6537</v>
          </cell>
          <cell r="Z667">
            <v>6675</v>
          </cell>
        </row>
        <row r="668">
          <cell r="I668" t="str">
            <v>Pharma Services EEME</v>
          </cell>
          <cell r="J668" t="str">
            <v>Swiss Franc</v>
          </cell>
          <cell r="K668" t="str">
            <v>CHF</v>
          </cell>
          <cell r="L668" t="str">
            <v>Swiss Franc</v>
          </cell>
          <cell r="M668" t="str">
            <v>OPERATING INCOME</v>
          </cell>
          <cell r="N668" t="str">
            <v>LE2</v>
          </cell>
          <cell r="O668">
            <v>-860</v>
          </cell>
          <cell r="P668">
            <v>5032</v>
          </cell>
          <cell r="Q668">
            <v>-2671</v>
          </cell>
          <cell r="R668">
            <v>-5558</v>
          </cell>
          <cell r="S668">
            <v>-3823</v>
          </cell>
          <cell r="T668">
            <v>-7337</v>
          </cell>
          <cell r="U668">
            <v>5411</v>
          </cell>
          <cell r="V668">
            <v>-649</v>
          </cell>
          <cell r="W668">
            <v>-261</v>
          </cell>
          <cell r="X668">
            <v>4315</v>
          </cell>
          <cell r="Y668">
            <v>2704</v>
          </cell>
          <cell r="Z668">
            <v>8681</v>
          </cell>
        </row>
        <row r="669">
          <cell r="I669" t="str">
            <v>Pharma Services Mala</v>
          </cell>
          <cell r="J669" t="str">
            <v>Swiss Franc</v>
          </cell>
          <cell r="K669" t="str">
            <v>CHF</v>
          </cell>
          <cell r="L669" t="str">
            <v>Swiss Franc</v>
          </cell>
          <cell r="M669" t="str">
            <v>TOTAL NET SALES 3RD PARTY</v>
          </cell>
          <cell r="N669" t="str">
            <v>Actual</v>
          </cell>
          <cell r="O669">
            <v>6627</v>
          </cell>
          <cell r="P669">
            <v>4799</v>
          </cell>
          <cell r="Q669">
            <v>7668</v>
          </cell>
          <cell r="R669">
            <v>10305</v>
          </cell>
          <cell r="S669">
            <v>8062</v>
          </cell>
          <cell r="T669">
            <v>9015</v>
          </cell>
          <cell r="U669">
            <v>9541</v>
          </cell>
          <cell r="V669">
            <v>5918</v>
          </cell>
        </row>
        <row r="670">
          <cell r="I670" t="str">
            <v>Pharma Services Mala</v>
          </cell>
          <cell r="J670" t="str">
            <v>Swiss Franc</v>
          </cell>
          <cell r="K670" t="str">
            <v>CHF</v>
          </cell>
          <cell r="L670" t="str">
            <v>Swiss Franc</v>
          </cell>
          <cell r="M670" t="str">
            <v>TOTAL NET SALES 3RD PARTY</v>
          </cell>
          <cell r="N670" t="str">
            <v>Budget</v>
          </cell>
          <cell r="O670">
            <v>6951</v>
          </cell>
          <cell r="P670">
            <v>6554</v>
          </cell>
          <cell r="Q670">
            <v>7944</v>
          </cell>
          <cell r="R670">
            <v>8341</v>
          </cell>
          <cell r="S670">
            <v>7348</v>
          </cell>
          <cell r="T670">
            <v>6554</v>
          </cell>
          <cell r="U670">
            <v>5958</v>
          </cell>
          <cell r="V670">
            <v>5958</v>
          </cell>
          <cell r="W670">
            <v>3972</v>
          </cell>
          <cell r="X670">
            <v>2979</v>
          </cell>
          <cell r="Y670">
            <v>2979</v>
          </cell>
          <cell r="Z670">
            <v>9239</v>
          </cell>
        </row>
        <row r="671">
          <cell r="I671" t="str">
            <v>Pharma Services Mala</v>
          </cell>
          <cell r="J671" t="str">
            <v>Swiss Franc</v>
          </cell>
          <cell r="K671" t="str">
            <v>CHF</v>
          </cell>
          <cell r="L671" t="str">
            <v>Swiss Franc</v>
          </cell>
          <cell r="M671" t="str">
            <v>TOTAL NET SALES 3RD PARTY</v>
          </cell>
          <cell r="N671" t="str">
            <v>LE2</v>
          </cell>
          <cell r="O671">
            <v>6627</v>
          </cell>
          <cell r="P671">
            <v>4799</v>
          </cell>
          <cell r="Q671">
            <v>7668</v>
          </cell>
          <cell r="R671">
            <v>10305</v>
          </cell>
          <cell r="S671">
            <v>8062</v>
          </cell>
          <cell r="T671">
            <v>7799</v>
          </cell>
          <cell r="U671">
            <v>8431</v>
          </cell>
          <cell r="V671">
            <v>5613</v>
          </cell>
          <cell r="W671">
            <v>2751</v>
          </cell>
          <cell r="X671">
            <v>2313</v>
          </cell>
          <cell r="Y671">
            <v>2175</v>
          </cell>
          <cell r="Z671">
            <v>2001</v>
          </cell>
        </row>
        <row r="672">
          <cell r="I672" t="str">
            <v>Pharma Services Mala</v>
          </cell>
          <cell r="J672" t="str">
            <v>Swiss Franc</v>
          </cell>
          <cell r="K672" t="str">
            <v>CHF</v>
          </cell>
          <cell r="L672" t="str">
            <v>Swiss Franc</v>
          </cell>
          <cell r="M672" t="str">
            <v>TOTAL NET SALES</v>
          </cell>
          <cell r="N672" t="str">
            <v>Actual</v>
          </cell>
          <cell r="O672">
            <v>6627</v>
          </cell>
          <cell r="P672">
            <v>4799</v>
          </cell>
          <cell r="Q672">
            <v>7668</v>
          </cell>
          <cell r="R672">
            <v>10305</v>
          </cell>
          <cell r="S672">
            <v>8062</v>
          </cell>
          <cell r="T672">
            <v>9015</v>
          </cell>
          <cell r="U672">
            <v>9541</v>
          </cell>
          <cell r="V672">
            <v>5918</v>
          </cell>
        </row>
        <row r="673">
          <cell r="I673" t="str">
            <v>Pharma Services Mala</v>
          </cell>
          <cell r="J673" t="str">
            <v>Swiss Franc</v>
          </cell>
          <cell r="K673" t="str">
            <v>CHF</v>
          </cell>
          <cell r="L673" t="str">
            <v>Swiss Franc</v>
          </cell>
          <cell r="M673" t="str">
            <v>TOTAL NET SALES</v>
          </cell>
          <cell r="N673" t="str">
            <v>Budget</v>
          </cell>
          <cell r="O673">
            <v>6951</v>
          </cell>
          <cell r="P673">
            <v>6554</v>
          </cell>
          <cell r="Q673">
            <v>7944</v>
          </cell>
          <cell r="R673">
            <v>8341</v>
          </cell>
          <cell r="S673">
            <v>7348</v>
          </cell>
          <cell r="T673">
            <v>6554</v>
          </cell>
          <cell r="U673">
            <v>5958</v>
          </cell>
          <cell r="V673">
            <v>5958</v>
          </cell>
          <cell r="W673">
            <v>3972</v>
          </cell>
          <cell r="X673">
            <v>2979</v>
          </cell>
          <cell r="Y673">
            <v>2979</v>
          </cell>
          <cell r="Z673">
            <v>9239</v>
          </cell>
        </row>
        <row r="674">
          <cell r="I674" t="str">
            <v>Pharma Services Mala</v>
          </cell>
          <cell r="J674" t="str">
            <v>Swiss Franc</v>
          </cell>
          <cell r="K674" t="str">
            <v>CHF</v>
          </cell>
          <cell r="L674" t="str">
            <v>Swiss Franc</v>
          </cell>
          <cell r="M674" t="str">
            <v>TOTAL NET SALES</v>
          </cell>
          <cell r="N674" t="str">
            <v>LE2</v>
          </cell>
          <cell r="O674">
            <v>6627</v>
          </cell>
          <cell r="P674">
            <v>4799</v>
          </cell>
          <cell r="Q674">
            <v>7668</v>
          </cell>
          <cell r="R674">
            <v>10305</v>
          </cell>
          <cell r="S674">
            <v>8062</v>
          </cell>
          <cell r="T674">
            <v>7799</v>
          </cell>
          <cell r="U674">
            <v>8431</v>
          </cell>
          <cell r="V674">
            <v>5613</v>
          </cell>
          <cell r="W674">
            <v>2751</v>
          </cell>
          <cell r="X674">
            <v>2313</v>
          </cell>
          <cell r="Y674">
            <v>2175</v>
          </cell>
          <cell r="Z674">
            <v>2001</v>
          </cell>
        </row>
        <row r="675">
          <cell r="I675" t="str">
            <v>Pharma Services Mala</v>
          </cell>
          <cell r="J675" t="str">
            <v>Swiss Franc</v>
          </cell>
          <cell r="K675" t="str">
            <v>CHF</v>
          </cell>
          <cell r="L675" t="str">
            <v>Swiss Franc</v>
          </cell>
          <cell r="M675" t="str">
            <v>TOTAL REVENUES</v>
          </cell>
          <cell r="N675" t="str">
            <v>Actual</v>
          </cell>
          <cell r="O675">
            <v>6627</v>
          </cell>
          <cell r="P675">
            <v>4799</v>
          </cell>
          <cell r="Q675">
            <v>7668</v>
          </cell>
          <cell r="R675">
            <v>10305</v>
          </cell>
          <cell r="S675">
            <v>8062</v>
          </cell>
          <cell r="T675">
            <v>9015</v>
          </cell>
          <cell r="U675">
            <v>9541</v>
          </cell>
          <cell r="V675">
            <v>5918</v>
          </cell>
        </row>
        <row r="676">
          <cell r="I676" t="str">
            <v>Pharma Services Mala</v>
          </cell>
          <cell r="J676" t="str">
            <v>Swiss Franc</v>
          </cell>
          <cell r="K676" t="str">
            <v>CHF</v>
          </cell>
          <cell r="L676" t="str">
            <v>Swiss Franc</v>
          </cell>
          <cell r="M676" t="str">
            <v>TOTAL REVENUES</v>
          </cell>
          <cell r="N676" t="str">
            <v>Budget</v>
          </cell>
          <cell r="O676">
            <v>6951</v>
          </cell>
          <cell r="P676">
            <v>6554</v>
          </cell>
          <cell r="Q676">
            <v>7944</v>
          </cell>
          <cell r="R676">
            <v>8341</v>
          </cell>
          <cell r="S676">
            <v>7348</v>
          </cell>
          <cell r="T676">
            <v>6554</v>
          </cell>
          <cell r="U676">
            <v>5958</v>
          </cell>
          <cell r="V676">
            <v>5958</v>
          </cell>
          <cell r="W676">
            <v>3972</v>
          </cell>
          <cell r="X676">
            <v>2979</v>
          </cell>
          <cell r="Y676">
            <v>2979</v>
          </cell>
          <cell r="Z676">
            <v>9239</v>
          </cell>
        </row>
        <row r="677">
          <cell r="I677" t="str">
            <v>Pharma Services Mala</v>
          </cell>
          <cell r="J677" t="str">
            <v>Swiss Franc</v>
          </cell>
          <cell r="K677" t="str">
            <v>CHF</v>
          </cell>
          <cell r="L677" t="str">
            <v>Swiss Franc</v>
          </cell>
          <cell r="M677" t="str">
            <v>TOTAL REVENUES</v>
          </cell>
          <cell r="N677" t="str">
            <v>LE2</v>
          </cell>
          <cell r="O677">
            <v>6627</v>
          </cell>
          <cell r="P677">
            <v>4799</v>
          </cell>
          <cell r="Q677">
            <v>7668</v>
          </cell>
          <cell r="R677">
            <v>10305</v>
          </cell>
          <cell r="S677">
            <v>8062</v>
          </cell>
          <cell r="T677">
            <v>7799</v>
          </cell>
          <cell r="U677">
            <v>8431</v>
          </cell>
          <cell r="V677">
            <v>5613</v>
          </cell>
          <cell r="W677">
            <v>2751</v>
          </cell>
          <cell r="X677">
            <v>2313</v>
          </cell>
          <cell r="Y677">
            <v>2175</v>
          </cell>
          <cell r="Z677">
            <v>2001</v>
          </cell>
        </row>
        <row r="678">
          <cell r="I678" t="str">
            <v>Pharma Services Mala</v>
          </cell>
          <cell r="J678" t="str">
            <v>Swiss Franc</v>
          </cell>
          <cell r="K678" t="str">
            <v>CHF</v>
          </cell>
          <cell r="L678" t="str">
            <v>Swiss Franc</v>
          </cell>
          <cell r="M678" t="str">
            <v>Cost of goods sold from production</v>
          </cell>
          <cell r="N678" t="str">
            <v>Actual</v>
          </cell>
          <cell r="O678">
            <v>-6757</v>
          </cell>
          <cell r="P678">
            <v>-4843</v>
          </cell>
          <cell r="Q678">
            <v>-7625</v>
          </cell>
          <cell r="R678">
            <v>-9890</v>
          </cell>
          <cell r="S678">
            <v>-8219</v>
          </cell>
          <cell r="T678">
            <v>-8996</v>
          </cell>
          <cell r="U678">
            <v>-9550</v>
          </cell>
          <cell r="V678">
            <v>-5974</v>
          </cell>
        </row>
        <row r="679">
          <cell r="I679" t="str">
            <v>Pharma Services Mala</v>
          </cell>
          <cell r="J679" t="str">
            <v>Swiss Franc</v>
          </cell>
          <cell r="K679" t="str">
            <v>CHF</v>
          </cell>
          <cell r="L679" t="str">
            <v>Swiss Franc</v>
          </cell>
          <cell r="M679" t="str">
            <v>Cost of goods sold from production</v>
          </cell>
          <cell r="N679" t="str">
            <v>Budget</v>
          </cell>
          <cell r="O679">
            <v>-6669</v>
          </cell>
          <cell r="P679">
            <v>-6288</v>
          </cell>
          <cell r="Q679">
            <v>-7621</v>
          </cell>
          <cell r="R679">
            <v>-8001</v>
          </cell>
          <cell r="S679">
            <v>-7050</v>
          </cell>
          <cell r="T679">
            <v>-6288</v>
          </cell>
          <cell r="U679">
            <v>-5716</v>
          </cell>
          <cell r="V679">
            <v>-5716</v>
          </cell>
          <cell r="W679">
            <v>-3812</v>
          </cell>
          <cell r="X679">
            <v>-2859</v>
          </cell>
          <cell r="Y679">
            <v>-2859</v>
          </cell>
          <cell r="Z679">
            <v>-8862</v>
          </cell>
        </row>
        <row r="680">
          <cell r="I680" t="str">
            <v>Pharma Services Mala</v>
          </cell>
          <cell r="J680" t="str">
            <v>Swiss Franc</v>
          </cell>
          <cell r="K680" t="str">
            <v>CHF</v>
          </cell>
          <cell r="L680" t="str">
            <v>Swiss Franc</v>
          </cell>
          <cell r="M680" t="str">
            <v>Cost of goods sold from production</v>
          </cell>
          <cell r="N680" t="str">
            <v>LE2</v>
          </cell>
          <cell r="O680">
            <v>-6757</v>
          </cell>
          <cell r="P680">
            <v>-4843</v>
          </cell>
          <cell r="Q680">
            <v>-7625</v>
          </cell>
          <cell r="R680">
            <v>-9890</v>
          </cell>
          <cell r="S680">
            <v>-8219</v>
          </cell>
          <cell r="T680">
            <v>-7039</v>
          </cell>
          <cell r="U680">
            <v>-8264</v>
          </cell>
          <cell r="V680">
            <v>-5503</v>
          </cell>
          <cell r="W680">
            <v>-2698</v>
          </cell>
          <cell r="X680">
            <v>-2268</v>
          </cell>
          <cell r="Y680">
            <v>-2134</v>
          </cell>
          <cell r="Z680">
            <v>-1962</v>
          </cell>
        </row>
        <row r="681">
          <cell r="I681" t="str">
            <v>Pharma Services Mala</v>
          </cell>
          <cell r="J681" t="str">
            <v>Swiss Franc</v>
          </cell>
          <cell r="K681" t="str">
            <v>CHF</v>
          </cell>
          <cell r="L681" t="str">
            <v>Swiss Franc</v>
          </cell>
          <cell r="M681" t="str">
            <v>TOTAL COST OF GOODS SOLD</v>
          </cell>
          <cell r="N681" t="str">
            <v>Actual</v>
          </cell>
          <cell r="O681">
            <v>-6757</v>
          </cell>
          <cell r="P681">
            <v>-4843</v>
          </cell>
          <cell r="Q681">
            <v>-7625</v>
          </cell>
          <cell r="R681">
            <v>-9890</v>
          </cell>
          <cell r="S681">
            <v>-8219</v>
          </cell>
          <cell r="T681">
            <v>-8996</v>
          </cell>
          <cell r="U681">
            <v>-9550</v>
          </cell>
          <cell r="V681">
            <v>-5974</v>
          </cell>
        </row>
        <row r="682">
          <cell r="I682" t="str">
            <v>Pharma Services Mala</v>
          </cell>
          <cell r="J682" t="str">
            <v>Swiss Franc</v>
          </cell>
          <cell r="K682" t="str">
            <v>CHF</v>
          </cell>
          <cell r="L682" t="str">
            <v>Swiss Franc</v>
          </cell>
          <cell r="M682" t="str">
            <v>TOTAL COST OF GOODS SOLD</v>
          </cell>
          <cell r="N682" t="str">
            <v>Budget</v>
          </cell>
          <cell r="O682">
            <v>-6669</v>
          </cell>
          <cell r="P682">
            <v>-6288</v>
          </cell>
          <cell r="Q682">
            <v>-7621</v>
          </cell>
          <cell r="R682">
            <v>-8001</v>
          </cell>
          <cell r="S682">
            <v>-7050</v>
          </cell>
          <cell r="T682">
            <v>-6288</v>
          </cell>
          <cell r="U682">
            <v>-5716</v>
          </cell>
          <cell r="V682">
            <v>-5716</v>
          </cell>
          <cell r="W682">
            <v>-3812</v>
          </cell>
          <cell r="X682">
            <v>-2859</v>
          </cell>
          <cell r="Y682">
            <v>-2859</v>
          </cell>
          <cell r="Z682">
            <v>-8862</v>
          </cell>
        </row>
        <row r="683">
          <cell r="I683" t="str">
            <v>Pharma Services Mala</v>
          </cell>
          <cell r="J683" t="str">
            <v>Swiss Franc</v>
          </cell>
          <cell r="K683" t="str">
            <v>CHF</v>
          </cell>
          <cell r="L683" t="str">
            <v>Swiss Franc</v>
          </cell>
          <cell r="M683" t="str">
            <v>TOTAL COST OF GOODS SOLD</v>
          </cell>
          <cell r="N683" t="str">
            <v>LE2</v>
          </cell>
          <cell r="O683">
            <v>-6757</v>
          </cell>
          <cell r="P683">
            <v>-4843</v>
          </cell>
          <cell r="Q683">
            <v>-7625</v>
          </cell>
          <cell r="R683">
            <v>-9890</v>
          </cell>
          <cell r="S683">
            <v>-8219</v>
          </cell>
          <cell r="T683">
            <v>-7039</v>
          </cell>
          <cell r="U683">
            <v>-8264</v>
          </cell>
          <cell r="V683">
            <v>-5503</v>
          </cell>
          <cell r="W683">
            <v>-2698</v>
          </cell>
          <cell r="X683">
            <v>-2268</v>
          </cell>
          <cell r="Y683">
            <v>-2134</v>
          </cell>
          <cell r="Z683">
            <v>-1962</v>
          </cell>
        </row>
        <row r="684">
          <cell r="I684" t="str">
            <v>Pharma Services Mala</v>
          </cell>
          <cell r="J684" t="str">
            <v>Swiss Franc</v>
          </cell>
          <cell r="K684" t="str">
            <v>CHF</v>
          </cell>
          <cell r="L684" t="str">
            <v>Swiss Franc</v>
          </cell>
          <cell r="M684" t="str">
            <v>General &amp; Administration (net)</v>
          </cell>
          <cell r="N684" t="str">
            <v>Actual</v>
          </cell>
          <cell r="O684">
            <v>-21</v>
          </cell>
          <cell r="P684">
            <v>-21</v>
          </cell>
          <cell r="Q684">
            <v>-21</v>
          </cell>
          <cell r="R684">
            <v>-20</v>
          </cell>
          <cell r="S684">
            <v>-21</v>
          </cell>
          <cell r="T684">
            <v>-21</v>
          </cell>
          <cell r="U684">
            <v>-21</v>
          </cell>
          <cell r="V684">
            <v>-21</v>
          </cell>
        </row>
        <row r="685">
          <cell r="I685" t="str">
            <v>Pharma Services Mala</v>
          </cell>
          <cell r="J685" t="str">
            <v>Swiss Franc</v>
          </cell>
          <cell r="K685" t="str">
            <v>CHF</v>
          </cell>
          <cell r="L685" t="str">
            <v>Swiss Franc</v>
          </cell>
          <cell r="M685" t="str">
            <v>General &amp; Administration (net)</v>
          </cell>
          <cell r="N685" t="str">
            <v>Budget</v>
          </cell>
          <cell r="O685">
            <v>-23</v>
          </cell>
          <cell r="P685">
            <v>-23</v>
          </cell>
          <cell r="Q685">
            <v>-23</v>
          </cell>
          <cell r="R685">
            <v>-23</v>
          </cell>
          <cell r="S685">
            <v>-23</v>
          </cell>
          <cell r="T685">
            <v>-23</v>
          </cell>
          <cell r="U685">
            <v>-23</v>
          </cell>
          <cell r="V685">
            <v>-23</v>
          </cell>
          <cell r="W685">
            <v>-23</v>
          </cell>
          <cell r="X685">
            <v>-23</v>
          </cell>
          <cell r="Y685">
            <v>-23</v>
          </cell>
          <cell r="Z685">
            <v>-23</v>
          </cell>
        </row>
        <row r="686">
          <cell r="I686" t="str">
            <v>Pharma Services Mala</v>
          </cell>
          <cell r="J686" t="str">
            <v>Swiss Franc</v>
          </cell>
          <cell r="K686" t="str">
            <v>CHF</v>
          </cell>
          <cell r="L686" t="str">
            <v>Swiss Franc</v>
          </cell>
          <cell r="M686" t="str">
            <v>General &amp; Administration (net)</v>
          </cell>
          <cell r="N686" t="str">
            <v>LE2</v>
          </cell>
          <cell r="O686">
            <v>-21</v>
          </cell>
          <cell r="P686">
            <v>-21</v>
          </cell>
          <cell r="Q686">
            <v>-21</v>
          </cell>
          <cell r="R686">
            <v>-20</v>
          </cell>
          <cell r="S686">
            <v>-21</v>
          </cell>
          <cell r="T686">
            <v>-27</v>
          </cell>
          <cell r="U686">
            <v>-24</v>
          </cell>
          <cell r="V686">
            <v>-24</v>
          </cell>
          <cell r="W686">
            <v>-24</v>
          </cell>
          <cell r="X686">
            <v>-24</v>
          </cell>
          <cell r="Y686">
            <v>-24</v>
          </cell>
          <cell r="Z686">
            <v>-24</v>
          </cell>
        </row>
        <row r="687">
          <cell r="I687" t="str">
            <v>Pharma Services Mala</v>
          </cell>
          <cell r="J687" t="str">
            <v>Swiss Franc</v>
          </cell>
          <cell r="K687" t="str">
            <v>CHF</v>
          </cell>
          <cell r="L687" t="str">
            <v>Swiss Franc</v>
          </cell>
          <cell r="M687" t="str">
            <v>TOTAL FUNCTION COSTS</v>
          </cell>
          <cell r="N687" t="str">
            <v>Actual</v>
          </cell>
          <cell r="O687">
            <v>-21</v>
          </cell>
          <cell r="P687">
            <v>-21</v>
          </cell>
          <cell r="Q687">
            <v>-21</v>
          </cell>
          <cell r="R687">
            <v>-20</v>
          </cell>
          <cell r="S687">
            <v>-21</v>
          </cell>
          <cell r="T687">
            <v>-21</v>
          </cell>
          <cell r="U687">
            <v>-21</v>
          </cell>
          <cell r="V687">
            <v>-21</v>
          </cell>
        </row>
        <row r="688">
          <cell r="I688" t="str">
            <v>Pharma Services Mala</v>
          </cell>
          <cell r="J688" t="str">
            <v>Swiss Franc</v>
          </cell>
          <cell r="K688" t="str">
            <v>CHF</v>
          </cell>
          <cell r="L688" t="str">
            <v>Swiss Franc</v>
          </cell>
          <cell r="M688" t="str">
            <v>TOTAL FUNCTION COSTS</v>
          </cell>
          <cell r="N688" t="str">
            <v>Budget</v>
          </cell>
          <cell r="O688">
            <v>-23</v>
          </cell>
          <cell r="P688">
            <v>-23</v>
          </cell>
          <cell r="Q688">
            <v>-23</v>
          </cell>
          <cell r="R688">
            <v>-23</v>
          </cell>
          <cell r="S688">
            <v>-23</v>
          </cell>
          <cell r="T688">
            <v>-23</v>
          </cell>
          <cell r="U688">
            <v>-23</v>
          </cell>
          <cell r="V688">
            <v>-23</v>
          </cell>
          <cell r="W688">
            <v>-23</v>
          </cell>
          <cell r="X688">
            <v>-23</v>
          </cell>
          <cell r="Y688">
            <v>-23</v>
          </cell>
          <cell r="Z688">
            <v>-23</v>
          </cell>
        </row>
        <row r="689">
          <cell r="I689" t="str">
            <v>Pharma Services Mala</v>
          </cell>
          <cell r="J689" t="str">
            <v>Swiss Franc</v>
          </cell>
          <cell r="K689" t="str">
            <v>CHF</v>
          </cell>
          <cell r="L689" t="str">
            <v>Swiss Franc</v>
          </cell>
          <cell r="M689" t="str">
            <v>TOTAL FUNCTION COSTS</v>
          </cell>
          <cell r="N689" t="str">
            <v>LE2</v>
          </cell>
          <cell r="O689">
            <v>-21</v>
          </cell>
          <cell r="P689">
            <v>-21</v>
          </cell>
          <cell r="Q689">
            <v>-21</v>
          </cell>
          <cell r="R689">
            <v>-20</v>
          </cell>
          <cell r="S689">
            <v>-21</v>
          </cell>
          <cell r="T689">
            <v>-27</v>
          </cell>
          <cell r="U689">
            <v>-24</v>
          </cell>
          <cell r="V689">
            <v>-24</v>
          </cell>
          <cell r="W689">
            <v>-24</v>
          </cell>
          <cell r="X689">
            <v>-24</v>
          </cell>
          <cell r="Y689">
            <v>-24</v>
          </cell>
          <cell r="Z689">
            <v>-24</v>
          </cell>
        </row>
        <row r="690">
          <cell r="I690" t="str">
            <v>Pharma Services Mala</v>
          </cell>
          <cell r="J690" t="str">
            <v>Swiss Franc</v>
          </cell>
          <cell r="K690" t="str">
            <v>CHF</v>
          </cell>
          <cell r="L690" t="str">
            <v>Swiss Franc</v>
          </cell>
          <cell r="M690" t="str">
            <v>TOTAL OTHER INCOME &amp; EXP.</v>
          </cell>
          <cell r="N690" t="str">
            <v>Actual</v>
          </cell>
          <cell r="P690">
            <v>1</v>
          </cell>
          <cell r="Q690">
            <v>-1</v>
          </cell>
          <cell r="R690">
            <v>-1</v>
          </cell>
          <cell r="S690">
            <v>1</v>
          </cell>
          <cell r="U690">
            <v>1</v>
          </cell>
          <cell r="V690">
            <v>-1</v>
          </cell>
        </row>
        <row r="691">
          <cell r="I691" t="str">
            <v>Pharma Services Mala</v>
          </cell>
          <cell r="J691" t="str">
            <v>Swiss Franc</v>
          </cell>
          <cell r="K691" t="str">
            <v>CHF</v>
          </cell>
          <cell r="L691" t="str">
            <v>Swiss Franc</v>
          </cell>
          <cell r="M691" t="str">
            <v>OPERATING INCOME</v>
          </cell>
          <cell r="N691" t="str">
            <v>Actual</v>
          </cell>
          <cell r="O691">
            <v>-151</v>
          </cell>
          <cell r="P691">
            <v>-64</v>
          </cell>
          <cell r="Q691">
            <v>21</v>
          </cell>
          <cell r="R691">
            <v>394</v>
          </cell>
          <cell r="S691">
            <v>-177</v>
          </cell>
          <cell r="T691">
            <v>-2</v>
          </cell>
          <cell r="U691">
            <v>-29</v>
          </cell>
          <cell r="V691">
            <v>-78</v>
          </cell>
        </row>
        <row r="692">
          <cell r="I692" t="str">
            <v>Pharma Services Mala</v>
          </cell>
          <cell r="J692" t="str">
            <v>Swiss Franc</v>
          </cell>
          <cell r="K692" t="str">
            <v>CHF</v>
          </cell>
          <cell r="L692" t="str">
            <v>Swiss Franc</v>
          </cell>
          <cell r="M692" t="str">
            <v>OPERATING INCOME</v>
          </cell>
          <cell r="N692" t="str">
            <v>Budget</v>
          </cell>
          <cell r="O692">
            <v>259</v>
          </cell>
          <cell r="P692">
            <v>243</v>
          </cell>
          <cell r="Q692">
            <v>300</v>
          </cell>
          <cell r="R692">
            <v>317</v>
          </cell>
          <cell r="S692">
            <v>275</v>
          </cell>
          <cell r="T692">
            <v>243</v>
          </cell>
          <cell r="U692">
            <v>219</v>
          </cell>
          <cell r="V692">
            <v>219</v>
          </cell>
          <cell r="W692">
            <v>137</v>
          </cell>
          <cell r="X692">
            <v>97</v>
          </cell>
          <cell r="Y692">
            <v>97</v>
          </cell>
          <cell r="Z692">
            <v>354</v>
          </cell>
        </row>
        <row r="693">
          <cell r="I693" t="str">
            <v>Pharma Services Mala</v>
          </cell>
          <cell r="J693" t="str">
            <v>Swiss Franc</v>
          </cell>
          <cell r="K693" t="str">
            <v>CHF</v>
          </cell>
          <cell r="L693" t="str">
            <v>Swiss Franc</v>
          </cell>
          <cell r="M693" t="str">
            <v>OPERATING INCOME</v>
          </cell>
          <cell r="N693" t="str">
            <v>LE2</v>
          </cell>
          <cell r="O693">
            <v>-151</v>
          </cell>
          <cell r="P693">
            <v>-64</v>
          </cell>
          <cell r="Q693">
            <v>21</v>
          </cell>
          <cell r="R693">
            <v>394</v>
          </cell>
          <cell r="S693">
            <v>-177</v>
          </cell>
          <cell r="T693">
            <v>733</v>
          </cell>
          <cell r="U693">
            <v>143</v>
          </cell>
          <cell r="V693">
            <v>86</v>
          </cell>
          <cell r="W693">
            <v>29</v>
          </cell>
          <cell r="X693">
            <v>21</v>
          </cell>
          <cell r="Y693">
            <v>17</v>
          </cell>
          <cell r="Z693">
            <v>15</v>
          </cell>
        </row>
        <row r="694">
          <cell r="I694" t="str">
            <v>Pharma Services Russ</v>
          </cell>
          <cell r="J694" t="str">
            <v>Swiss Franc</v>
          </cell>
          <cell r="K694" t="str">
            <v>CHF</v>
          </cell>
          <cell r="L694" t="str">
            <v>Swiss Franc</v>
          </cell>
          <cell r="M694" t="str">
            <v>TOTAL NET SALES</v>
          </cell>
          <cell r="N694" t="str">
            <v>Actual</v>
          </cell>
          <cell r="O694">
            <v>5247</v>
          </cell>
          <cell r="P694">
            <v>13359</v>
          </cell>
          <cell r="Q694">
            <v>9917</v>
          </cell>
          <cell r="R694">
            <v>3237</v>
          </cell>
          <cell r="S694">
            <v>22924</v>
          </cell>
          <cell r="T694">
            <v>10493</v>
          </cell>
          <cell r="U694">
            <v>26030</v>
          </cell>
          <cell r="V694">
            <v>4922</v>
          </cell>
        </row>
        <row r="695">
          <cell r="I695" t="str">
            <v>Pharma Services Russ</v>
          </cell>
          <cell r="J695" t="str">
            <v>Swiss Franc</v>
          </cell>
          <cell r="K695" t="str">
            <v>CHF</v>
          </cell>
          <cell r="L695" t="str">
            <v>Swiss Franc</v>
          </cell>
          <cell r="M695" t="str">
            <v>TOTAL NET SALES</v>
          </cell>
          <cell r="N695" t="str">
            <v>Budget</v>
          </cell>
          <cell r="O695">
            <v>23295</v>
          </cell>
          <cell r="P695">
            <v>15858</v>
          </cell>
          <cell r="Q695">
            <v>21962</v>
          </cell>
          <cell r="R695">
            <v>0</v>
          </cell>
          <cell r="S695">
            <v>0</v>
          </cell>
          <cell r="T695">
            <v>0</v>
          </cell>
          <cell r="U695">
            <v>0</v>
          </cell>
          <cell r="V695">
            <v>0</v>
          </cell>
          <cell r="W695">
            <v>0</v>
          </cell>
          <cell r="X695">
            <v>0</v>
          </cell>
          <cell r="Y695">
            <v>0</v>
          </cell>
          <cell r="Z695">
            <v>0</v>
          </cell>
        </row>
        <row r="696">
          <cell r="I696" t="str">
            <v>Pharma Services Russ</v>
          </cell>
          <cell r="J696" t="str">
            <v>Swiss Franc</v>
          </cell>
          <cell r="K696" t="str">
            <v>CHF</v>
          </cell>
          <cell r="L696" t="str">
            <v>Swiss Franc</v>
          </cell>
          <cell r="M696" t="str">
            <v>TOTAL NET SALES</v>
          </cell>
          <cell r="N696" t="str">
            <v>LE2</v>
          </cell>
          <cell r="O696">
            <v>5247</v>
          </cell>
          <cell r="P696">
            <v>13359</v>
          </cell>
          <cell r="Q696">
            <v>9917</v>
          </cell>
          <cell r="R696">
            <v>3237</v>
          </cell>
          <cell r="S696">
            <v>22924</v>
          </cell>
          <cell r="T696">
            <v>-4924</v>
          </cell>
          <cell r="U696">
            <v>9000</v>
          </cell>
          <cell r="V696">
            <v>0</v>
          </cell>
          <cell r="W696">
            <v>0</v>
          </cell>
          <cell r="X696">
            <v>0</v>
          </cell>
          <cell r="Y696">
            <v>0</v>
          </cell>
          <cell r="Z696">
            <v>0</v>
          </cell>
        </row>
        <row r="697">
          <cell r="I697" t="str">
            <v>Pharma Services Russ</v>
          </cell>
          <cell r="J697" t="str">
            <v>Swiss Franc</v>
          </cell>
          <cell r="K697" t="str">
            <v>CHF</v>
          </cell>
          <cell r="L697" t="str">
            <v>Swiss Franc</v>
          </cell>
          <cell r="M697" t="str">
            <v>TOTAL REVENUES</v>
          </cell>
          <cell r="N697" t="str">
            <v>Actual</v>
          </cell>
          <cell r="O697">
            <v>5247</v>
          </cell>
          <cell r="P697">
            <v>13359</v>
          </cell>
          <cell r="Q697">
            <v>9917</v>
          </cell>
          <cell r="R697">
            <v>3237</v>
          </cell>
          <cell r="S697">
            <v>22924</v>
          </cell>
          <cell r="T697">
            <v>10493</v>
          </cell>
          <cell r="U697">
            <v>26030</v>
          </cell>
          <cell r="V697">
            <v>4922</v>
          </cell>
        </row>
        <row r="698">
          <cell r="I698" t="str">
            <v>Pharma Services Russ</v>
          </cell>
          <cell r="J698" t="str">
            <v>Swiss Franc</v>
          </cell>
          <cell r="K698" t="str">
            <v>CHF</v>
          </cell>
          <cell r="L698" t="str">
            <v>Swiss Franc</v>
          </cell>
          <cell r="M698" t="str">
            <v>TOTAL REVENUES</v>
          </cell>
          <cell r="N698" t="str">
            <v>Budget</v>
          </cell>
          <cell r="O698">
            <v>23295</v>
          </cell>
          <cell r="P698">
            <v>15858</v>
          </cell>
          <cell r="Q698">
            <v>21962</v>
          </cell>
          <cell r="R698">
            <v>0</v>
          </cell>
          <cell r="S698">
            <v>0</v>
          </cell>
          <cell r="T698">
            <v>0</v>
          </cell>
          <cell r="U698">
            <v>0</v>
          </cell>
          <cell r="V698">
            <v>0</v>
          </cell>
          <cell r="W698">
            <v>0</v>
          </cell>
          <cell r="X698">
            <v>0</v>
          </cell>
          <cell r="Y698">
            <v>0</v>
          </cell>
          <cell r="Z698">
            <v>0</v>
          </cell>
        </row>
        <row r="699">
          <cell r="I699" t="str">
            <v>Pharma Services Russ</v>
          </cell>
          <cell r="J699" t="str">
            <v>Swiss Franc</v>
          </cell>
          <cell r="K699" t="str">
            <v>CHF</v>
          </cell>
          <cell r="L699" t="str">
            <v>Swiss Franc</v>
          </cell>
          <cell r="M699" t="str">
            <v>TOTAL REVENUES</v>
          </cell>
          <cell r="N699" t="str">
            <v>LE2</v>
          </cell>
          <cell r="O699">
            <v>5247</v>
          </cell>
          <cell r="P699">
            <v>13359</v>
          </cell>
          <cell r="Q699">
            <v>9917</v>
          </cell>
          <cell r="R699">
            <v>3237</v>
          </cell>
          <cell r="S699">
            <v>22924</v>
          </cell>
          <cell r="T699">
            <v>-4924</v>
          </cell>
          <cell r="U699">
            <v>9000</v>
          </cell>
          <cell r="V699">
            <v>0</v>
          </cell>
          <cell r="W699">
            <v>0</v>
          </cell>
          <cell r="X699">
            <v>0</v>
          </cell>
          <cell r="Y699">
            <v>0</v>
          </cell>
          <cell r="Z699">
            <v>0</v>
          </cell>
        </row>
        <row r="700">
          <cell r="I700" t="str">
            <v>Pharma Services Russ</v>
          </cell>
          <cell r="J700" t="str">
            <v>Swiss Franc</v>
          </cell>
          <cell r="K700" t="str">
            <v>CHF</v>
          </cell>
          <cell r="L700" t="str">
            <v>Swiss Franc</v>
          </cell>
          <cell r="M700" t="str">
            <v>Cost of goods sold from production</v>
          </cell>
          <cell r="N700" t="str">
            <v>Actual</v>
          </cell>
          <cell r="O700">
            <v>-4833</v>
          </cell>
          <cell r="P700">
            <v>-12326</v>
          </cell>
          <cell r="Q700">
            <v>-8495</v>
          </cell>
          <cell r="R700">
            <v>-2920</v>
          </cell>
          <cell r="S700">
            <v>-16477</v>
          </cell>
          <cell r="T700">
            <v>-8885</v>
          </cell>
          <cell r="U700">
            <v>-34731</v>
          </cell>
          <cell r="V700">
            <v>-3983</v>
          </cell>
        </row>
        <row r="701">
          <cell r="I701" t="str">
            <v>Pharma Services Russ</v>
          </cell>
          <cell r="J701" t="str">
            <v>Swiss Franc</v>
          </cell>
          <cell r="K701" t="str">
            <v>CHF</v>
          </cell>
          <cell r="L701" t="str">
            <v>Swiss Franc</v>
          </cell>
          <cell r="M701" t="str">
            <v>Cost of goods sold from production</v>
          </cell>
          <cell r="N701" t="str">
            <v>Budget</v>
          </cell>
          <cell r="O701">
            <v>-16106</v>
          </cell>
          <cell r="P701">
            <v>-10992</v>
          </cell>
          <cell r="Q701">
            <v>-15190</v>
          </cell>
          <cell r="R701">
            <v>0</v>
          </cell>
          <cell r="S701">
            <v>0</v>
          </cell>
          <cell r="T701">
            <v>0</v>
          </cell>
          <cell r="U701">
            <v>0</v>
          </cell>
          <cell r="V701">
            <v>0</v>
          </cell>
          <cell r="W701">
            <v>0</v>
          </cell>
          <cell r="X701">
            <v>0</v>
          </cell>
          <cell r="Y701">
            <v>0</v>
          </cell>
          <cell r="Z701">
            <v>0</v>
          </cell>
        </row>
        <row r="702">
          <cell r="I702" t="str">
            <v>Pharma Services Russ</v>
          </cell>
          <cell r="J702" t="str">
            <v>Swiss Franc</v>
          </cell>
          <cell r="K702" t="str">
            <v>CHF</v>
          </cell>
          <cell r="L702" t="str">
            <v>Swiss Franc</v>
          </cell>
          <cell r="M702" t="str">
            <v>Cost of goods sold from production</v>
          </cell>
          <cell r="N702" t="str">
            <v>LE2</v>
          </cell>
          <cell r="O702">
            <v>-4833</v>
          </cell>
          <cell r="P702">
            <v>-12326</v>
          </cell>
          <cell r="Q702">
            <v>-8495</v>
          </cell>
          <cell r="R702">
            <v>-2920</v>
          </cell>
          <cell r="S702">
            <v>-16477</v>
          </cell>
          <cell r="T702">
            <v>9135</v>
          </cell>
          <cell r="U702">
            <v>-6486</v>
          </cell>
          <cell r="V702">
            <v>0</v>
          </cell>
          <cell r="W702">
            <v>0</v>
          </cell>
          <cell r="X702">
            <v>0</v>
          </cell>
          <cell r="Y702">
            <v>0</v>
          </cell>
          <cell r="Z702">
            <v>0</v>
          </cell>
        </row>
        <row r="703">
          <cell r="I703" t="str">
            <v>Pharma Services Russ</v>
          </cell>
          <cell r="J703" t="str">
            <v>Swiss Franc</v>
          </cell>
          <cell r="K703" t="str">
            <v>CHF</v>
          </cell>
          <cell r="L703" t="str">
            <v>Swiss Franc</v>
          </cell>
          <cell r="M703" t="str">
            <v>TOTAL COST OF GOODS SOLD</v>
          </cell>
          <cell r="N703" t="str">
            <v>Actual</v>
          </cell>
          <cell r="O703">
            <v>-4833</v>
          </cell>
          <cell r="P703">
            <v>-12326</v>
          </cell>
          <cell r="Q703">
            <v>-8495</v>
          </cell>
          <cell r="R703">
            <v>-2920</v>
          </cell>
          <cell r="S703">
            <v>-16477</v>
          </cell>
          <cell r="T703">
            <v>-8885</v>
          </cell>
          <cell r="U703">
            <v>-34731</v>
          </cell>
          <cell r="V703">
            <v>-3983</v>
          </cell>
        </row>
        <row r="704">
          <cell r="I704" t="str">
            <v>Pharma Services Russ</v>
          </cell>
          <cell r="J704" t="str">
            <v>Swiss Franc</v>
          </cell>
          <cell r="K704" t="str">
            <v>CHF</v>
          </cell>
          <cell r="L704" t="str">
            <v>Swiss Franc</v>
          </cell>
          <cell r="M704" t="str">
            <v>TOTAL COST OF GOODS SOLD</v>
          </cell>
          <cell r="N704" t="str">
            <v>Budget</v>
          </cell>
          <cell r="O704">
            <v>-16106</v>
          </cell>
          <cell r="P704">
            <v>-10992</v>
          </cell>
          <cell r="Q704">
            <v>-15190</v>
          </cell>
          <cell r="R704">
            <v>0</v>
          </cell>
          <cell r="S704">
            <v>0</v>
          </cell>
          <cell r="T704">
            <v>0</v>
          </cell>
          <cell r="U704">
            <v>0</v>
          </cell>
          <cell r="V704">
            <v>0</v>
          </cell>
          <cell r="W704">
            <v>0</v>
          </cell>
          <cell r="X704">
            <v>0</v>
          </cell>
          <cell r="Y704">
            <v>0</v>
          </cell>
          <cell r="Z704">
            <v>0</v>
          </cell>
        </row>
        <row r="705">
          <cell r="I705" t="str">
            <v>Pharma Services Russ</v>
          </cell>
          <cell r="J705" t="str">
            <v>Swiss Franc</v>
          </cell>
          <cell r="K705" t="str">
            <v>CHF</v>
          </cell>
          <cell r="L705" t="str">
            <v>Swiss Franc</v>
          </cell>
          <cell r="M705" t="str">
            <v>TOTAL COST OF GOODS SOLD</v>
          </cell>
          <cell r="N705" t="str">
            <v>LE2</v>
          </cell>
          <cell r="O705">
            <v>-4833</v>
          </cell>
          <cell r="P705">
            <v>-12326</v>
          </cell>
          <cell r="Q705">
            <v>-8495</v>
          </cell>
          <cell r="R705">
            <v>-2920</v>
          </cell>
          <cell r="S705">
            <v>-16477</v>
          </cell>
          <cell r="T705">
            <v>9135</v>
          </cell>
          <cell r="U705">
            <v>-6486</v>
          </cell>
          <cell r="V705">
            <v>0</v>
          </cell>
          <cell r="W705">
            <v>0</v>
          </cell>
          <cell r="X705">
            <v>0</v>
          </cell>
          <cell r="Y705">
            <v>0</v>
          </cell>
          <cell r="Z705">
            <v>0</v>
          </cell>
        </row>
        <row r="706">
          <cell r="I706" t="str">
            <v>Pharma Services Russ</v>
          </cell>
          <cell r="J706" t="str">
            <v>Swiss Franc</v>
          </cell>
          <cell r="K706" t="str">
            <v>CHF</v>
          </cell>
          <cell r="L706" t="str">
            <v>Swiss Franc</v>
          </cell>
          <cell r="M706" t="str">
            <v>Development</v>
          </cell>
          <cell r="N706" t="str">
            <v>Actual</v>
          </cell>
          <cell r="O706">
            <v>-1</v>
          </cell>
          <cell r="P706">
            <v>0</v>
          </cell>
          <cell r="Q706">
            <v>0</v>
          </cell>
          <cell r="R706">
            <v>-2</v>
          </cell>
          <cell r="S706">
            <v>0</v>
          </cell>
          <cell r="T706">
            <v>-1</v>
          </cell>
          <cell r="U706">
            <v>0</v>
          </cell>
          <cell r="V706">
            <v>0</v>
          </cell>
        </row>
        <row r="707">
          <cell r="I707" t="str">
            <v>Pharma Services Russ</v>
          </cell>
          <cell r="J707" t="str">
            <v>Swiss Franc</v>
          </cell>
          <cell r="K707" t="str">
            <v>CHF</v>
          </cell>
          <cell r="L707" t="str">
            <v>Swiss Franc</v>
          </cell>
          <cell r="M707" t="str">
            <v>Total Research &amp; Development (net)</v>
          </cell>
          <cell r="N707" t="str">
            <v>Actual</v>
          </cell>
          <cell r="O707">
            <v>-152</v>
          </cell>
          <cell r="P707">
            <v>-50</v>
          </cell>
          <cell r="Q707">
            <v>-156</v>
          </cell>
          <cell r="R707">
            <v>204</v>
          </cell>
          <cell r="S707">
            <v>-58</v>
          </cell>
          <cell r="T707">
            <v>24</v>
          </cell>
          <cell r="U707">
            <v>254</v>
          </cell>
          <cell r="V707">
            <v>-41</v>
          </cell>
        </row>
        <row r="708">
          <cell r="I708" t="str">
            <v>Pharma Services Russ</v>
          </cell>
          <cell r="J708" t="str">
            <v>Swiss Franc</v>
          </cell>
          <cell r="K708" t="str">
            <v>CHF</v>
          </cell>
          <cell r="L708" t="str">
            <v>Swiss Franc</v>
          </cell>
          <cell r="M708" t="str">
            <v>Total Research &amp; Development (net)</v>
          </cell>
          <cell r="N708" t="str">
            <v>Budget</v>
          </cell>
          <cell r="O708">
            <v>10</v>
          </cell>
          <cell r="P708">
            <v>10</v>
          </cell>
          <cell r="Q708">
            <v>10</v>
          </cell>
          <cell r="R708">
            <v>10</v>
          </cell>
          <cell r="S708">
            <v>10</v>
          </cell>
          <cell r="T708">
            <v>10</v>
          </cell>
          <cell r="U708">
            <v>10</v>
          </cell>
          <cell r="V708">
            <v>10</v>
          </cell>
          <cell r="W708">
            <v>10</v>
          </cell>
          <cell r="X708">
            <v>10</v>
          </cell>
          <cell r="Y708">
            <v>10</v>
          </cell>
          <cell r="Z708">
            <v>10</v>
          </cell>
        </row>
        <row r="709">
          <cell r="I709" t="str">
            <v>Pharma Services Russ</v>
          </cell>
          <cell r="J709" t="str">
            <v>Swiss Franc</v>
          </cell>
          <cell r="K709" t="str">
            <v>CHF</v>
          </cell>
          <cell r="L709" t="str">
            <v>Swiss Franc</v>
          </cell>
          <cell r="M709" t="str">
            <v>Total Research &amp; Development (net)</v>
          </cell>
          <cell r="N709" t="str">
            <v>LE2</v>
          </cell>
          <cell r="O709">
            <v>-152</v>
          </cell>
          <cell r="P709">
            <v>-50</v>
          </cell>
          <cell r="Q709">
            <v>-156</v>
          </cell>
          <cell r="R709">
            <v>221</v>
          </cell>
          <cell r="S709">
            <v>-44</v>
          </cell>
          <cell r="T709">
            <v>-176</v>
          </cell>
          <cell r="U709">
            <v>0</v>
          </cell>
          <cell r="V709">
            <v>0</v>
          </cell>
          <cell r="W709">
            <v>0</v>
          </cell>
          <cell r="X709">
            <v>0</v>
          </cell>
          <cell r="Y709">
            <v>0</v>
          </cell>
          <cell r="Z709">
            <v>0</v>
          </cell>
        </row>
        <row r="710">
          <cell r="I710" t="str">
            <v>Pharma Services Russ</v>
          </cell>
          <cell r="J710" t="str">
            <v>Swiss Franc</v>
          </cell>
          <cell r="K710" t="str">
            <v>CHF</v>
          </cell>
          <cell r="L710" t="str">
            <v>Swiss Franc</v>
          </cell>
          <cell r="M710" t="str">
            <v>Marketing &amp; Sales (net)</v>
          </cell>
          <cell r="N710" t="str">
            <v>Actual</v>
          </cell>
          <cell r="O710">
            <v>-983</v>
          </cell>
          <cell r="P710">
            <v>-1190</v>
          </cell>
          <cell r="Q710">
            <v>-3052</v>
          </cell>
          <cell r="R710">
            <v>-2191</v>
          </cell>
          <cell r="S710">
            <v>-2591</v>
          </cell>
          <cell r="T710">
            <v>-1716</v>
          </cell>
          <cell r="U710">
            <v>-2478</v>
          </cell>
          <cell r="V710">
            <v>-1423</v>
          </cell>
        </row>
        <row r="711">
          <cell r="I711" t="str">
            <v>Pharma Services Russ</v>
          </cell>
          <cell r="J711" t="str">
            <v>Swiss Franc</v>
          </cell>
          <cell r="K711" t="str">
            <v>CHF</v>
          </cell>
          <cell r="L711" t="str">
            <v>Swiss Franc</v>
          </cell>
          <cell r="M711" t="str">
            <v>Marketing &amp; Sales (net)</v>
          </cell>
          <cell r="N711" t="str">
            <v>Budget</v>
          </cell>
          <cell r="O711">
            <v>-675</v>
          </cell>
          <cell r="P711">
            <v>-611</v>
          </cell>
          <cell r="Q711">
            <v>-600</v>
          </cell>
          <cell r="R711">
            <v>-593</v>
          </cell>
          <cell r="S711">
            <v>0</v>
          </cell>
          <cell r="T711">
            <v>0</v>
          </cell>
          <cell r="U711">
            <v>0</v>
          </cell>
          <cell r="V711">
            <v>0</v>
          </cell>
          <cell r="W711">
            <v>0</v>
          </cell>
          <cell r="X711">
            <v>0</v>
          </cell>
          <cell r="Y711">
            <v>0</v>
          </cell>
          <cell r="Z711">
            <v>0</v>
          </cell>
        </row>
        <row r="712">
          <cell r="I712" t="str">
            <v>Pharma Services Russ</v>
          </cell>
          <cell r="J712" t="str">
            <v>Swiss Franc</v>
          </cell>
          <cell r="K712" t="str">
            <v>CHF</v>
          </cell>
          <cell r="L712" t="str">
            <v>Swiss Franc</v>
          </cell>
          <cell r="M712" t="str">
            <v>Marketing &amp; Sales (net)</v>
          </cell>
          <cell r="N712" t="str">
            <v>LE2</v>
          </cell>
          <cell r="O712">
            <v>-983</v>
          </cell>
          <cell r="P712">
            <v>-1190</v>
          </cell>
          <cell r="Q712">
            <v>-3052</v>
          </cell>
          <cell r="R712">
            <v>-2191</v>
          </cell>
          <cell r="S712">
            <v>-2591</v>
          </cell>
          <cell r="T712">
            <v>-807</v>
          </cell>
          <cell r="U712">
            <v>-1382</v>
          </cell>
          <cell r="V712">
            <v>-1377</v>
          </cell>
          <cell r="W712">
            <v>-1605</v>
          </cell>
          <cell r="X712">
            <v>0</v>
          </cell>
          <cell r="Y712">
            <v>0</v>
          </cell>
          <cell r="Z712">
            <v>0</v>
          </cell>
        </row>
        <row r="713">
          <cell r="I713" t="str">
            <v>Pharma Services Russ</v>
          </cell>
          <cell r="J713" t="str">
            <v>Swiss Franc</v>
          </cell>
          <cell r="K713" t="str">
            <v>CHF</v>
          </cell>
          <cell r="L713" t="str">
            <v>Swiss Franc</v>
          </cell>
          <cell r="M713" t="str">
            <v>General &amp; Administration (net)</v>
          </cell>
          <cell r="N713" t="str">
            <v>Actual</v>
          </cell>
          <cell r="O713">
            <v>-254</v>
          </cell>
          <cell r="P713">
            <v>-177</v>
          </cell>
          <cell r="Q713">
            <v>-520</v>
          </cell>
          <cell r="R713">
            <v>-526</v>
          </cell>
          <cell r="S713">
            <v>-349</v>
          </cell>
          <cell r="T713">
            <v>-271</v>
          </cell>
          <cell r="U713">
            <v>-517</v>
          </cell>
          <cell r="V713">
            <v>-385</v>
          </cell>
        </row>
        <row r="714">
          <cell r="I714" t="str">
            <v>Pharma Services Russ</v>
          </cell>
          <cell r="J714" t="str">
            <v>Swiss Franc</v>
          </cell>
          <cell r="K714" t="str">
            <v>CHF</v>
          </cell>
          <cell r="L714" t="str">
            <v>Swiss Franc</v>
          </cell>
          <cell r="M714" t="str">
            <v>General &amp; Administration (net)</v>
          </cell>
          <cell r="N714" t="str">
            <v>Budget</v>
          </cell>
          <cell r="O714">
            <v>-220</v>
          </cell>
          <cell r="P714">
            <v>-196</v>
          </cell>
          <cell r="Q714">
            <v>-195</v>
          </cell>
          <cell r="R714">
            <v>-193</v>
          </cell>
          <cell r="S714">
            <v>-72</v>
          </cell>
          <cell r="T714">
            <v>-72</v>
          </cell>
          <cell r="U714">
            <v>-74</v>
          </cell>
          <cell r="V714">
            <v>-71</v>
          </cell>
          <cell r="W714">
            <v>-72</v>
          </cell>
          <cell r="X714">
            <v>-72</v>
          </cell>
          <cell r="Y714">
            <v>-72</v>
          </cell>
          <cell r="Z714">
            <v>-72</v>
          </cell>
        </row>
        <row r="715">
          <cell r="I715" t="str">
            <v>Pharma Services Russ</v>
          </cell>
          <cell r="J715" t="str">
            <v>Swiss Franc</v>
          </cell>
          <cell r="K715" t="str">
            <v>CHF</v>
          </cell>
          <cell r="L715" t="str">
            <v>Swiss Franc</v>
          </cell>
          <cell r="M715" t="str">
            <v>General &amp; Administration (net)</v>
          </cell>
          <cell r="N715" t="str">
            <v>LE2</v>
          </cell>
          <cell r="O715">
            <v>-254</v>
          </cell>
          <cell r="P715">
            <v>-177</v>
          </cell>
          <cell r="Q715">
            <v>-520</v>
          </cell>
          <cell r="R715">
            <v>-526</v>
          </cell>
          <cell r="S715">
            <v>-349</v>
          </cell>
          <cell r="T715">
            <v>-51</v>
          </cell>
          <cell r="U715">
            <v>-200</v>
          </cell>
          <cell r="V715">
            <v>-200</v>
          </cell>
          <cell r="W715">
            <v>-200</v>
          </cell>
          <cell r="X715">
            <v>-72</v>
          </cell>
          <cell r="Y715">
            <v>-72</v>
          </cell>
          <cell r="Z715">
            <v>-72</v>
          </cell>
        </row>
        <row r="716">
          <cell r="I716" t="str">
            <v>Pharma Services Russ</v>
          </cell>
          <cell r="J716" t="str">
            <v>Swiss Franc</v>
          </cell>
          <cell r="K716" t="str">
            <v>CHF</v>
          </cell>
          <cell r="L716" t="str">
            <v>Swiss Franc</v>
          </cell>
          <cell r="M716" t="str">
            <v>TOTAL FUNCTION COSTS</v>
          </cell>
          <cell r="N716" t="str">
            <v>Actual</v>
          </cell>
          <cell r="O716">
            <v>-1389</v>
          </cell>
          <cell r="P716">
            <v>-1417</v>
          </cell>
          <cell r="Q716">
            <v>-3728</v>
          </cell>
          <cell r="R716">
            <v>-2513</v>
          </cell>
          <cell r="S716">
            <v>-2998</v>
          </cell>
          <cell r="T716">
            <v>-1963</v>
          </cell>
          <cell r="U716">
            <v>-2741</v>
          </cell>
          <cell r="V716">
            <v>-1849</v>
          </cell>
        </row>
        <row r="717">
          <cell r="I717" t="str">
            <v>Pharma Services Russ</v>
          </cell>
          <cell r="J717" t="str">
            <v>Swiss Franc</v>
          </cell>
          <cell r="K717" t="str">
            <v>CHF</v>
          </cell>
          <cell r="L717" t="str">
            <v>Swiss Franc</v>
          </cell>
          <cell r="M717" t="str">
            <v>TOTAL FUNCTION COSTS</v>
          </cell>
          <cell r="N717" t="str">
            <v>Budget</v>
          </cell>
          <cell r="O717">
            <v>-885</v>
          </cell>
          <cell r="P717">
            <v>-797</v>
          </cell>
          <cell r="Q717">
            <v>-785</v>
          </cell>
          <cell r="R717">
            <v>-776</v>
          </cell>
          <cell r="S717">
            <v>-62</v>
          </cell>
          <cell r="T717">
            <v>-62</v>
          </cell>
          <cell r="U717">
            <v>-64</v>
          </cell>
          <cell r="V717">
            <v>-61</v>
          </cell>
          <cell r="W717">
            <v>-62</v>
          </cell>
          <cell r="X717">
            <v>-62</v>
          </cell>
          <cell r="Y717">
            <v>-62</v>
          </cell>
          <cell r="Z717">
            <v>-62</v>
          </cell>
        </row>
        <row r="718">
          <cell r="I718" t="str">
            <v>Pharma Services Russ</v>
          </cell>
          <cell r="J718" t="str">
            <v>Swiss Franc</v>
          </cell>
          <cell r="K718" t="str">
            <v>CHF</v>
          </cell>
          <cell r="L718" t="str">
            <v>Swiss Franc</v>
          </cell>
          <cell r="M718" t="str">
            <v>TOTAL FUNCTION COSTS</v>
          </cell>
          <cell r="N718" t="str">
            <v>LE2</v>
          </cell>
          <cell r="O718">
            <v>-1389</v>
          </cell>
          <cell r="P718">
            <v>-1417</v>
          </cell>
          <cell r="Q718">
            <v>-3728</v>
          </cell>
          <cell r="R718">
            <v>-2513</v>
          </cell>
          <cell r="S718">
            <v>-2998</v>
          </cell>
          <cell r="T718">
            <v>-1003</v>
          </cell>
          <cell r="U718">
            <v>-1582</v>
          </cell>
          <cell r="V718">
            <v>-1577</v>
          </cell>
          <cell r="W718">
            <v>-1805</v>
          </cell>
          <cell r="X718">
            <v>-72</v>
          </cell>
          <cell r="Y718">
            <v>-72</v>
          </cell>
          <cell r="Z718">
            <v>-72</v>
          </cell>
        </row>
        <row r="719">
          <cell r="I719" t="str">
            <v>Pharma Services Russ</v>
          </cell>
          <cell r="J719" t="str">
            <v>Swiss Franc</v>
          </cell>
          <cell r="K719" t="str">
            <v>CHF</v>
          </cell>
          <cell r="L719" t="str">
            <v>Swiss Franc</v>
          </cell>
          <cell r="M719" t="str">
            <v>TOTAL OTHER INCOME &amp; EXP.</v>
          </cell>
          <cell r="N719" t="str">
            <v>Actual</v>
          </cell>
          <cell r="O719">
            <v>1</v>
          </cell>
          <cell r="P719">
            <v>-3</v>
          </cell>
          <cell r="Q719">
            <v>-1</v>
          </cell>
          <cell r="R719">
            <v>13</v>
          </cell>
          <cell r="S719">
            <v>-8</v>
          </cell>
          <cell r="T719">
            <v>-1</v>
          </cell>
          <cell r="U719">
            <v>-5</v>
          </cell>
          <cell r="V719">
            <v>7</v>
          </cell>
        </row>
        <row r="720">
          <cell r="I720" t="str">
            <v>Pharma Services Russ</v>
          </cell>
          <cell r="J720" t="str">
            <v>Swiss Franc</v>
          </cell>
          <cell r="K720" t="str">
            <v>CHF</v>
          </cell>
          <cell r="L720" t="str">
            <v>Swiss Franc</v>
          </cell>
          <cell r="M720" t="str">
            <v>TOTAL OTHER INCOME &amp; EXP.</v>
          </cell>
          <cell r="N720" t="str">
            <v>Budget</v>
          </cell>
          <cell r="O720">
            <v>-569</v>
          </cell>
          <cell r="P720">
            <v>-568</v>
          </cell>
          <cell r="Q720">
            <v>-569</v>
          </cell>
          <cell r="R720">
            <v>0</v>
          </cell>
          <cell r="S720">
            <v>0</v>
          </cell>
          <cell r="T720">
            <v>0</v>
          </cell>
          <cell r="U720">
            <v>0</v>
          </cell>
          <cell r="V720">
            <v>0</v>
          </cell>
          <cell r="W720">
            <v>0</v>
          </cell>
          <cell r="X720">
            <v>0</v>
          </cell>
          <cell r="Y720">
            <v>0</v>
          </cell>
          <cell r="Z720">
            <v>0</v>
          </cell>
        </row>
        <row r="721">
          <cell r="I721" t="str">
            <v>Pharma Services Russ</v>
          </cell>
          <cell r="J721" t="str">
            <v>Swiss Franc</v>
          </cell>
          <cell r="K721" t="str">
            <v>CHF</v>
          </cell>
          <cell r="L721" t="str">
            <v>Swiss Franc</v>
          </cell>
          <cell r="M721" t="str">
            <v>TOTAL OTHER INCOME &amp; EXP.</v>
          </cell>
          <cell r="N721" t="str">
            <v>LE2</v>
          </cell>
          <cell r="O721">
            <v>1.5</v>
          </cell>
          <cell r="P721">
            <v>1.5</v>
          </cell>
          <cell r="Q721">
            <v>1.5</v>
          </cell>
          <cell r="R721">
            <v>1.5</v>
          </cell>
          <cell r="S721">
            <v>1.5</v>
          </cell>
          <cell r="T721">
            <v>1.5</v>
          </cell>
          <cell r="U721">
            <v>0</v>
          </cell>
          <cell r="V721">
            <v>0</v>
          </cell>
          <cell r="W721">
            <v>0</v>
          </cell>
          <cell r="X721">
            <v>0</v>
          </cell>
          <cell r="Y721">
            <v>0</v>
          </cell>
          <cell r="Z721">
            <v>0</v>
          </cell>
        </row>
        <row r="722">
          <cell r="I722" t="str">
            <v>Pharma Services Russ</v>
          </cell>
          <cell r="J722" t="str">
            <v>Swiss Franc</v>
          </cell>
          <cell r="K722" t="str">
            <v>CHF</v>
          </cell>
          <cell r="L722" t="str">
            <v>Swiss Franc</v>
          </cell>
          <cell r="M722" t="str">
            <v>OPERATING INCOME</v>
          </cell>
          <cell r="N722" t="str">
            <v>Actual</v>
          </cell>
          <cell r="O722">
            <v>-974</v>
          </cell>
          <cell r="P722">
            <v>-387</v>
          </cell>
          <cell r="Q722">
            <v>-2307</v>
          </cell>
          <cell r="R722">
            <v>-2183</v>
          </cell>
          <cell r="S722">
            <v>3441</v>
          </cell>
          <cell r="T722">
            <v>-356</v>
          </cell>
          <cell r="U722">
            <v>-11447</v>
          </cell>
          <cell r="V722">
            <v>-903</v>
          </cell>
        </row>
        <row r="723">
          <cell r="I723" t="str">
            <v>Pharma Services Russ</v>
          </cell>
          <cell r="J723" t="str">
            <v>Swiss Franc</v>
          </cell>
          <cell r="K723" t="str">
            <v>CHF</v>
          </cell>
          <cell r="L723" t="str">
            <v>Swiss Franc</v>
          </cell>
          <cell r="M723" t="str">
            <v>OPERATING INCOME</v>
          </cell>
          <cell r="N723" t="str">
            <v>Budget</v>
          </cell>
          <cell r="O723">
            <v>5735</v>
          </cell>
          <cell r="P723">
            <v>3501</v>
          </cell>
          <cell r="Q723">
            <v>5418</v>
          </cell>
          <cell r="R723">
            <v>-776</v>
          </cell>
          <cell r="S723">
            <v>-62</v>
          </cell>
          <cell r="T723">
            <v>-62</v>
          </cell>
          <cell r="U723">
            <v>-64</v>
          </cell>
          <cell r="V723">
            <v>-61</v>
          </cell>
          <cell r="W723">
            <v>-62</v>
          </cell>
          <cell r="X723">
            <v>-62</v>
          </cell>
          <cell r="Y723">
            <v>-62</v>
          </cell>
          <cell r="Z723">
            <v>-62</v>
          </cell>
        </row>
        <row r="724">
          <cell r="I724" t="str">
            <v>Pharma Services Russ</v>
          </cell>
          <cell r="J724" t="str">
            <v>Swiss Franc</v>
          </cell>
          <cell r="K724" t="str">
            <v>CHF</v>
          </cell>
          <cell r="L724" t="str">
            <v>Swiss Franc</v>
          </cell>
          <cell r="M724" t="str">
            <v>OPERATING INCOME</v>
          </cell>
          <cell r="N724" t="str">
            <v>LE2</v>
          </cell>
          <cell r="O724">
            <v>-974</v>
          </cell>
          <cell r="P724">
            <v>-387</v>
          </cell>
          <cell r="Q724">
            <v>-2307</v>
          </cell>
          <cell r="R724">
            <v>-2183</v>
          </cell>
          <cell r="S724">
            <v>3441</v>
          </cell>
          <cell r="T724">
            <v>3215</v>
          </cell>
          <cell r="U724">
            <v>932</v>
          </cell>
          <cell r="V724">
            <v>-1577</v>
          </cell>
          <cell r="W724">
            <v>-1805</v>
          </cell>
          <cell r="X724">
            <v>-72</v>
          </cell>
          <cell r="Y724">
            <v>-72</v>
          </cell>
          <cell r="Z724">
            <v>-72</v>
          </cell>
        </row>
        <row r="725">
          <cell r="I725" t="str">
            <v>Pharma Services Sri</v>
          </cell>
          <cell r="J725" t="str">
            <v>Swiss Franc</v>
          </cell>
          <cell r="K725" t="str">
            <v>CHF</v>
          </cell>
          <cell r="L725" t="str">
            <v>Swiss Franc</v>
          </cell>
          <cell r="M725" t="str">
            <v>TOTAL NET SALES 3RD PARTY</v>
          </cell>
          <cell r="N725" t="str">
            <v>Actual</v>
          </cell>
          <cell r="O725">
            <v>8</v>
          </cell>
          <cell r="P725">
            <v>265</v>
          </cell>
          <cell r="Q725">
            <v>102</v>
          </cell>
          <cell r="R725">
            <v>20</v>
          </cell>
          <cell r="S725">
            <v>459</v>
          </cell>
          <cell r="T725">
            <v>226</v>
          </cell>
          <cell r="U725">
            <v>19</v>
          </cell>
          <cell r="V725">
            <v>216</v>
          </cell>
        </row>
        <row r="726">
          <cell r="I726" t="str">
            <v>Pharma Services Sri</v>
          </cell>
          <cell r="J726" t="str">
            <v>Swiss Franc</v>
          </cell>
          <cell r="K726" t="str">
            <v>CHF</v>
          </cell>
          <cell r="L726" t="str">
            <v>Swiss Franc</v>
          </cell>
          <cell r="M726" t="str">
            <v>TOTAL NET SALES 3RD PARTY</v>
          </cell>
          <cell r="N726" t="str">
            <v>Budget</v>
          </cell>
          <cell r="O726">
            <v>46</v>
          </cell>
          <cell r="P726">
            <v>35</v>
          </cell>
          <cell r="Q726">
            <v>245</v>
          </cell>
          <cell r="R726">
            <v>346</v>
          </cell>
          <cell r="S726">
            <v>255</v>
          </cell>
          <cell r="T726">
            <v>283</v>
          </cell>
          <cell r="U726">
            <v>497</v>
          </cell>
          <cell r="V726">
            <v>372</v>
          </cell>
          <cell r="W726">
            <v>337</v>
          </cell>
          <cell r="X726">
            <v>428</v>
          </cell>
          <cell r="Y726">
            <v>218</v>
          </cell>
          <cell r="Z726">
            <v>714</v>
          </cell>
        </row>
        <row r="727">
          <cell r="I727" t="str">
            <v>Pharma Services Sri</v>
          </cell>
          <cell r="J727" t="str">
            <v>Swiss Franc</v>
          </cell>
          <cell r="K727" t="str">
            <v>CHF</v>
          </cell>
          <cell r="L727" t="str">
            <v>Swiss Franc</v>
          </cell>
          <cell r="M727" t="str">
            <v>TOTAL NET SALES 3RD PARTY</v>
          </cell>
          <cell r="N727" t="str">
            <v>LE2</v>
          </cell>
          <cell r="O727">
            <v>8</v>
          </cell>
          <cell r="P727">
            <v>265</v>
          </cell>
          <cell r="Q727">
            <v>102</v>
          </cell>
          <cell r="R727">
            <v>20</v>
          </cell>
          <cell r="S727">
            <v>459</v>
          </cell>
          <cell r="T727">
            <v>225</v>
          </cell>
          <cell r="U727">
            <v>353</v>
          </cell>
          <cell r="V727">
            <v>459</v>
          </cell>
          <cell r="W727">
            <v>448</v>
          </cell>
          <cell r="X727">
            <v>422</v>
          </cell>
          <cell r="Y727">
            <v>505</v>
          </cell>
          <cell r="Z727">
            <v>494</v>
          </cell>
        </row>
        <row r="728">
          <cell r="I728" t="str">
            <v>Pharma Services Sri</v>
          </cell>
          <cell r="J728" t="str">
            <v>Swiss Franc</v>
          </cell>
          <cell r="K728" t="str">
            <v>CHF</v>
          </cell>
          <cell r="L728" t="str">
            <v>Swiss Franc</v>
          </cell>
          <cell r="M728" t="str">
            <v>TOTAL NET SALES</v>
          </cell>
          <cell r="N728" t="str">
            <v>Actual</v>
          </cell>
          <cell r="O728">
            <v>8</v>
          </cell>
          <cell r="P728">
            <v>265</v>
          </cell>
          <cell r="Q728">
            <v>102</v>
          </cell>
          <cell r="R728">
            <v>20</v>
          </cell>
          <cell r="S728">
            <v>459</v>
          </cell>
          <cell r="T728">
            <v>226</v>
          </cell>
          <cell r="U728">
            <v>19</v>
          </cell>
          <cell r="V728">
            <v>216</v>
          </cell>
        </row>
        <row r="729">
          <cell r="I729" t="str">
            <v>Pharma Services Sri</v>
          </cell>
          <cell r="J729" t="str">
            <v>Swiss Franc</v>
          </cell>
          <cell r="K729" t="str">
            <v>CHF</v>
          </cell>
          <cell r="L729" t="str">
            <v>Swiss Franc</v>
          </cell>
          <cell r="M729" t="str">
            <v>TOTAL NET SALES</v>
          </cell>
          <cell r="N729" t="str">
            <v>Budget</v>
          </cell>
          <cell r="O729">
            <v>46</v>
          </cell>
          <cell r="P729">
            <v>35</v>
          </cell>
          <cell r="Q729">
            <v>245</v>
          </cell>
          <cell r="R729">
            <v>346</v>
          </cell>
          <cell r="S729">
            <v>255</v>
          </cell>
          <cell r="T729">
            <v>283</v>
          </cell>
          <cell r="U729">
            <v>497</v>
          </cell>
          <cell r="V729">
            <v>372</v>
          </cell>
          <cell r="W729">
            <v>337</v>
          </cell>
          <cell r="X729">
            <v>428</v>
          </cell>
          <cell r="Y729">
            <v>218</v>
          </cell>
          <cell r="Z729">
            <v>714</v>
          </cell>
        </row>
        <row r="730">
          <cell r="I730" t="str">
            <v>Pharma Services Sri</v>
          </cell>
          <cell r="J730" t="str">
            <v>Swiss Franc</v>
          </cell>
          <cell r="K730" t="str">
            <v>CHF</v>
          </cell>
          <cell r="L730" t="str">
            <v>Swiss Franc</v>
          </cell>
          <cell r="M730" t="str">
            <v>TOTAL NET SALES</v>
          </cell>
          <cell r="N730" t="str">
            <v>LE2</v>
          </cell>
          <cell r="O730">
            <v>8</v>
          </cell>
          <cell r="P730">
            <v>265</v>
          </cell>
          <cell r="Q730">
            <v>102</v>
          </cell>
          <cell r="R730">
            <v>20</v>
          </cell>
          <cell r="S730">
            <v>459</v>
          </cell>
          <cell r="T730">
            <v>225</v>
          </cell>
          <cell r="U730">
            <v>353</v>
          </cell>
          <cell r="V730">
            <v>459</v>
          </cell>
          <cell r="W730">
            <v>448</v>
          </cell>
          <cell r="X730">
            <v>422</v>
          </cell>
          <cell r="Y730">
            <v>505</v>
          </cell>
          <cell r="Z730">
            <v>494</v>
          </cell>
        </row>
        <row r="731">
          <cell r="I731" t="str">
            <v>Pharma Services Sri</v>
          </cell>
          <cell r="J731" t="str">
            <v>Swiss Franc</v>
          </cell>
          <cell r="K731" t="str">
            <v>CHF</v>
          </cell>
          <cell r="L731" t="str">
            <v>Swiss Franc</v>
          </cell>
          <cell r="M731" t="str">
            <v>TOTAL REVENUES</v>
          </cell>
          <cell r="N731" t="str">
            <v>Actual</v>
          </cell>
          <cell r="O731">
            <v>8</v>
          </cell>
          <cell r="P731">
            <v>265</v>
          </cell>
          <cell r="Q731">
            <v>102</v>
          </cell>
          <cell r="R731">
            <v>20</v>
          </cell>
          <cell r="S731">
            <v>459</v>
          </cell>
          <cell r="T731">
            <v>226</v>
          </cell>
          <cell r="U731">
            <v>19</v>
          </cell>
          <cell r="V731">
            <v>216</v>
          </cell>
        </row>
        <row r="732">
          <cell r="I732" t="str">
            <v>Pharma Services Sri</v>
          </cell>
          <cell r="J732" t="str">
            <v>Swiss Franc</v>
          </cell>
          <cell r="K732" t="str">
            <v>CHF</v>
          </cell>
          <cell r="L732" t="str">
            <v>Swiss Franc</v>
          </cell>
          <cell r="M732" t="str">
            <v>TOTAL REVENUES</v>
          </cell>
          <cell r="N732" t="str">
            <v>Budget</v>
          </cell>
          <cell r="O732">
            <v>46</v>
          </cell>
          <cell r="P732">
            <v>35</v>
          </cell>
          <cell r="Q732">
            <v>245</v>
          </cell>
          <cell r="R732">
            <v>346</v>
          </cell>
          <cell r="S732">
            <v>255</v>
          </cell>
          <cell r="T732">
            <v>283</v>
          </cell>
          <cell r="U732">
            <v>497</v>
          </cell>
          <cell r="V732">
            <v>372</v>
          </cell>
          <cell r="W732">
            <v>337</v>
          </cell>
          <cell r="X732">
            <v>428</v>
          </cell>
          <cell r="Y732">
            <v>218</v>
          </cell>
          <cell r="Z732">
            <v>714</v>
          </cell>
        </row>
        <row r="733">
          <cell r="I733" t="str">
            <v>Pharma Services Sri</v>
          </cell>
          <cell r="J733" t="str">
            <v>Swiss Franc</v>
          </cell>
          <cell r="K733" t="str">
            <v>CHF</v>
          </cell>
          <cell r="L733" t="str">
            <v>Swiss Franc</v>
          </cell>
          <cell r="M733" t="str">
            <v>TOTAL REVENUES</v>
          </cell>
          <cell r="N733" t="str">
            <v>LE2</v>
          </cell>
          <cell r="O733">
            <v>8</v>
          </cell>
          <cell r="P733">
            <v>265</v>
          </cell>
          <cell r="Q733">
            <v>102</v>
          </cell>
          <cell r="R733">
            <v>20</v>
          </cell>
          <cell r="S733">
            <v>459</v>
          </cell>
          <cell r="T733">
            <v>225</v>
          </cell>
          <cell r="U733">
            <v>353</v>
          </cell>
          <cell r="V733">
            <v>459</v>
          </cell>
          <cell r="W733">
            <v>448</v>
          </cell>
          <cell r="X733">
            <v>422</v>
          </cell>
          <cell r="Y733">
            <v>505</v>
          </cell>
          <cell r="Z733">
            <v>494</v>
          </cell>
        </row>
        <row r="734">
          <cell r="I734" t="str">
            <v>Pharma Services Sri</v>
          </cell>
          <cell r="J734" t="str">
            <v>Swiss Franc</v>
          </cell>
          <cell r="K734" t="str">
            <v>CHF</v>
          </cell>
          <cell r="L734" t="str">
            <v>Swiss Franc</v>
          </cell>
          <cell r="M734" t="str">
            <v>Cost of goods sold from production</v>
          </cell>
          <cell r="N734" t="str">
            <v>Actual</v>
          </cell>
          <cell r="O734">
            <v>-24</v>
          </cell>
          <cell r="P734">
            <v>-243</v>
          </cell>
          <cell r="Q734">
            <v>-72</v>
          </cell>
          <cell r="R734">
            <v>-22</v>
          </cell>
          <cell r="S734">
            <v>-357</v>
          </cell>
          <cell r="T734">
            <v>-211</v>
          </cell>
          <cell r="U734">
            <v>-12</v>
          </cell>
          <cell r="V734">
            <v>-160</v>
          </cell>
        </row>
        <row r="735">
          <cell r="I735" t="str">
            <v>Pharma Services Sri</v>
          </cell>
          <cell r="J735" t="str">
            <v>Swiss Franc</v>
          </cell>
          <cell r="K735" t="str">
            <v>CHF</v>
          </cell>
          <cell r="L735" t="str">
            <v>Swiss Franc</v>
          </cell>
          <cell r="M735" t="str">
            <v>Cost of goods sold from production</v>
          </cell>
          <cell r="N735" t="str">
            <v>Budget</v>
          </cell>
          <cell r="O735">
            <v>-26</v>
          </cell>
          <cell r="P735">
            <v>-23</v>
          </cell>
          <cell r="Q735">
            <v>-166</v>
          </cell>
          <cell r="R735">
            <v>-276</v>
          </cell>
          <cell r="S735">
            <v>-176</v>
          </cell>
          <cell r="T735">
            <v>-217</v>
          </cell>
          <cell r="U735">
            <v>-360</v>
          </cell>
          <cell r="V735">
            <v>-298</v>
          </cell>
          <cell r="W735">
            <v>-238</v>
          </cell>
          <cell r="X735">
            <v>-316</v>
          </cell>
          <cell r="Y735">
            <v>-149</v>
          </cell>
          <cell r="Z735">
            <v>-549</v>
          </cell>
        </row>
        <row r="736">
          <cell r="I736" t="str">
            <v>Pharma Services Sri</v>
          </cell>
          <cell r="J736" t="str">
            <v>Swiss Franc</v>
          </cell>
          <cell r="K736" t="str">
            <v>CHF</v>
          </cell>
          <cell r="L736" t="str">
            <v>Swiss Franc</v>
          </cell>
          <cell r="M736" t="str">
            <v>Cost of goods sold from production</v>
          </cell>
          <cell r="N736" t="str">
            <v>LE2</v>
          </cell>
          <cell r="O736">
            <v>-24</v>
          </cell>
          <cell r="P736">
            <v>-243</v>
          </cell>
          <cell r="Q736">
            <v>-72</v>
          </cell>
          <cell r="R736">
            <v>-22</v>
          </cell>
          <cell r="S736">
            <v>-357</v>
          </cell>
          <cell r="T736">
            <v>-124</v>
          </cell>
          <cell r="U736">
            <v>-256</v>
          </cell>
          <cell r="V736">
            <v>-367</v>
          </cell>
          <cell r="W736">
            <v>-348</v>
          </cell>
          <cell r="X736">
            <v>-308</v>
          </cell>
          <cell r="Y736">
            <v>-381</v>
          </cell>
          <cell r="Z736">
            <v>-396</v>
          </cell>
        </row>
        <row r="737">
          <cell r="I737" t="str">
            <v>Pharma Services Sri</v>
          </cell>
          <cell r="J737" t="str">
            <v>Swiss Franc</v>
          </cell>
          <cell r="K737" t="str">
            <v>CHF</v>
          </cell>
          <cell r="L737" t="str">
            <v>Swiss Franc</v>
          </cell>
          <cell r="M737" t="str">
            <v>TOTAL COST OF GOODS SOLD</v>
          </cell>
          <cell r="N737" t="str">
            <v>Actual</v>
          </cell>
          <cell r="O737">
            <v>-24</v>
          </cell>
          <cell r="P737">
            <v>-243</v>
          </cell>
          <cell r="Q737">
            <v>-72</v>
          </cell>
          <cell r="R737">
            <v>-22</v>
          </cell>
          <cell r="S737">
            <v>-357</v>
          </cell>
          <cell r="T737">
            <v>-211</v>
          </cell>
          <cell r="U737">
            <v>-12</v>
          </cell>
          <cell r="V737">
            <v>-160</v>
          </cell>
        </row>
        <row r="738">
          <cell r="I738" t="str">
            <v>Pharma Services Sri</v>
          </cell>
          <cell r="J738" t="str">
            <v>Swiss Franc</v>
          </cell>
          <cell r="K738" t="str">
            <v>CHF</v>
          </cell>
          <cell r="L738" t="str">
            <v>Swiss Franc</v>
          </cell>
          <cell r="M738" t="str">
            <v>TOTAL COST OF GOODS SOLD</v>
          </cell>
          <cell r="N738" t="str">
            <v>Budget</v>
          </cell>
          <cell r="O738">
            <v>-26</v>
          </cell>
          <cell r="P738">
            <v>-23</v>
          </cell>
          <cell r="Q738">
            <v>-166</v>
          </cell>
          <cell r="R738">
            <v>-276</v>
          </cell>
          <cell r="S738">
            <v>-176</v>
          </cell>
          <cell r="T738">
            <v>-217</v>
          </cell>
          <cell r="U738">
            <v>-360</v>
          </cell>
          <cell r="V738">
            <v>-298</v>
          </cell>
          <cell r="W738">
            <v>-238</v>
          </cell>
          <cell r="X738">
            <v>-316</v>
          </cell>
          <cell r="Y738">
            <v>-149</v>
          </cell>
          <cell r="Z738">
            <v>-549</v>
          </cell>
        </row>
        <row r="739">
          <cell r="I739" t="str">
            <v>Pharma Services Sri</v>
          </cell>
          <cell r="J739" t="str">
            <v>Swiss Franc</v>
          </cell>
          <cell r="K739" t="str">
            <v>CHF</v>
          </cell>
          <cell r="L739" t="str">
            <v>Swiss Franc</v>
          </cell>
          <cell r="M739" t="str">
            <v>TOTAL COST OF GOODS SOLD</v>
          </cell>
          <cell r="N739" t="str">
            <v>LE2</v>
          </cell>
          <cell r="O739">
            <v>-24</v>
          </cell>
          <cell r="P739">
            <v>-243</v>
          </cell>
          <cell r="Q739">
            <v>-72</v>
          </cell>
          <cell r="R739">
            <v>-22</v>
          </cell>
          <cell r="S739">
            <v>-357</v>
          </cell>
          <cell r="T739">
            <v>-124</v>
          </cell>
          <cell r="U739">
            <v>-256</v>
          </cell>
          <cell r="V739">
            <v>-367</v>
          </cell>
          <cell r="W739">
            <v>-348</v>
          </cell>
          <cell r="X739">
            <v>-308</v>
          </cell>
          <cell r="Y739">
            <v>-381</v>
          </cell>
          <cell r="Z739">
            <v>-396</v>
          </cell>
        </row>
        <row r="740">
          <cell r="I740" t="str">
            <v>Pharma Services Sri</v>
          </cell>
          <cell r="J740" t="str">
            <v>Swiss Franc</v>
          </cell>
          <cell r="K740" t="str">
            <v>CHF</v>
          </cell>
          <cell r="L740" t="str">
            <v>Swiss Franc</v>
          </cell>
          <cell r="M740" t="str">
            <v>Marketing &amp; Sales (net)</v>
          </cell>
          <cell r="N740" t="str">
            <v>Actual</v>
          </cell>
          <cell r="O740">
            <v>-8</v>
          </cell>
          <cell r="P740">
            <v>-44</v>
          </cell>
          <cell r="Q740">
            <v>-74</v>
          </cell>
          <cell r="R740">
            <v>-20</v>
          </cell>
          <cell r="S740">
            <v>-92</v>
          </cell>
          <cell r="T740">
            <v>-37</v>
          </cell>
          <cell r="U740">
            <v>-30</v>
          </cell>
          <cell r="V740">
            <v>-47</v>
          </cell>
        </row>
        <row r="741">
          <cell r="I741" t="str">
            <v>Pharma Services Sri</v>
          </cell>
          <cell r="J741" t="str">
            <v>Swiss Franc</v>
          </cell>
          <cell r="K741" t="str">
            <v>CHF</v>
          </cell>
          <cell r="L741" t="str">
            <v>Swiss Franc</v>
          </cell>
          <cell r="M741" t="str">
            <v>Marketing &amp; Sales (net)</v>
          </cell>
          <cell r="N741" t="str">
            <v>Budget</v>
          </cell>
          <cell r="O741">
            <v>-33</v>
          </cell>
          <cell r="P741">
            <v>-37</v>
          </cell>
          <cell r="Q741">
            <v>-48</v>
          </cell>
          <cell r="R741">
            <v>-57</v>
          </cell>
          <cell r="S741">
            <v>-50</v>
          </cell>
          <cell r="T741">
            <v>-64</v>
          </cell>
          <cell r="U741">
            <v>-81</v>
          </cell>
          <cell r="V741">
            <v>-105</v>
          </cell>
          <cell r="W741">
            <v>-68</v>
          </cell>
          <cell r="X741">
            <v>-98</v>
          </cell>
          <cell r="Y741">
            <v>-77</v>
          </cell>
          <cell r="Z741">
            <v>-117</v>
          </cell>
        </row>
        <row r="742">
          <cell r="I742" t="str">
            <v>Pharma Services Sri</v>
          </cell>
          <cell r="J742" t="str">
            <v>Swiss Franc</v>
          </cell>
          <cell r="K742" t="str">
            <v>CHF</v>
          </cell>
          <cell r="L742" t="str">
            <v>Swiss Franc</v>
          </cell>
          <cell r="M742" t="str">
            <v>Marketing &amp; Sales (net)</v>
          </cell>
          <cell r="N742" t="str">
            <v>LE2</v>
          </cell>
          <cell r="O742">
            <v>-8</v>
          </cell>
          <cell r="P742">
            <v>-44</v>
          </cell>
          <cell r="Q742">
            <v>-74</v>
          </cell>
          <cell r="R742">
            <v>-20</v>
          </cell>
          <cell r="S742">
            <v>-92</v>
          </cell>
          <cell r="T742">
            <v>-9</v>
          </cell>
          <cell r="U742">
            <v>-68</v>
          </cell>
          <cell r="V742">
            <v>-114</v>
          </cell>
          <cell r="W742">
            <v>-88</v>
          </cell>
          <cell r="X742">
            <v>-93</v>
          </cell>
          <cell r="Y742">
            <v>-106</v>
          </cell>
          <cell r="Z742">
            <v>-96</v>
          </cell>
        </row>
        <row r="743">
          <cell r="I743" t="str">
            <v>Pharma Services Sri</v>
          </cell>
          <cell r="J743" t="str">
            <v>Swiss Franc</v>
          </cell>
          <cell r="K743" t="str">
            <v>CHF</v>
          </cell>
          <cell r="L743" t="str">
            <v>Swiss Franc</v>
          </cell>
          <cell r="M743" t="str">
            <v>General &amp; Administration (net)</v>
          </cell>
          <cell r="N743" t="str">
            <v>Actual</v>
          </cell>
          <cell r="O743">
            <v>-2</v>
          </cell>
          <cell r="P743">
            <v>-2</v>
          </cell>
          <cell r="Q743">
            <v>-2</v>
          </cell>
          <cell r="R743">
            <v>-2</v>
          </cell>
          <cell r="S743">
            <v>-2</v>
          </cell>
          <cell r="T743">
            <v>-2</v>
          </cell>
          <cell r="U743">
            <v>-3</v>
          </cell>
          <cell r="V743">
            <v>-2</v>
          </cell>
        </row>
        <row r="744">
          <cell r="I744" t="str">
            <v>Pharma Services Sri</v>
          </cell>
          <cell r="J744" t="str">
            <v>Swiss Franc</v>
          </cell>
          <cell r="K744" t="str">
            <v>CHF</v>
          </cell>
          <cell r="L744" t="str">
            <v>Swiss Franc</v>
          </cell>
          <cell r="M744" t="str">
            <v>General &amp; Administration (net)</v>
          </cell>
          <cell r="N744" t="str">
            <v>Budget</v>
          </cell>
          <cell r="O744">
            <v>-2</v>
          </cell>
          <cell r="P744">
            <v>-2</v>
          </cell>
          <cell r="Q744">
            <v>-2</v>
          </cell>
          <cell r="R744">
            <v>-2</v>
          </cell>
          <cell r="S744">
            <v>-2</v>
          </cell>
          <cell r="T744">
            <v>-2</v>
          </cell>
          <cell r="U744">
            <v>-3</v>
          </cell>
          <cell r="V744">
            <v>-2</v>
          </cell>
          <cell r="W744">
            <v>-2</v>
          </cell>
          <cell r="X744">
            <v>-2</v>
          </cell>
          <cell r="Y744">
            <v>-2</v>
          </cell>
          <cell r="Z744">
            <v>-2</v>
          </cell>
        </row>
        <row r="745">
          <cell r="I745" t="str">
            <v>Pharma Services Sri</v>
          </cell>
          <cell r="J745" t="str">
            <v>Swiss Franc</v>
          </cell>
          <cell r="K745" t="str">
            <v>CHF</v>
          </cell>
          <cell r="L745" t="str">
            <v>Swiss Franc</v>
          </cell>
          <cell r="M745" t="str">
            <v>General &amp; Administration (net)</v>
          </cell>
          <cell r="N745" t="str">
            <v>LE2</v>
          </cell>
          <cell r="O745">
            <v>-2</v>
          </cell>
          <cell r="P745">
            <v>-2</v>
          </cell>
          <cell r="Q745">
            <v>-2</v>
          </cell>
          <cell r="R745">
            <v>-2</v>
          </cell>
          <cell r="S745">
            <v>-2</v>
          </cell>
          <cell r="T745">
            <v>-2</v>
          </cell>
          <cell r="U745">
            <v>-3</v>
          </cell>
          <cell r="V745">
            <v>-2</v>
          </cell>
          <cell r="W745">
            <v>-2</v>
          </cell>
          <cell r="X745">
            <v>-2</v>
          </cell>
          <cell r="Y745">
            <v>-2</v>
          </cell>
          <cell r="Z745">
            <v>-2</v>
          </cell>
        </row>
        <row r="746">
          <cell r="I746" t="str">
            <v>Pharma Services Sri</v>
          </cell>
          <cell r="J746" t="str">
            <v>Swiss Franc</v>
          </cell>
          <cell r="K746" t="str">
            <v>CHF</v>
          </cell>
          <cell r="L746" t="str">
            <v>Swiss Franc</v>
          </cell>
          <cell r="M746" t="str">
            <v>TOTAL FUNCTION COSTS</v>
          </cell>
          <cell r="N746" t="str">
            <v>Actual</v>
          </cell>
          <cell r="O746">
            <v>-10</v>
          </cell>
          <cell r="P746">
            <v>-46</v>
          </cell>
          <cell r="Q746">
            <v>-76</v>
          </cell>
          <cell r="R746">
            <v>-22</v>
          </cell>
          <cell r="S746">
            <v>-94</v>
          </cell>
          <cell r="T746">
            <v>-39</v>
          </cell>
          <cell r="U746">
            <v>-33</v>
          </cell>
          <cell r="V746">
            <v>-49</v>
          </cell>
        </row>
        <row r="747">
          <cell r="I747" t="str">
            <v>Pharma Services Sri</v>
          </cell>
          <cell r="J747" t="str">
            <v>Swiss Franc</v>
          </cell>
          <cell r="K747" t="str">
            <v>CHF</v>
          </cell>
          <cell r="L747" t="str">
            <v>Swiss Franc</v>
          </cell>
          <cell r="M747" t="str">
            <v>TOTAL FUNCTION COSTS</v>
          </cell>
          <cell r="N747" t="str">
            <v>Budget</v>
          </cell>
          <cell r="O747">
            <v>-35</v>
          </cell>
          <cell r="P747">
            <v>-39</v>
          </cell>
          <cell r="Q747">
            <v>-50</v>
          </cell>
          <cell r="R747">
            <v>-59</v>
          </cell>
          <cell r="S747">
            <v>-52</v>
          </cell>
          <cell r="T747">
            <v>-66</v>
          </cell>
          <cell r="U747">
            <v>-84</v>
          </cell>
          <cell r="V747">
            <v>-107</v>
          </cell>
          <cell r="W747">
            <v>-70</v>
          </cell>
          <cell r="X747">
            <v>-100</v>
          </cell>
          <cell r="Y747">
            <v>-79</v>
          </cell>
          <cell r="Z747">
            <v>-119</v>
          </cell>
        </row>
        <row r="748">
          <cell r="I748" t="str">
            <v>Pharma Services Sri</v>
          </cell>
          <cell r="J748" t="str">
            <v>Swiss Franc</v>
          </cell>
          <cell r="K748" t="str">
            <v>CHF</v>
          </cell>
          <cell r="L748" t="str">
            <v>Swiss Franc</v>
          </cell>
          <cell r="M748" t="str">
            <v>TOTAL FUNCTION COSTS</v>
          </cell>
          <cell r="N748" t="str">
            <v>LE2</v>
          </cell>
          <cell r="O748">
            <v>-10</v>
          </cell>
          <cell r="P748">
            <v>-46</v>
          </cell>
          <cell r="Q748">
            <v>-76</v>
          </cell>
          <cell r="R748">
            <v>-22</v>
          </cell>
          <cell r="S748">
            <v>-94</v>
          </cell>
          <cell r="T748">
            <v>-11</v>
          </cell>
          <cell r="U748">
            <v>-71</v>
          </cell>
          <cell r="V748">
            <v>-116</v>
          </cell>
          <cell r="W748">
            <v>-90</v>
          </cell>
          <cell r="X748">
            <v>-95</v>
          </cell>
          <cell r="Y748">
            <v>-108</v>
          </cell>
          <cell r="Z748">
            <v>-98</v>
          </cell>
        </row>
        <row r="749">
          <cell r="I749" t="str">
            <v>Pharma Services Sri</v>
          </cell>
          <cell r="J749" t="str">
            <v>Swiss Franc</v>
          </cell>
          <cell r="K749" t="str">
            <v>CHF</v>
          </cell>
          <cell r="L749" t="str">
            <v>Swiss Franc</v>
          </cell>
          <cell r="M749" t="str">
            <v>TOTAL OTHER INCOME &amp; EXP.</v>
          </cell>
          <cell r="N749" t="str">
            <v>Actual</v>
          </cell>
          <cell r="O749">
            <v>-2</v>
          </cell>
          <cell r="P749">
            <v>-3</v>
          </cell>
          <cell r="Q749">
            <v>-1</v>
          </cell>
          <cell r="R749">
            <v>4</v>
          </cell>
          <cell r="S749">
            <v>-2</v>
          </cell>
          <cell r="T749">
            <v>1</v>
          </cell>
          <cell r="U749">
            <v>3</v>
          </cell>
          <cell r="V749">
            <v>-2</v>
          </cell>
        </row>
        <row r="750">
          <cell r="I750" t="str">
            <v>Pharma Services Sri</v>
          </cell>
          <cell r="J750" t="str">
            <v>Swiss Franc</v>
          </cell>
          <cell r="K750" t="str">
            <v>CHF</v>
          </cell>
          <cell r="L750" t="str">
            <v>Swiss Franc</v>
          </cell>
          <cell r="M750" t="str">
            <v>OPERATING INCOME</v>
          </cell>
          <cell r="N750" t="str">
            <v>Actual</v>
          </cell>
          <cell r="O750">
            <v>-28</v>
          </cell>
          <cell r="P750">
            <v>-27</v>
          </cell>
          <cell r="Q750">
            <v>-47</v>
          </cell>
          <cell r="R750">
            <v>-20</v>
          </cell>
          <cell r="S750">
            <v>6</v>
          </cell>
          <cell r="T750">
            <v>-23</v>
          </cell>
          <cell r="U750">
            <v>-23</v>
          </cell>
          <cell r="V750">
            <v>5</v>
          </cell>
        </row>
        <row r="751">
          <cell r="I751" t="str">
            <v>Pharma Services Sri</v>
          </cell>
          <cell r="J751" t="str">
            <v>Swiss Franc</v>
          </cell>
          <cell r="K751" t="str">
            <v>CHF</v>
          </cell>
          <cell r="L751" t="str">
            <v>Swiss Franc</v>
          </cell>
          <cell r="M751" t="str">
            <v>OPERATING INCOME</v>
          </cell>
          <cell r="N751" t="str">
            <v>Budget</v>
          </cell>
          <cell r="O751">
            <v>-15</v>
          </cell>
          <cell r="P751">
            <v>-27</v>
          </cell>
          <cell r="Q751">
            <v>29</v>
          </cell>
          <cell r="R751">
            <v>11</v>
          </cell>
          <cell r="S751">
            <v>27</v>
          </cell>
          <cell r="T751">
            <v>0</v>
          </cell>
          <cell r="U751">
            <v>53</v>
          </cell>
          <cell r="V751">
            <v>-33</v>
          </cell>
          <cell r="W751">
            <v>29</v>
          </cell>
          <cell r="X751">
            <v>12</v>
          </cell>
          <cell r="Y751">
            <v>-10</v>
          </cell>
          <cell r="Z751">
            <v>46</v>
          </cell>
        </row>
        <row r="752">
          <cell r="I752" t="str">
            <v>Pharma Services Sri</v>
          </cell>
          <cell r="J752" t="str">
            <v>Swiss Franc</v>
          </cell>
          <cell r="K752" t="str">
            <v>CHF</v>
          </cell>
          <cell r="L752" t="str">
            <v>Swiss Franc</v>
          </cell>
          <cell r="M752" t="str">
            <v>OPERATING INCOME</v>
          </cell>
          <cell r="N752" t="str">
            <v>LE2</v>
          </cell>
          <cell r="O752">
            <v>-28</v>
          </cell>
          <cell r="P752">
            <v>-27</v>
          </cell>
          <cell r="Q752">
            <v>-47</v>
          </cell>
          <cell r="R752">
            <v>-20</v>
          </cell>
          <cell r="S752">
            <v>6</v>
          </cell>
          <cell r="T752">
            <v>94</v>
          </cell>
          <cell r="U752">
            <v>26</v>
          </cell>
          <cell r="V752">
            <v>-24</v>
          </cell>
          <cell r="W752">
            <v>10</v>
          </cell>
          <cell r="X752">
            <v>19</v>
          </cell>
          <cell r="Y752">
            <v>16</v>
          </cell>
          <cell r="Z752">
            <v>0</v>
          </cell>
        </row>
        <row r="753">
          <cell r="I753" t="str">
            <v>Pharma Services Viet</v>
          </cell>
          <cell r="J753" t="str">
            <v>Swiss Franc</v>
          </cell>
          <cell r="K753" t="str">
            <v>CHF</v>
          </cell>
          <cell r="L753" t="str">
            <v>Swiss Franc</v>
          </cell>
          <cell r="M753" t="str">
            <v>TOTAL NET SALES 3RD PARTY</v>
          </cell>
          <cell r="N753" t="str">
            <v>Actual</v>
          </cell>
          <cell r="O753">
            <v>640</v>
          </cell>
          <cell r="P753">
            <v>53</v>
          </cell>
          <cell r="Q753">
            <v>1049</v>
          </cell>
          <cell r="R753">
            <v>715</v>
          </cell>
          <cell r="S753">
            <v>820</v>
          </cell>
          <cell r="T753">
            <v>1355</v>
          </cell>
          <cell r="U753">
            <v>414</v>
          </cell>
          <cell r="V753">
            <v>700</v>
          </cell>
        </row>
        <row r="754">
          <cell r="I754" t="str">
            <v>Pharma Services Viet</v>
          </cell>
          <cell r="J754" t="str">
            <v>Swiss Franc</v>
          </cell>
          <cell r="K754" t="str">
            <v>CHF</v>
          </cell>
          <cell r="L754" t="str">
            <v>Swiss Franc</v>
          </cell>
          <cell r="M754" t="str">
            <v>TOTAL NET SALES 3RD PARTY</v>
          </cell>
          <cell r="N754" t="str">
            <v>Budget</v>
          </cell>
          <cell r="O754">
            <v>476</v>
          </cell>
          <cell r="P754">
            <v>840</v>
          </cell>
          <cell r="Q754">
            <v>1040</v>
          </cell>
          <cell r="R754">
            <v>898</v>
          </cell>
          <cell r="S754">
            <v>556</v>
          </cell>
          <cell r="T754">
            <v>591</v>
          </cell>
          <cell r="U754">
            <v>1326</v>
          </cell>
          <cell r="V754">
            <v>723</v>
          </cell>
          <cell r="W754">
            <v>562</v>
          </cell>
          <cell r="X754">
            <v>903</v>
          </cell>
          <cell r="Y754">
            <v>1351</v>
          </cell>
          <cell r="Z754">
            <v>-68</v>
          </cell>
        </row>
        <row r="755">
          <cell r="I755" t="str">
            <v>Pharma Services Viet</v>
          </cell>
          <cell r="J755" t="str">
            <v>Swiss Franc</v>
          </cell>
          <cell r="K755" t="str">
            <v>CHF</v>
          </cell>
          <cell r="L755" t="str">
            <v>Swiss Franc</v>
          </cell>
          <cell r="M755" t="str">
            <v>TOTAL NET SALES 3RD PARTY</v>
          </cell>
          <cell r="N755" t="str">
            <v>LE2</v>
          </cell>
          <cell r="O755">
            <v>640</v>
          </cell>
          <cell r="P755">
            <v>53</v>
          </cell>
          <cell r="Q755">
            <v>1049</v>
          </cell>
          <cell r="R755">
            <v>715</v>
          </cell>
          <cell r="S755">
            <v>820</v>
          </cell>
          <cell r="T755">
            <v>1409</v>
          </cell>
          <cell r="U755">
            <v>573</v>
          </cell>
          <cell r="V755">
            <v>852</v>
          </cell>
          <cell r="W755">
            <v>1136</v>
          </cell>
          <cell r="X755">
            <v>714</v>
          </cell>
          <cell r="Y755">
            <v>1330</v>
          </cell>
          <cell r="Z755">
            <v>482</v>
          </cell>
        </row>
        <row r="756">
          <cell r="I756" t="str">
            <v>Pharma Services Viet</v>
          </cell>
          <cell r="J756" t="str">
            <v>Swiss Franc</v>
          </cell>
          <cell r="K756" t="str">
            <v>CHF</v>
          </cell>
          <cell r="L756" t="str">
            <v>Swiss Franc</v>
          </cell>
          <cell r="M756" t="str">
            <v>TOTAL NET SALES</v>
          </cell>
          <cell r="N756" t="str">
            <v>Actual</v>
          </cell>
          <cell r="O756">
            <v>640</v>
          </cell>
          <cell r="P756">
            <v>53</v>
          </cell>
          <cell r="Q756">
            <v>1049</v>
          </cell>
          <cell r="R756">
            <v>715</v>
          </cell>
          <cell r="S756">
            <v>820</v>
          </cell>
          <cell r="T756">
            <v>1355</v>
          </cell>
          <cell r="U756">
            <v>414</v>
          </cell>
          <cell r="V756">
            <v>700</v>
          </cell>
        </row>
        <row r="757">
          <cell r="I757" t="str">
            <v>Pharma Services Viet</v>
          </cell>
          <cell r="J757" t="str">
            <v>Swiss Franc</v>
          </cell>
          <cell r="K757" t="str">
            <v>CHF</v>
          </cell>
          <cell r="L757" t="str">
            <v>Swiss Franc</v>
          </cell>
          <cell r="M757" t="str">
            <v>TOTAL NET SALES</v>
          </cell>
          <cell r="N757" t="str">
            <v>Budget</v>
          </cell>
          <cell r="O757">
            <v>476</v>
          </cell>
          <cell r="P757">
            <v>840</v>
          </cell>
          <cell r="Q757">
            <v>1040</v>
          </cell>
          <cell r="R757">
            <v>898</v>
          </cell>
          <cell r="S757">
            <v>556</v>
          </cell>
          <cell r="T757">
            <v>591</v>
          </cell>
          <cell r="U757">
            <v>1326</v>
          </cell>
          <cell r="V757">
            <v>723</v>
          </cell>
          <cell r="W757">
            <v>562</v>
          </cell>
          <cell r="X757">
            <v>903</v>
          </cell>
          <cell r="Y757">
            <v>1351</v>
          </cell>
          <cell r="Z757">
            <v>-68</v>
          </cell>
        </row>
        <row r="758">
          <cell r="I758" t="str">
            <v>Pharma Services Viet</v>
          </cell>
          <cell r="J758" t="str">
            <v>Swiss Franc</v>
          </cell>
          <cell r="K758" t="str">
            <v>CHF</v>
          </cell>
          <cell r="L758" t="str">
            <v>Swiss Franc</v>
          </cell>
          <cell r="M758" t="str">
            <v>TOTAL NET SALES</v>
          </cell>
          <cell r="N758" t="str">
            <v>LE2</v>
          </cell>
          <cell r="O758">
            <v>640</v>
          </cell>
          <cell r="P758">
            <v>53</v>
          </cell>
          <cell r="Q758">
            <v>1049</v>
          </cell>
          <cell r="R758">
            <v>715</v>
          </cell>
          <cell r="S758">
            <v>820</v>
          </cell>
          <cell r="T758">
            <v>1409</v>
          </cell>
          <cell r="U758">
            <v>573</v>
          </cell>
          <cell r="V758">
            <v>852</v>
          </cell>
          <cell r="W758">
            <v>1136</v>
          </cell>
          <cell r="X758">
            <v>714</v>
          </cell>
          <cell r="Y758">
            <v>1330</v>
          </cell>
          <cell r="Z758">
            <v>482</v>
          </cell>
        </row>
        <row r="759">
          <cell r="I759" t="str">
            <v>Pharma Services Viet</v>
          </cell>
          <cell r="J759" t="str">
            <v>Swiss Franc</v>
          </cell>
          <cell r="K759" t="str">
            <v>CHF</v>
          </cell>
          <cell r="L759" t="str">
            <v>Swiss Franc</v>
          </cell>
          <cell r="M759" t="str">
            <v>TOTAL REVENUES</v>
          </cell>
          <cell r="N759" t="str">
            <v>Actual</v>
          </cell>
          <cell r="O759">
            <v>640</v>
          </cell>
          <cell r="P759">
            <v>53</v>
          </cell>
          <cell r="Q759">
            <v>1049</v>
          </cell>
          <cell r="R759">
            <v>715</v>
          </cell>
          <cell r="S759">
            <v>820</v>
          </cell>
          <cell r="T759">
            <v>1355</v>
          </cell>
          <cell r="U759">
            <v>414</v>
          </cell>
          <cell r="V759">
            <v>700</v>
          </cell>
        </row>
        <row r="760">
          <cell r="I760" t="str">
            <v>Pharma Services Viet</v>
          </cell>
          <cell r="J760" t="str">
            <v>Swiss Franc</v>
          </cell>
          <cell r="K760" t="str">
            <v>CHF</v>
          </cell>
          <cell r="L760" t="str">
            <v>Swiss Franc</v>
          </cell>
          <cell r="M760" t="str">
            <v>TOTAL REVENUES</v>
          </cell>
          <cell r="N760" t="str">
            <v>Budget</v>
          </cell>
          <cell r="O760">
            <v>476</v>
          </cell>
          <cell r="P760">
            <v>840</v>
          </cell>
          <cell r="Q760">
            <v>1040</v>
          </cell>
          <cell r="R760">
            <v>898</v>
          </cell>
          <cell r="S760">
            <v>556</v>
          </cell>
          <cell r="T760">
            <v>591</v>
          </cell>
          <cell r="U760">
            <v>1326</v>
          </cell>
          <cell r="V760">
            <v>723</v>
          </cell>
          <cell r="W760">
            <v>562</v>
          </cell>
          <cell r="X760">
            <v>903</v>
          </cell>
          <cell r="Y760">
            <v>1351</v>
          </cell>
          <cell r="Z760">
            <v>-68</v>
          </cell>
        </row>
        <row r="761">
          <cell r="I761" t="str">
            <v>Pharma Services Viet</v>
          </cell>
          <cell r="J761" t="str">
            <v>Swiss Franc</v>
          </cell>
          <cell r="K761" t="str">
            <v>CHF</v>
          </cell>
          <cell r="L761" t="str">
            <v>Swiss Franc</v>
          </cell>
          <cell r="M761" t="str">
            <v>TOTAL REVENUES</v>
          </cell>
          <cell r="N761" t="str">
            <v>LE2</v>
          </cell>
          <cell r="O761">
            <v>640</v>
          </cell>
          <cell r="P761">
            <v>53</v>
          </cell>
          <cell r="Q761">
            <v>1049</v>
          </cell>
          <cell r="R761">
            <v>715</v>
          </cell>
          <cell r="S761">
            <v>820</v>
          </cell>
          <cell r="T761">
            <v>1409</v>
          </cell>
          <cell r="U761">
            <v>573</v>
          </cell>
          <cell r="V761">
            <v>852</v>
          </cell>
          <cell r="W761">
            <v>1136</v>
          </cell>
          <cell r="X761">
            <v>714</v>
          </cell>
          <cell r="Y761">
            <v>1330</v>
          </cell>
          <cell r="Z761">
            <v>482</v>
          </cell>
        </row>
        <row r="762">
          <cell r="I762" t="str">
            <v>Pharma Services Viet</v>
          </cell>
          <cell r="J762" t="str">
            <v>Swiss Franc</v>
          </cell>
          <cell r="K762" t="str">
            <v>CHF</v>
          </cell>
          <cell r="L762" t="str">
            <v>Swiss Franc</v>
          </cell>
          <cell r="M762" t="str">
            <v>Cost of goods sold from production</v>
          </cell>
          <cell r="N762" t="str">
            <v>Actual</v>
          </cell>
          <cell r="O762">
            <v>-492</v>
          </cell>
          <cell r="P762">
            <v>-80</v>
          </cell>
          <cell r="Q762">
            <v>-707</v>
          </cell>
          <cell r="R762">
            <v>-599</v>
          </cell>
          <cell r="S762">
            <v>-561</v>
          </cell>
          <cell r="T762">
            <v>-1023</v>
          </cell>
          <cell r="U762">
            <v>-270</v>
          </cell>
          <cell r="V762">
            <v>-374</v>
          </cell>
        </row>
        <row r="763">
          <cell r="I763" t="str">
            <v>Pharma Services Viet</v>
          </cell>
          <cell r="J763" t="str">
            <v>Swiss Franc</v>
          </cell>
          <cell r="K763" t="str">
            <v>CHF</v>
          </cell>
          <cell r="L763" t="str">
            <v>Swiss Franc</v>
          </cell>
          <cell r="M763" t="str">
            <v>Cost of goods sold from production</v>
          </cell>
          <cell r="N763" t="str">
            <v>Budget</v>
          </cell>
          <cell r="O763">
            <v>-270</v>
          </cell>
          <cell r="P763">
            <v>-515</v>
          </cell>
          <cell r="Q763">
            <v>-950</v>
          </cell>
          <cell r="R763">
            <v>-534</v>
          </cell>
          <cell r="S763">
            <v>-328</v>
          </cell>
          <cell r="T763">
            <v>-454</v>
          </cell>
          <cell r="U763">
            <v>-985</v>
          </cell>
          <cell r="V763">
            <v>-474</v>
          </cell>
          <cell r="W763">
            <v>-371</v>
          </cell>
          <cell r="X763">
            <v>-554</v>
          </cell>
          <cell r="Y763">
            <v>-1019</v>
          </cell>
          <cell r="Z763">
            <v>33</v>
          </cell>
        </row>
        <row r="764">
          <cell r="I764" t="str">
            <v>Pharma Services Viet</v>
          </cell>
          <cell r="J764" t="str">
            <v>Swiss Franc</v>
          </cell>
          <cell r="K764" t="str">
            <v>CHF</v>
          </cell>
          <cell r="L764" t="str">
            <v>Swiss Franc</v>
          </cell>
          <cell r="M764" t="str">
            <v>Cost of goods sold from production</v>
          </cell>
          <cell r="N764" t="str">
            <v>LE2</v>
          </cell>
          <cell r="O764">
            <v>-492</v>
          </cell>
          <cell r="P764">
            <v>-80</v>
          </cell>
          <cell r="Q764">
            <v>-707</v>
          </cell>
          <cell r="R764">
            <v>-599</v>
          </cell>
          <cell r="S764">
            <v>-561</v>
          </cell>
          <cell r="T764">
            <v>-978</v>
          </cell>
          <cell r="U764">
            <v>-353</v>
          </cell>
          <cell r="V764">
            <v>-542</v>
          </cell>
          <cell r="W764">
            <v>-772</v>
          </cell>
          <cell r="X764">
            <v>-465</v>
          </cell>
          <cell r="Y764">
            <v>-1065</v>
          </cell>
          <cell r="Z764">
            <v>-311</v>
          </cell>
        </row>
        <row r="765">
          <cell r="I765" t="str">
            <v>Pharma Services Viet</v>
          </cell>
          <cell r="J765" t="str">
            <v>Swiss Franc</v>
          </cell>
          <cell r="K765" t="str">
            <v>CHF</v>
          </cell>
          <cell r="L765" t="str">
            <v>Swiss Franc</v>
          </cell>
          <cell r="M765" t="str">
            <v>TOTAL COST OF GOODS SOLD</v>
          </cell>
          <cell r="N765" t="str">
            <v>Actual</v>
          </cell>
          <cell r="O765">
            <v>-492</v>
          </cell>
          <cell r="P765">
            <v>-80</v>
          </cell>
          <cell r="Q765">
            <v>-707</v>
          </cell>
          <cell r="R765">
            <v>-599</v>
          </cell>
          <cell r="S765">
            <v>-561</v>
          </cell>
          <cell r="T765">
            <v>-1023</v>
          </cell>
          <cell r="U765">
            <v>-270</v>
          </cell>
          <cell r="V765">
            <v>-374</v>
          </cell>
        </row>
        <row r="766">
          <cell r="I766" t="str">
            <v>Pharma Services Viet</v>
          </cell>
          <cell r="J766" t="str">
            <v>Swiss Franc</v>
          </cell>
          <cell r="K766" t="str">
            <v>CHF</v>
          </cell>
          <cell r="L766" t="str">
            <v>Swiss Franc</v>
          </cell>
          <cell r="M766" t="str">
            <v>TOTAL COST OF GOODS SOLD</v>
          </cell>
          <cell r="N766" t="str">
            <v>Budget</v>
          </cell>
          <cell r="O766">
            <v>-270</v>
          </cell>
          <cell r="P766">
            <v>-515</v>
          </cell>
          <cell r="Q766">
            <v>-950</v>
          </cell>
          <cell r="R766">
            <v>-534</v>
          </cell>
          <cell r="S766">
            <v>-328</v>
          </cell>
          <cell r="T766">
            <v>-454</v>
          </cell>
          <cell r="U766">
            <v>-985</v>
          </cell>
          <cell r="V766">
            <v>-474</v>
          </cell>
          <cell r="W766">
            <v>-371</v>
          </cell>
          <cell r="X766">
            <v>-554</v>
          </cell>
          <cell r="Y766">
            <v>-1019</v>
          </cell>
          <cell r="Z766">
            <v>33</v>
          </cell>
        </row>
        <row r="767">
          <cell r="I767" t="str">
            <v>Pharma Services Viet</v>
          </cell>
          <cell r="J767" t="str">
            <v>Swiss Franc</v>
          </cell>
          <cell r="K767" t="str">
            <v>CHF</v>
          </cell>
          <cell r="L767" t="str">
            <v>Swiss Franc</v>
          </cell>
          <cell r="M767" t="str">
            <v>TOTAL COST OF GOODS SOLD</v>
          </cell>
          <cell r="N767" t="str">
            <v>LE2</v>
          </cell>
          <cell r="O767">
            <v>-492</v>
          </cell>
          <cell r="P767">
            <v>-80</v>
          </cell>
          <cell r="Q767">
            <v>-707</v>
          </cell>
          <cell r="R767">
            <v>-599</v>
          </cell>
          <cell r="S767">
            <v>-561</v>
          </cell>
          <cell r="T767">
            <v>-978</v>
          </cell>
          <cell r="U767">
            <v>-353</v>
          </cell>
          <cell r="V767">
            <v>-542</v>
          </cell>
          <cell r="W767">
            <v>-772</v>
          </cell>
          <cell r="X767">
            <v>-465</v>
          </cell>
          <cell r="Y767">
            <v>-1065</v>
          </cell>
          <cell r="Z767">
            <v>-311</v>
          </cell>
        </row>
        <row r="768">
          <cell r="I768" t="str">
            <v>Pharma Services Viet</v>
          </cell>
          <cell r="J768" t="str">
            <v>Swiss Franc</v>
          </cell>
          <cell r="K768" t="str">
            <v>CHF</v>
          </cell>
          <cell r="L768" t="str">
            <v>Swiss Franc</v>
          </cell>
          <cell r="M768" t="str">
            <v>Marketing &amp; Sales (net)</v>
          </cell>
          <cell r="N768" t="str">
            <v>Actual</v>
          </cell>
          <cell r="O768">
            <v>-101</v>
          </cell>
          <cell r="P768">
            <v>-220</v>
          </cell>
          <cell r="Q768">
            <v>-240</v>
          </cell>
          <cell r="R768">
            <v>-407</v>
          </cell>
          <cell r="S768">
            <v>-202</v>
          </cell>
          <cell r="T768">
            <v>-225</v>
          </cell>
          <cell r="U768">
            <v>-337</v>
          </cell>
          <cell r="V768">
            <v>-55</v>
          </cell>
        </row>
        <row r="769">
          <cell r="I769" t="str">
            <v>Pharma Services Viet</v>
          </cell>
          <cell r="J769" t="str">
            <v>Swiss Franc</v>
          </cell>
          <cell r="K769" t="str">
            <v>CHF</v>
          </cell>
          <cell r="L769" t="str">
            <v>Swiss Franc</v>
          </cell>
          <cell r="M769" t="str">
            <v>Marketing &amp; Sales (net)</v>
          </cell>
          <cell r="N769" t="str">
            <v>Budget</v>
          </cell>
          <cell r="O769">
            <v>-250</v>
          </cell>
          <cell r="P769">
            <v>-225</v>
          </cell>
          <cell r="Q769">
            <v>-287</v>
          </cell>
          <cell r="R769">
            <v>-247</v>
          </cell>
          <cell r="S769">
            <v>-248</v>
          </cell>
          <cell r="T769">
            <v>-234</v>
          </cell>
          <cell r="U769">
            <v>-244</v>
          </cell>
          <cell r="V769">
            <v>-250</v>
          </cell>
          <cell r="W769">
            <v>-239</v>
          </cell>
          <cell r="X769">
            <v>-245</v>
          </cell>
          <cell r="Y769">
            <v>-270</v>
          </cell>
          <cell r="Z769">
            <v>-255</v>
          </cell>
        </row>
        <row r="770">
          <cell r="I770" t="str">
            <v>Pharma Services Viet</v>
          </cell>
          <cell r="J770" t="str">
            <v>Swiss Franc</v>
          </cell>
          <cell r="K770" t="str">
            <v>CHF</v>
          </cell>
          <cell r="L770" t="str">
            <v>Swiss Franc</v>
          </cell>
          <cell r="M770" t="str">
            <v>Marketing &amp; Sales (net)</v>
          </cell>
          <cell r="N770" t="str">
            <v>LE2</v>
          </cell>
          <cell r="O770">
            <v>-101</v>
          </cell>
          <cell r="P770">
            <v>-220</v>
          </cell>
          <cell r="Q770">
            <v>-240</v>
          </cell>
          <cell r="R770">
            <v>-407</v>
          </cell>
          <cell r="S770">
            <v>-202</v>
          </cell>
          <cell r="T770">
            <v>-301</v>
          </cell>
          <cell r="U770">
            <v>-314</v>
          </cell>
          <cell r="V770">
            <v>-235</v>
          </cell>
          <cell r="W770">
            <v>-253</v>
          </cell>
          <cell r="X770">
            <v>-253</v>
          </cell>
          <cell r="Y770">
            <v>-246</v>
          </cell>
          <cell r="Z770">
            <v>-236</v>
          </cell>
        </row>
        <row r="771">
          <cell r="I771" t="str">
            <v>Pharma Services Viet</v>
          </cell>
          <cell r="J771" t="str">
            <v>Swiss Franc</v>
          </cell>
          <cell r="K771" t="str">
            <v>CHF</v>
          </cell>
          <cell r="L771" t="str">
            <v>Swiss Franc</v>
          </cell>
          <cell r="M771" t="str">
            <v>General &amp; Administration (net)</v>
          </cell>
          <cell r="N771" t="str">
            <v>Actual</v>
          </cell>
          <cell r="O771">
            <v>-18</v>
          </cell>
          <cell r="P771">
            <v>-18</v>
          </cell>
          <cell r="Q771">
            <v>-21</v>
          </cell>
          <cell r="R771">
            <v>-17</v>
          </cell>
          <cell r="S771">
            <v>-18</v>
          </cell>
          <cell r="T771">
            <v>-21</v>
          </cell>
          <cell r="U771">
            <v>-19</v>
          </cell>
          <cell r="V771">
            <v>-18</v>
          </cell>
        </row>
        <row r="772">
          <cell r="I772" t="str">
            <v>Pharma Services Viet</v>
          </cell>
          <cell r="J772" t="str">
            <v>Swiss Franc</v>
          </cell>
          <cell r="K772" t="str">
            <v>CHF</v>
          </cell>
          <cell r="L772" t="str">
            <v>Swiss Franc</v>
          </cell>
          <cell r="M772" t="str">
            <v>General &amp; Administration (net)</v>
          </cell>
          <cell r="N772" t="str">
            <v>Budget</v>
          </cell>
          <cell r="O772">
            <v>-19</v>
          </cell>
          <cell r="P772">
            <v>-20</v>
          </cell>
          <cell r="Q772">
            <v>-19</v>
          </cell>
          <cell r="R772">
            <v>-19</v>
          </cell>
          <cell r="S772">
            <v>-20</v>
          </cell>
          <cell r="T772">
            <v>-19</v>
          </cell>
          <cell r="U772">
            <v>-19</v>
          </cell>
          <cell r="V772">
            <v>-19</v>
          </cell>
          <cell r="W772">
            <v>-20</v>
          </cell>
          <cell r="X772">
            <v>-19</v>
          </cell>
          <cell r="Y772">
            <v>-19</v>
          </cell>
          <cell r="Z772">
            <v>-20</v>
          </cell>
        </row>
        <row r="773">
          <cell r="I773" t="str">
            <v>Pharma Services Viet</v>
          </cell>
          <cell r="J773" t="str">
            <v>Swiss Franc</v>
          </cell>
          <cell r="K773" t="str">
            <v>CHF</v>
          </cell>
          <cell r="L773" t="str">
            <v>Swiss Franc</v>
          </cell>
          <cell r="M773" t="str">
            <v>General &amp; Administration (net)</v>
          </cell>
          <cell r="N773" t="str">
            <v>LE2</v>
          </cell>
          <cell r="O773">
            <v>-18</v>
          </cell>
          <cell r="P773">
            <v>-18</v>
          </cell>
          <cell r="Q773">
            <v>-21</v>
          </cell>
          <cell r="R773">
            <v>-17</v>
          </cell>
          <cell r="S773">
            <v>-18</v>
          </cell>
          <cell r="T773">
            <v>-22</v>
          </cell>
          <cell r="U773">
            <v>-19</v>
          </cell>
          <cell r="V773">
            <v>-20</v>
          </cell>
          <cell r="W773">
            <v>-20</v>
          </cell>
          <cell r="X773">
            <v>-20</v>
          </cell>
          <cell r="Y773">
            <v>-19</v>
          </cell>
          <cell r="Z773">
            <v>-20</v>
          </cell>
        </row>
        <row r="774">
          <cell r="I774" t="str">
            <v>Pharma Services Viet</v>
          </cell>
          <cell r="J774" t="str">
            <v>Swiss Franc</v>
          </cell>
          <cell r="K774" t="str">
            <v>CHF</v>
          </cell>
          <cell r="L774" t="str">
            <v>Swiss Franc</v>
          </cell>
          <cell r="M774" t="str">
            <v>TOTAL FUNCTION COSTS</v>
          </cell>
          <cell r="N774" t="str">
            <v>Actual</v>
          </cell>
          <cell r="O774">
            <v>-119</v>
          </cell>
          <cell r="P774">
            <v>-238</v>
          </cell>
          <cell r="Q774">
            <v>-261</v>
          </cell>
          <cell r="R774">
            <v>-424</v>
          </cell>
          <cell r="S774">
            <v>-220</v>
          </cell>
          <cell r="T774">
            <v>-246</v>
          </cell>
          <cell r="U774">
            <v>-356</v>
          </cell>
          <cell r="V774">
            <v>-73</v>
          </cell>
        </row>
        <row r="775">
          <cell r="I775" t="str">
            <v>Pharma Services Viet</v>
          </cell>
          <cell r="J775" t="str">
            <v>Swiss Franc</v>
          </cell>
          <cell r="K775" t="str">
            <v>CHF</v>
          </cell>
          <cell r="L775" t="str">
            <v>Swiss Franc</v>
          </cell>
          <cell r="M775" t="str">
            <v>TOTAL FUNCTION COSTS</v>
          </cell>
          <cell r="N775" t="str">
            <v>Budget</v>
          </cell>
          <cell r="O775">
            <v>-269</v>
          </cell>
          <cell r="P775">
            <v>-245</v>
          </cell>
          <cell r="Q775">
            <v>-306</v>
          </cell>
          <cell r="R775">
            <v>-266</v>
          </cell>
          <cell r="S775">
            <v>-268</v>
          </cell>
          <cell r="T775">
            <v>-253</v>
          </cell>
          <cell r="U775">
            <v>-263</v>
          </cell>
          <cell r="V775">
            <v>-269</v>
          </cell>
          <cell r="W775">
            <v>-259</v>
          </cell>
          <cell r="X775">
            <v>-264</v>
          </cell>
          <cell r="Y775">
            <v>-289</v>
          </cell>
          <cell r="Z775">
            <v>-275</v>
          </cell>
        </row>
        <row r="776">
          <cell r="I776" t="str">
            <v>Pharma Services Viet</v>
          </cell>
          <cell r="J776" t="str">
            <v>Swiss Franc</v>
          </cell>
          <cell r="K776" t="str">
            <v>CHF</v>
          </cell>
          <cell r="L776" t="str">
            <v>Swiss Franc</v>
          </cell>
          <cell r="M776" t="str">
            <v>TOTAL FUNCTION COSTS</v>
          </cell>
          <cell r="N776" t="str">
            <v>LE2</v>
          </cell>
          <cell r="O776">
            <v>-119</v>
          </cell>
          <cell r="P776">
            <v>-238</v>
          </cell>
          <cell r="Q776">
            <v>-261</v>
          </cell>
          <cell r="R776">
            <v>-424</v>
          </cell>
          <cell r="S776">
            <v>-220</v>
          </cell>
          <cell r="T776">
            <v>-323</v>
          </cell>
          <cell r="U776">
            <v>-333</v>
          </cell>
          <cell r="V776">
            <v>-255</v>
          </cell>
          <cell r="W776">
            <v>-273</v>
          </cell>
          <cell r="X776">
            <v>-273</v>
          </cell>
          <cell r="Y776">
            <v>-265</v>
          </cell>
          <cell r="Z776">
            <v>-256</v>
          </cell>
        </row>
        <row r="777">
          <cell r="I777" t="str">
            <v>Pharma Services Viet</v>
          </cell>
          <cell r="J777" t="str">
            <v>Swiss Franc</v>
          </cell>
          <cell r="K777" t="str">
            <v>CHF</v>
          </cell>
          <cell r="L777" t="str">
            <v>Swiss Franc</v>
          </cell>
          <cell r="M777" t="str">
            <v>TOTAL OTHER INCOME &amp; EXP.</v>
          </cell>
          <cell r="N777" t="str">
            <v>Actual</v>
          </cell>
          <cell r="O777">
            <v>-4</v>
          </cell>
          <cell r="P777">
            <v>0</v>
          </cell>
          <cell r="Q777">
            <v>3</v>
          </cell>
          <cell r="R777">
            <v>-2</v>
          </cell>
          <cell r="S777">
            <v>2</v>
          </cell>
          <cell r="T777">
            <v>-7</v>
          </cell>
          <cell r="U777">
            <v>10</v>
          </cell>
          <cell r="V777">
            <v>4</v>
          </cell>
        </row>
        <row r="778">
          <cell r="I778" t="str">
            <v>Pharma Services Viet</v>
          </cell>
          <cell r="J778" t="str">
            <v>Swiss Franc</v>
          </cell>
          <cell r="K778" t="str">
            <v>CHF</v>
          </cell>
          <cell r="L778" t="str">
            <v>Swiss Franc</v>
          </cell>
          <cell r="M778" t="str">
            <v>OPERATING INCOME</v>
          </cell>
          <cell r="N778" t="str">
            <v>Actual</v>
          </cell>
          <cell r="O778">
            <v>25</v>
          </cell>
          <cell r="P778">
            <v>-265</v>
          </cell>
          <cell r="Q778">
            <v>84</v>
          </cell>
          <cell r="R778">
            <v>-310</v>
          </cell>
          <cell r="S778">
            <v>41</v>
          </cell>
          <cell r="T778">
            <v>79</v>
          </cell>
          <cell r="U778">
            <v>-202</v>
          </cell>
          <cell r="V778">
            <v>257</v>
          </cell>
        </row>
        <row r="779">
          <cell r="I779" t="str">
            <v>Pharma Services Viet</v>
          </cell>
          <cell r="J779" t="str">
            <v>Swiss Franc</v>
          </cell>
          <cell r="K779" t="str">
            <v>CHF</v>
          </cell>
          <cell r="L779" t="str">
            <v>Swiss Franc</v>
          </cell>
          <cell r="M779" t="str">
            <v>OPERATING INCOME</v>
          </cell>
          <cell r="N779" t="str">
            <v>Budget</v>
          </cell>
          <cell r="O779">
            <v>-63</v>
          </cell>
          <cell r="P779">
            <v>80</v>
          </cell>
          <cell r="Q779">
            <v>-216</v>
          </cell>
          <cell r="R779">
            <v>98</v>
          </cell>
          <cell r="S779">
            <v>-40</v>
          </cell>
          <cell r="T779">
            <v>-116</v>
          </cell>
          <cell r="U779">
            <v>78</v>
          </cell>
          <cell r="V779">
            <v>-20</v>
          </cell>
          <cell r="W779">
            <v>-68</v>
          </cell>
          <cell r="X779">
            <v>85</v>
          </cell>
          <cell r="Y779">
            <v>43</v>
          </cell>
          <cell r="Z779">
            <v>-310</v>
          </cell>
        </row>
        <row r="780">
          <cell r="I780" t="str">
            <v>Pharma Services Viet</v>
          </cell>
          <cell r="J780" t="str">
            <v>Swiss Franc</v>
          </cell>
          <cell r="K780" t="str">
            <v>CHF</v>
          </cell>
          <cell r="L780" t="str">
            <v>Swiss Franc</v>
          </cell>
          <cell r="M780" t="str">
            <v>OPERATING INCOME</v>
          </cell>
          <cell r="N780" t="str">
            <v>LE2</v>
          </cell>
          <cell r="O780">
            <v>25</v>
          </cell>
          <cell r="P780">
            <v>-265</v>
          </cell>
          <cell r="Q780">
            <v>84</v>
          </cell>
          <cell r="R780">
            <v>-310</v>
          </cell>
          <cell r="S780">
            <v>41</v>
          </cell>
          <cell r="T780">
            <v>109</v>
          </cell>
          <cell r="U780">
            <v>-113</v>
          </cell>
          <cell r="V780">
            <v>55</v>
          </cell>
          <cell r="W780">
            <v>91</v>
          </cell>
          <cell r="X780">
            <v>-24</v>
          </cell>
          <cell r="Y780">
            <v>0</v>
          </cell>
          <cell r="Z780">
            <v>-85</v>
          </cell>
        </row>
        <row r="781">
          <cell r="I781" t="str">
            <v>Philippines</v>
          </cell>
          <cell r="J781" t="str">
            <v>Peso</v>
          </cell>
          <cell r="K781" t="str">
            <v>PHP</v>
          </cell>
          <cell r="L781" t="str">
            <v>Peso</v>
          </cell>
          <cell r="M781" t="str">
            <v>TOTAL NET SALES 3RD PARTY</v>
          </cell>
          <cell r="N781" t="str">
            <v>Actual</v>
          </cell>
          <cell r="O781">
            <v>75450</v>
          </cell>
          <cell r="P781">
            <v>153982</v>
          </cell>
          <cell r="Q781">
            <v>279892</v>
          </cell>
          <cell r="R781">
            <v>168176</v>
          </cell>
          <cell r="S781">
            <v>197608</v>
          </cell>
          <cell r="T781">
            <v>207694</v>
          </cell>
          <cell r="U781">
            <v>129768</v>
          </cell>
          <cell r="V781">
            <v>179377</v>
          </cell>
        </row>
        <row r="782">
          <cell r="I782" t="str">
            <v>Philippines</v>
          </cell>
          <cell r="J782" t="str">
            <v>Peso</v>
          </cell>
          <cell r="K782" t="str">
            <v>PHP</v>
          </cell>
          <cell r="L782" t="str">
            <v>Peso</v>
          </cell>
          <cell r="M782" t="str">
            <v>TOTAL NET SALES 3RD PARTY</v>
          </cell>
          <cell r="N782" t="str">
            <v>Budget</v>
          </cell>
          <cell r="O782">
            <v>120027</v>
          </cell>
          <cell r="P782">
            <v>179905</v>
          </cell>
          <cell r="Q782">
            <v>254064</v>
          </cell>
          <cell r="R782">
            <v>180618</v>
          </cell>
          <cell r="S782">
            <v>293215</v>
          </cell>
          <cell r="T782">
            <v>208538</v>
          </cell>
          <cell r="U782">
            <v>245837</v>
          </cell>
          <cell r="V782">
            <v>241198</v>
          </cell>
          <cell r="W782">
            <v>243212</v>
          </cell>
          <cell r="X782">
            <v>256274</v>
          </cell>
          <cell r="Y782">
            <v>143002</v>
          </cell>
          <cell r="Z782">
            <v>235426</v>
          </cell>
        </row>
        <row r="783">
          <cell r="I783" t="str">
            <v>Philippines</v>
          </cell>
          <cell r="J783" t="str">
            <v>Peso</v>
          </cell>
          <cell r="K783" t="str">
            <v>PHP</v>
          </cell>
          <cell r="L783" t="str">
            <v>Peso</v>
          </cell>
          <cell r="M783" t="str">
            <v>TOTAL NET SALES 3RD PARTY</v>
          </cell>
          <cell r="N783" t="str">
            <v>LE2</v>
          </cell>
          <cell r="O783">
            <v>75450</v>
          </cell>
          <cell r="P783">
            <v>153982</v>
          </cell>
          <cell r="Q783">
            <v>279892</v>
          </cell>
          <cell r="R783">
            <v>168176</v>
          </cell>
          <cell r="S783">
            <v>197608</v>
          </cell>
          <cell r="T783">
            <v>242813</v>
          </cell>
          <cell r="U783">
            <v>234057</v>
          </cell>
          <cell r="V783">
            <v>235231</v>
          </cell>
          <cell r="W783">
            <v>239530</v>
          </cell>
          <cell r="X783">
            <v>257605</v>
          </cell>
          <cell r="Y783">
            <v>166535</v>
          </cell>
          <cell r="Z783">
            <v>238687</v>
          </cell>
        </row>
        <row r="784">
          <cell r="I784" t="str">
            <v>Philippines</v>
          </cell>
          <cell r="J784" t="str">
            <v>Peso</v>
          </cell>
          <cell r="K784" t="str">
            <v>PHP</v>
          </cell>
          <cell r="L784" t="str">
            <v>Peso</v>
          </cell>
          <cell r="M784" t="str">
            <v>TOTAL NET SALES</v>
          </cell>
          <cell r="N784" t="str">
            <v>Actual</v>
          </cell>
          <cell r="O784">
            <v>75450</v>
          </cell>
          <cell r="P784">
            <v>153982</v>
          </cell>
          <cell r="Q784">
            <v>279892</v>
          </cell>
          <cell r="R784">
            <v>168176</v>
          </cell>
          <cell r="S784">
            <v>197608</v>
          </cell>
          <cell r="T784">
            <v>207694</v>
          </cell>
          <cell r="U784">
            <v>129768</v>
          </cell>
          <cell r="V784">
            <v>179377</v>
          </cell>
        </row>
        <row r="785">
          <cell r="I785" t="str">
            <v>Philippines</v>
          </cell>
          <cell r="J785" t="str">
            <v>Peso</v>
          </cell>
          <cell r="K785" t="str">
            <v>PHP</v>
          </cell>
          <cell r="L785" t="str">
            <v>Peso</v>
          </cell>
          <cell r="M785" t="str">
            <v>TOTAL NET SALES</v>
          </cell>
          <cell r="N785" t="str">
            <v>Budget</v>
          </cell>
          <cell r="O785">
            <v>120027</v>
          </cell>
          <cell r="P785">
            <v>179905</v>
          </cell>
          <cell r="Q785">
            <v>254064</v>
          </cell>
          <cell r="R785">
            <v>180618</v>
          </cell>
          <cell r="S785">
            <v>293215</v>
          </cell>
          <cell r="T785">
            <v>208538</v>
          </cell>
          <cell r="U785">
            <v>245837</v>
          </cell>
          <cell r="V785">
            <v>241198</v>
          </cell>
          <cell r="W785">
            <v>243212</v>
          </cell>
          <cell r="X785">
            <v>256274</v>
          </cell>
          <cell r="Y785">
            <v>143002</v>
          </cell>
          <cell r="Z785">
            <v>235426</v>
          </cell>
        </row>
        <row r="786">
          <cell r="I786" t="str">
            <v>Philippines</v>
          </cell>
          <cell r="J786" t="str">
            <v>Peso</v>
          </cell>
          <cell r="K786" t="str">
            <v>PHP</v>
          </cell>
          <cell r="L786" t="str">
            <v>Peso</v>
          </cell>
          <cell r="M786" t="str">
            <v>TOTAL NET SALES</v>
          </cell>
          <cell r="N786" t="str">
            <v>LE2</v>
          </cell>
          <cell r="O786">
            <v>75450</v>
          </cell>
          <cell r="P786">
            <v>153982</v>
          </cell>
          <cell r="Q786">
            <v>279892</v>
          </cell>
          <cell r="R786">
            <v>168176</v>
          </cell>
          <cell r="S786">
            <v>197608</v>
          </cell>
          <cell r="T786">
            <v>242813</v>
          </cell>
          <cell r="U786">
            <v>234057</v>
          </cell>
          <cell r="V786">
            <v>235231</v>
          </cell>
          <cell r="W786">
            <v>239530</v>
          </cell>
          <cell r="X786">
            <v>257605</v>
          </cell>
          <cell r="Y786">
            <v>166535</v>
          </cell>
          <cell r="Z786">
            <v>238687</v>
          </cell>
        </row>
        <row r="787">
          <cell r="I787" t="str">
            <v>Philippines</v>
          </cell>
          <cell r="J787" t="str">
            <v>Peso</v>
          </cell>
          <cell r="K787" t="str">
            <v>PHP</v>
          </cell>
          <cell r="L787" t="str">
            <v>Peso</v>
          </cell>
          <cell r="M787" t="str">
            <v>OTHER REVENUES FROM 3RD PARTIES</v>
          </cell>
          <cell r="N787" t="str">
            <v>Actual</v>
          </cell>
          <cell r="O787">
            <v>525</v>
          </cell>
          <cell r="P787">
            <v>131</v>
          </cell>
          <cell r="Q787">
            <v>295</v>
          </cell>
          <cell r="R787">
            <v>127</v>
          </cell>
          <cell r="S787">
            <v>103</v>
          </cell>
          <cell r="T787">
            <v>283</v>
          </cell>
          <cell r="U787">
            <v>190</v>
          </cell>
          <cell r="V787">
            <v>122</v>
          </cell>
        </row>
        <row r="788">
          <cell r="I788" t="str">
            <v>Philippines</v>
          </cell>
          <cell r="J788" t="str">
            <v>Peso</v>
          </cell>
          <cell r="K788" t="str">
            <v>PHP</v>
          </cell>
          <cell r="L788" t="str">
            <v>Peso</v>
          </cell>
          <cell r="M788" t="str">
            <v>OTHER REVENUES FROM 3RD PARTIES</v>
          </cell>
          <cell r="N788" t="str">
            <v>Budget</v>
          </cell>
          <cell r="O788">
            <v>273</v>
          </cell>
          <cell r="P788">
            <v>296</v>
          </cell>
          <cell r="Q788">
            <v>277</v>
          </cell>
          <cell r="R788">
            <v>333</v>
          </cell>
          <cell r="S788">
            <v>353</v>
          </cell>
          <cell r="T788">
            <v>233</v>
          </cell>
          <cell r="U788">
            <v>222</v>
          </cell>
          <cell r="V788">
            <v>332</v>
          </cell>
          <cell r="W788">
            <v>332</v>
          </cell>
          <cell r="X788">
            <v>332</v>
          </cell>
          <cell r="Y788">
            <v>331</v>
          </cell>
          <cell r="Z788">
            <v>255</v>
          </cell>
        </row>
        <row r="789">
          <cell r="I789" t="str">
            <v>Philippines</v>
          </cell>
          <cell r="J789" t="str">
            <v>Peso</v>
          </cell>
          <cell r="K789" t="str">
            <v>PHP</v>
          </cell>
          <cell r="L789" t="str">
            <v>Peso</v>
          </cell>
          <cell r="M789" t="str">
            <v>OTHER REVENUES FROM 3RD PARTIES</v>
          </cell>
          <cell r="N789" t="str">
            <v>LE2</v>
          </cell>
          <cell r="O789">
            <v>525</v>
          </cell>
          <cell r="P789">
            <v>131</v>
          </cell>
          <cell r="Q789">
            <v>295</v>
          </cell>
          <cell r="R789">
            <v>127</v>
          </cell>
          <cell r="S789">
            <v>103</v>
          </cell>
          <cell r="T789">
            <v>584</v>
          </cell>
          <cell r="U789">
            <v>222</v>
          </cell>
          <cell r="V789">
            <v>332</v>
          </cell>
          <cell r="W789">
            <v>332</v>
          </cell>
          <cell r="X789">
            <v>332</v>
          </cell>
          <cell r="Y789">
            <v>331</v>
          </cell>
          <cell r="Z789">
            <v>255</v>
          </cell>
        </row>
        <row r="790">
          <cell r="I790" t="str">
            <v>Philippines</v>
          </cell>
          <cell r="J790" t="str">
            <v>Peso</v>
          </cell>
          <cell r="K790" t="str">
            <v>PHP</v>
          </cell>
          <cell r="L790" t="str">
            <v>Peso</v>
          </cell>
          <cell r="M790" t="str">
            <v>TOTAL REVENUES</v>
          </cell>
          <cell r="N790" t="str">
            <v>Actual</v>
          </cell>
          <cell r="O790">
            <v>75975</v>
          </cell>
          <cell r="P790">
            <v>154113</v>
          </cell>
          <cell r="Q790">
            <v>280187</v>
          </cell>
          <cell r="R790">
            <v>168303</v>
          </cell>
          <cell r="S790">
            <v>197711</v>
          </cell>
          <cell r="T790">
            <v>207977</v>
          </cell>
          <cell r="U790">
            <v>129958</v>
          </cell>
          <cell r="V790">
            <v>179499</v>
          </cell>
        </row>
        <row r="791">
          <cell r="I791" t="str">
            <v>Philippines</v>
          </cell>
          <cell r="J791" t="str">
            <v>Peso</v>
          </cell>
          <cell r="K791" t="str">
            <v>PHP</v>
          </cell>
          <cell r="L791" t="str">
            <v>Peso</v>
          </cell>
          <cell r="M791" t="str">
            <v>TOTAL REVENUES</v>
          </cell>
          <cell r="N791" t="str">
            <v>Budget</v>
          </cell>
          <cell r="O791">
            <v>120300</v>
          </cell>
          <cell r="P791">
            <v>180201</v>
          </cell>
          <cell r="Q791">
            <v>254341</v>
          </cell>
          <cell r="R791">
            <v>180951</v>
          </cell>
          <cell r="S791">
            <v>293568</v>
          </cell>
          <cell r="T791">
            <v>208771</v>
          </cell>
          <cell r="U791">
            <v>246059</v>
          </cell>
          <cell r="V791">
            <v>241530</v>
          </cell>
          <cell r="W791">
            <v>243544</v>
          </cell>
          <cell r="X791">
            <v>256606</v>
          </cell>
          <cell r="Y791">
            <v>143333</v>
          </cell>
          <cell r="Z791">
            <v>235681</v>
          </cell>
        </row>
        <row r="792">
          <cell r="I792" t="str">
            <v>Philippines</v>
          </cell>
          <cell r="J792" t="str">
            <v>Peso</v>
          </cell>
          <cell r="K792" t="str">
            <v>PHP</v>
          </cell>
          <cell r="L792" t="str">
            <v>Peso</v>
          </cell>
          <cell r="M792" t="str">
            <v>TOTAL REVENUES</v>
          </cell>
          <cell r="N792" t="str">
            <v>LE2</v>
          </cell>
          <cell r="O792">
            <v>75975</v>
          </cell>
          <cell r="P792">
            <v>154113</v>
          </cell>
          <cell r="Q792">
            <v>280187</v>
          </cell>
          <cell r="R792">
            <v>168303</v>
          </cell>
          <cell r="S792">
            <v>197711</v>
          </cell>
          <cell r="T792">
            <v>243397</v>
          </cell>
          <cell r="U792">
            <v>234279</v>
          </cell>
          <cell r="V792">
            <v>235563</v>
          </cell>
          <cell r="W792">
            <v>239862</v>
          </cell>
          <cell r="X792">
            <v>257937</v>
          </cell>
          <cell r="Y792">
            <v>166866</v>
          </cell>
          <cell r="Z792">
            <v>238942</v>
          </cell>
        </row>
        <row r="793">
          <cell r="I793" t="str">
            <v>Philippines</v>
          </cell>
          <cell r="J793" t="str">
            <v>Peso</v>
          </cell>
          <cell r="K793" t="str">
            <v>PHP</v>
          </cell>
          <cell r="L793" t="str">
            <v>Peso</v>
          </cell>
          <cell r="M793" t="str">
            <v>Cost of goods sold from production</v>
          </cell>
          <cell r="N793" t="str">
            <v>Actual</v>
          </cell>
          <cell r="O793">
            <v>-48619</v>
          </cell>
          <cell r="P793">
            <v>-86649</v>
          </cell>
          <cell r="Q793">
            <v>-149175</v>
          </cell>
          <cell r="R793">
            <v>-86178</v>
          </cell>
          <cell r="S793">
            <v>-99916</v>
          </cell>
          <cell r="T793">
            <v>-142835</v>
          </cell>
          <cell r="U793">
            <v>-88273</v>
          </cell>
          <cell r="V793">
            <v>-102418</v>
          </cell>
        </row>
        <row r="794">
          <cell r="I794" t="str">
            <v>Philippines</v>
          </cell>
          <cell r="J794" t="str">
            <v>Peso</v>
          </cell>
          <cell r="K794" t="str">
            <v>PHP</v>
          </cell>
          <cell r="L794" t="str">
            <v>Peso</v>
          </cell>
          <cell r="M794" t="str">
            <v>Cost of goods sold from production</v>
          </cell>
          <cell r="N794" t="str">
            <v>Budget</v>
          </cell>
          <cell r="O794">
            <v>-75231</v>
          </cell>
          <cell r="P794">
            <v>-112150</v>
          </cell>
          <cell r="Q794">
            <v>-155351</v>
          </cell>
          <cell r="R794">
            <v>-115940</v>
          </cell>
          <cell r="S794">
            <v>-179838</v>
          </cell>
          <cell r="T794">
            <v>-124893</v>
          </cell>
          <cell r="U794">
            <v>-152168</v>
          </cell>
          <cell r="V794">
            <v>-149537</v>
          </cell>
          <cell r="W794">
            <v>-150967</v>
          </cell>
          <cell r="X794">
            <v>-158544</v>
          </cell>
          <cell r="Y794">
            <v>-90636</v>
          </cell>
          <cell r="Z794">
            <v>-145938</v>
          </cell>
        </row>
        <row r="795">
          <cell r="I795" t="str">
            <v>Philippines</v>
          </cell>
          <cell r="J795" t="str">
            <v>Peso</v>
          </cell>
          <cell r="K795" t="str">
            <v>PHP</v>
          </cell>
          <cell r="L795" t="str">
            <v>Peso</v>
          </cell>
          <cell r="M795" t="str">
            <v>Cost of goods sold from production</v>
          </cell>
          <cell r="N795" t="str">
            <v>LE2</v>
          </cell>
          <cell r="O795">
            <v>-48619</v>
          </cell>
          <cell r="P795">
            <v>-86649</v>
          </cell>
          <cell r="Q795">
            <v>-149175</v>
          </cell>
          <cell r="R795">
            <v>-86178</v>
          </cell>
          <cell r="S795">
            <v>-99916</v>
          </cell>
          <cell r="T795">
            <v>-181247</v>
          </cell>
          <cell r="U795">
            <v>-135989</v>
          </cell>
          <cell r="V795">
            <v>-145378</v>
          </cell>
          <cell r="W795">
            <v>-138868</v>
          </cell>
          <cell r="X795">
            <v>-151803</v>
          </cell>
          <cell r="Y795">
            <v>-95744</v>
          </cell>
          <cell r="Z795">
            <v>-137832</v>
          </cell>
        </row>
        <row r="796">
          <cell r="I796" t="str">
            <v>Philippines</v>
          </cell>
          <cell r="J796" t="str">
            <v>Peso</v>
          </cell>
          <cell r="K796" t="str">
            <v>PHP</v>
          </cell>
          <cell r="L796" t="str">
            <v>Peso</v>
          </cell>
          <cell r="M796" t="str">
            <v>TOTAL COST OF GOODS SOLD</v>
          </cell>
          <cell r="N796" t="str">
            <v>Actual</v>
          </cell>
          <cell r="O796">
            <v>-48619</v>
          </cell>
          <cell r="P796">
            <v>-86649</v>
          </cell>
          <cell r="Q796">
            <v>-149175</v>
          </cell>
          <cell r="R796">
            <v>-86178</v>
          </cell>
          <cell r="S796">
            <v>-99916</v>
          </cell>
          <cell r="T796">
            <v>-142835</v>
          </cell>
          <cell r="U796">
            <v>-88273</v>
          </cell>
          <cell r="V796">
            <v>-102418</v>
          </cell>
        </row>
        <row r="797">
          <cell r="I797" t="str">
            <v>Philippines</v>
          </cell>
          <cell r="J797" t="str">
            <v>Peso</v>
          </cell>
          <cell r="K797" t="str">
            <v>PHP</v>
          </cell>
          <cell r="L797" t="str">
            <v>Peso</v>
          </cell>
          <cell r="M797" t="str">
            <v>TOTAL COST OF GOODS SOLD</v>
          </cell>
          <cell r="N797" t="str">
            <v>Budget</v>
          </cell>
          <cell r="O797">
            <v>-75231</v>
          </cell>
          <cell r="P797">
            <v>-112150</v>
          </cell>
          <cell r="Q797">
            <v>-155351</v>
          </cell>
          <cell r="R797">
            <v>-115940</v>
          </cell>
          <cell r="S797">
            <v>-179838</v>
          </cell>
          <cell r="T797">
            <v>-124893</v>
          </cell>
          <cell r="U797">
            <v>-152168</v>
          </cell>
          <cell r="V797">
            <v>-149537</v>
          </cell>
          <cell r="W797">
            <v>-150967</v>
          </cell>
          <cell r="X797">
            <v>-158544</v>
          </cell>
          <cell r="Y797">
            <v>-90636</v>
          </cell>
          <cell r="Z797">
            <v>-145938</v>
          </cell>
        </row>
        <row r="798">
          <cell r="I798" t="str">
            <v>Philippines</v>
          </cell>
          <cell r="J798" t="str">
            <v>Peso</v>
          </cell>
          <cell r="K798" t="str">
            <v>PHP</v>
          </cell>
          <cell r="L798" t="str">
            <v>Peso</v>
          </cell>
          <cell r="M798" t="str">
            <v>TOTAL COST OF GOODS SOLD</v>
          </cell>
          <cell r="N798" t="str">
            <v>LE2</v>
          </cell>
          <cell r="O798">
            <v>-48619</v>
          </cell>
          <cell r="P798">
            <v>-86649</v>
          </cell>
          <cell r="Q798">
            <v>-149175</v>
          </cell>
          <cell r="R798">
            <v>-86178</v>
          </cell>
          <cell r="S798">
            <v>-99916</v>
          </cell>
          <cell r="T798">
            <v>-181247</v>
          </cell>
          <cell r="U798">
            <v>-135989</v>
          </cell>
          <cell r="V798">
            <v>-145378</v>
          </cell>
          <cell r="W798">
            <v>-138868</v>
          </cell>
          <cell r="X798">
            <v>-151803</v>
          </cell>
          <cell r="Y798">
            <v>-95744</v>
          </cell>
          <cell r="Z798">
            <v>-137832</v>
          </cell>
        </row>
        <row r="799">
          <cell r="I799" t="str">
            <v>Philippines</v>
          </cell>
          <cell r="J799" t="str">
            <v>Peso</v>
          </cell>
          <cell r="K799" t="str">
            <v>PHP</v>
          </cell>
          <cell r="L799" t="str">
            <v>Peso</v>
          </cell>
          <cell r="M799" t="str">
            <v>Development</v>
          </cell>
          <cell r="N799" t="str">
            <v>Actual</v>
          </cell>
          <cell r="O799">
            <v>-1259</v>
          </cell>
          <cell r="P799">
            <v>-1330</v>
          </cell>
          <cell r="Q799">
            <v>-1157</v>
          </cell>
          <cell r="R799">
            <v>-1296</v>
          </cell>
          <cell r="S799">
            <v>-1106</v>
          </cell>
          <cell r="T799">
            <v>-1101</v>
          </cell>
          <cell r="U799">
            <v>-1160</v>
          </cell>
          <cell r="V799">
            <v>-1178</v>
          </cell>
        </row>
        <row r="800">
          <cell r="I800" t="str">
            <v>Philippines</v>
          </cell>
          <cell r="J800" t="str">
            <v>Peso</v>
          </cell>
          <cell r="K800" t="str">
            <v>PHP</v>
          </cell>
          <cell r="L800" t="str">
            <v>Peso</v>
          </cell>
          <cell r="M800" t="str">
            <v>Development</v>
          </cell>
          <cell r="N800" t="str">
            <v>Budget</v>
          </cell>
          <cell r="O800">
            <v>-1795</v>
          </cell>
          <cell r="P800">
            <v>-1232</v>
          </cell>
          <cell r="Q800">
            <v>-1468</v>
          </cell>
          <cell r="R800">
            <v>-1271</v>
          </cell>
          <cell r="S800">
            <v>-1668</v>
          </cell>
          <cell r="T800">
            <v>-1250</v>
          </cell>
          <cell r="U800">
            <v>-1194</v>
          </cell>
          <cell r="V800">
            <v>-1275</v>
          </cell>
          <cell r="W800">
            <v>-1195</v>
          </cell>
          <cell r="X800">
            <v>-1315</v>
          </cell>
          <cell r="Y800">
            <v>-1728</v>
          </cell>
          <cell r="Z800">
            <v>-1362</v>
          </cell>
        </row>
        <row r="801">
          <cell r="I801" t="str">
            <v>Philippines</v>
          </cell>
          <cell r="J801" t="str">
            <v>Peso</v>
          </cell>
          <cell r="K801" t="str">
            <v>PHP</v>
          </cell>
          <cell r="L801" t="str">
            <v>Peso</v>
          </cell>
          <cell r="M801" t="str">
            <v>Development</v>
          </cell>
          <cell r="N801" t="str">
            <v>LE2</v>
          </cell>
          <cell r="O801">
            <v>-1259</v>
          </cell>
          <cell r="P801">
            <v>-1330</v>
          </cell>
          <cell r="Q801">
            <v>-1134</v>
          </cell>
          <cell r="R801">
            <v>-1295</v>
          </cell>
          <cell r="S801">
            <v>-1106</v>
          </cell>
          <cell r="T801">
            <v>-2425</v>
          </cell>
          <cell r="U801">
            <v>-1455</v>
          </cell>
          <cell r="V801">
            <v>-1383</v>
          </cell>
          <cell r="W801">
            <v>-1376</v>
          </cell>
          <cell r="X801">
            <v>-1599</v>
          </cell>
          <cell r="Y801">
            <v>-1420</v>
          </cell>
          <cell r="Z801">
            <v>-1355</v>
          </cell>
        </row>
        <row r="802">
          <cell r="I802" t="str">
            <v>Philippines</v>
          </cell>
          <cell r="J802" t="str">
            <v>Peso</v>
          </cell>
          <cell r="K802" t="str">
            <v>PHP</v>
          </cell>
          <cell r="L802" t="str">
            <v>Peso</v>
          </cell>
          <cell r="M802" t="str">
            <v>Total Research &amp; Development (net)</v>
          </cell>
          <cell r="N802" t="str">
            <v>Actual</v>
          </cell>
          <cell r="O802">
            <v>-1259</v>
          </cell>
          <cell r="P802">
            <v>-1330</v>
          </cell>
          <cell r="Q802">
            <v>-1157</v>
          </cell>
          <cell r="R802">
            <v>-1296</v>
          </cell>
          <cell r="S802">
            <v>-1106</v>
          </cell>
          <cell r="T802">
            <v>-1101</v>
          </cell>
          <cell r="U802">
            <v>-1160</v>
          </cell>
          <cell r="V802">
            <v>-1178</v>
          </cell>
        </row>
        <row r="803">
          <cell r="I803" t="str">
            <v>Philippines</v>
          </cell>
          <cell r="J803" t="str">
            <v>Peso</v>
          </cell>
          <cell r="K803" t="str">
            <v>PHP</v>
          </cell>
          <cell r="L803" t="str">
            <v>Peso</v>
          </cell>
          <cell r="M803" t="str">
            <v>Total Research &amp; Development (net)</v>
          </cell>
          <cell r="N803" t="str">
            <v>Budget</v>
          </cell>
          <cell r="O803">
            <v>-1795</v>
          </cell>
          <cell r="P803">
            <v>-1232</v>
          </cell>
          <cell r="Q803">
            <v>-1468</v>
          </cell>
          <cell r="R803">
            <v>-1271</v>
          </cell>
          <cell r="S803">
            <v>-1668</v>
          </cell>
          <cell r="T803">
            <v>-1250</v>
          </cell>
          <cell r="U803">
            <v>-1194</v>
          </cell>
          <cell r="V803">
            <v>-1275</v>
          </cell>
          <cell r="W803">
            <v>-1195</v>
          </cell>
          <cell r="X803">
            <v>-1315</v>
          </cell>
          <cell r="Y803">
            <v>-1728</v>
          </cell>
          <cell r="Z803">
            <v>-1362</v>
          </cell>
        </row>
        <row r="804">
          <cell r="I804" t="str">
            <v>Philippines</v>
          </cell>
          <cell r="J804" t="str">
            <v>Peso</v>
          </cell>
          <cell r="K804" t="str">
            <v>PHP</v>
          </cell>
          <cell r="L804" t="str">
            <v>Peso</v>
          </cell>
          <cell r="M804" t="str">
            <v>Total Research &amp; Development (net)</v>
          </cell>
          <cell r="N804" t="str">
            <v>LE2</v>
          </cell>
          <cell r="O804">
            <v>-1259</v>
          </cell>
          <cell r="P804">
            <v>-1330</v>
          </cell>
          <cell r="Q804">
            <v>-1134</v>
          </cell>
          <cell r="R804">
            <v>-1295</v>
          </cell>
          <cell r="S804">
            <v>-1106</v>
          </cell>
          <cell r="T804">
            <v>-2425</v>
          </cell>
          <cell r="U804">
            <v>-1455</v>
          </cell>
          <cell r="V804">
            <v>-1383</v>
          </cell>
          <cell r="W804">
            <v>-1376</v>
          </cell>
          <cell r="X804">
            <v>-1599</v>
          </cell>
          <cell r="Y804">
            <v>-1420</v>
          </cell>
          <cell r="Z804">
            <v>-1355</v>
          </cell>
        </row>
        <row r="805">
          <cell r="I805" t="str">
            <v>Philippines</v>
          </cell>
          <cell r="J805" t="str">
            <v>Peso</v>
          </cell>
          <cell r="K805" t="str">
            <v>PHP</v>
          </cell>
          <cell r="L805" t="str">
            <v>Peso</v>
          </cell>
          <cell r="M805" t="str">
            <v>Marketing &amp; Sales (net)</v>
          </cell>
          <cell r="N805" t="str">
            <v>Actual</v>
          </cell>
          <cell r="O805">
            <v>-64595</v>
          </cell>
          <cell r="P805">
            <v>-57517</v>
          </cell>
          <cell r="Q805">
            <v>-193940</v>
          </cell>
          <cell r="R805">
            <v>-52781</v>
          </cell>
          <cell r="S805">
            <v>-63769</v>
          </cell>
          <cell r="T805">
            <v>-57635</v>
          </cell>
          <cell r="U805">
            <v>-58273</v>
          </cell>
          <cell r="V805">
            <v>-47917</v>
          </cell>
        </row>
        <row r="806">
          <cell r="I806" t="str">
            <v>Philippines</v>
          </cell>
          <cell r="J806" t="str">
            <v>Peso</v>
          </cell>
          <cell r="K806" t="str">
            <v>PHP</v>
          </cell>
          <cell r="L806" t="str">
            <v>Peso</v>
          </cell>
          <cell r="M806" t="str">
            <v>Marketing &amp; Sales (net)</v>
          </cell>
          <cell r="N806" t="str">
            <v>Budget</v>
          </cell>
          <cell r="O806">
            <v>-84893</v>
          </cell>
          <cell r="P806">
            <v>-58873</v>
          </cell>
          <cell r="Q806">
            <v>-64443</v>
          </cell>
          <cell r="R806">
            <v>-59971</v>
          </cell>
          <cell r="S806">
            <v>-68752</v>
          </cell>
          <cell r="T806">
            <v>-68827</v>
          </cell>
          <cell r="U806">
            <v>-51954</v>
          </cell>
          <cell r="V806">
            <v>-47960</v>
          </cell>
          <cell r="W806">
            <v>-55864</v>
          </cell>
          <cell r="X806">
            <v>-59890</v>
          </cell>
          <cell r="Y806">
            <v>-64285</v>
          </cell>
          <cell r="Z806">
            <v>-52670</v>
          </cell>
        </row>
        <row r="807">
          <cell r="I807" t="str">
            <v>Philippines</v>
          </cell>
          <cell r="J807" t="str">
            <v>Peso</v>
          </cell>
          <cell r="K807" t="str">
            <v>PHP</v>
          </cell>
          <cell r="L807" t="str">
            <v>Peso</v>
          </cell>
          <cell r="M807" t="str">
            <v>Marketing &amp; Sales (net)</v>
          </cell>
          <cell r="N807" t="str">
            <v>LE2</v>
          </cell>
          <cell r="O807">
            <v>-64595</v>
          </cell>
          <cell r="P807">
            <v>-57517</v>
          </cell>
          <cell r="Q807">
            <v>-193940</v>
          </cell>
          <cell r="R807">
            <v>-52781</v>
          </cell>
          <cell r="S807">
            <v>-63769</v>
          </cell>
          <cell r="T807">
            <v>-110269</v>
          </cell>
          <cell r="U807">
            <v>-55458</v>
          </cell>
          <cell r="V807">
            <v>-51891</v>
          </cell>
          <cell r="W807">
            <v>-52566</v>
          </cell>
          <cell r="X807">
            <v>-55637</v>
          </cell>
          <cell r="Y807">
            <v>-47887</v>
          </cell>
          <cell r="Z807">
            <v>-48215</v>
          </cell>
        </row>
        <row r="808">
          <cell r="I808" t="str">
            <v>Philippines</v>
          </cell>
          <cell r="J808" t="str">
            <v>Peso</v>
          </cell>
          <cell r="K808" t="str">
            <v>PHP</v>
          </cell>
          <cell r="L808" t="str">
            <v>Peso</v>
          </cell>
          <cell r="M808" t="str">
            <v>General &amp; Administration (net)</v>
          </cell>
          <cell r="N808" t="str">
            <v>Actual</v>
          </cell>
          <cell r="O808">
            <v>-7689</v>
          </cell>
          <cell r="P808">
            <v>-8114</v>
          </cell>
          <cell r="Q808">
            <v>-10776</v>
          </cell>
          <cell r="R808">
            <v>-5801</v>
          </cell>
          <cell r="S808">
            <v>-4403</v>
          </cell>
          <cell r="T808">
            <v>-2895</v>
          </cell>
          <cell r="U808">
            <v>-12479</v>
          </cell>
          <cell r="V808">
            <v>-10291</v>
          </cell>
        </row>
        <row r="809">
          <cell r="I809" t="str">
            <v>Philippines</v>
          </cell>
          <cell r="J809" t="str">
            <v>Peso</v>
          </cell>
          <cell r="K809" t="str">
            <v>PHP</v>
          </cell>
          <cell r="L809" t="str">
            <v>Peso</v>
          </cell>
          <cell r="M809" t="str">
            <v>General &amp; Administration (net)</v>
          </cell>
          <cell r="N809" t="str">
            <v>Budget</v>
          </cell>
          <cell r="O809">
            <v>-9322</v>
          </cell>
          <cell r="P809">
            <v>-6355</v>
          </cell>
          <cell r="Q809">
            <v>-7663</v>
          </cell>
          <cell r="R809">
            <v>-10833</v>
          </cell>
          <cell r="S809">
            <v>-8798</v>
          </cell>
          <cell r="T809">
            <v>-8469</v>
          </cell>
          <cell r="U809">
            <v>-7595</v>
          </cell>
          <cell r="V809">
            <v>-8228</v>
          </cell>
          <cell r="W809">
            <v>-8367</v>
          </cell>
          <cell r="X809">
            <v>-8095</v>
          </cell>
          <cell r="Y809">
            <v>-10592</v>
          </cell>
          <cell r="Z809">
            <v>-8396</v>
          </cell>
        </row>
        <row r="810">
          <cell r="I810" t="str">
            <v>Philippines</v>
          </cell>
          <cell r="J810" t="str">
            <v>Peso</v>
          </cell>
          <cell r="K810" t="str">
            <v>PHP</v>
          </cell>
          <cell r="L810" t="str">
            <v>Peso</v>
          </cell>
          <cell r="M810" t="str">
            <v>General &amp; Administration (net)</v>
          </cell>
          <cell r="N810" t="str">
            <v>LE2</v>
          </cell>
          <cell r="O810">
            <v>-7689</v>
          </cell>
          <cell r="P810">
            <v>-8114</v>
          </cell>
          <cell r="Q810">
            <v>-10776</v>
          </cell>
          <cell r="R810">
            <v>-5801</v>
          </cell>
          <cell r="S810">
            <v>-4403</v>
          </cell>
          <cell r="T810">
            <v>-9915</v>
          </cell>
          <cell r="U810">
            <v>-7479</v>
          </cell>
          <cell r="V810">
            <v>-7926</v>
          </cell>
          <cell r="W810">
            <v>-7951</v>
          </cell>
          <cell r="X810">
            <v>-7391</v>
          </cell>
          <cell r="Y810">
            <v>-7328</v>
          </cell>
          <cell r="Z810">
            <v>-7815</v>
          </cell>
        </row>
        <row r="811">
          <cell r="I811" t="str">
            <v>Philippines</v>
          </cell>
          <cell r="J811" t="str">
            <v>Peso</v>
          </cell>
          <cell r="K811" t="str">
            <v>PHP</v>
          </cell>
          <cell r="L811" t="str">
            <v>Peso</v>
          </cell>
          <cell r="M811" t="str">
            <v>TOTAL FUNCTION COSTS</v>
          </cell>
          <cell r="N811" t="str">
            <v>Actual</v>
          </cell>
          <cell r="O811">
            <v>-73543</v>
          </cell>
          <cell r="P811">
            <v>-66961</v>
          </cell>
          <cell r="Q811">
            <v>-205873</v>
          </cell>
          <cell r="R811">
            <v>-59878</v>
          </cell>
          <cell r="S811">
            <v>-69278</v>
          </cell>
          <cell r="T811">
            <v>-61631</v>
          </cell>
          <cell r="U811">
            <v>-71912</v>
          </cell>
          <cell r="V811">
            <v>-59386</v>
          </cell>
        </row>
        <row r="812">
          <cell r="I812" t="str">
            <v>Philippines</v>
          </cell>
          <cell r="J812" t="str">
            <v>Peso</v>
          </cell>
          <cell r="K812" t="str">
            <v>PHP</v>
          </cell>
          <cell r="L812" t="str">
            <v>Peso</v>
          </cell>
          <cell r="M812" t="str">
            <v>TOTAL FUNCTION COSTS</v>
          </cell>
          <cell r="N812" t="str">
            <v>Budget</v>
          </cell>
          <cell r="O812">
            <v>-96010</v>
          </cell>
          <cell r="P812">
            <v>-66460</v>
          </cell>
          <cell r="Q812">
            <v>-73574</v>
          </cell>
          <cell r="R812">
            <v>-72075</v>
          </cell>
          <cell r="S812">
            <v>-79218</v>
          </cell>
          <cell r="T812">
            <v>-78546</v>
          </cell>
          <cell r="U812">
            <v>-60743</v>
          </cell>
          <cell r="V812">
            <v>-57463</v>
          </cell>
          <cell r="W812">
            <v>-65426</v>
          </cell>
          <cell r="X812">
            <v>-69300</v>
          </cell>
          <cell r="Y812">
            <v>-76605</v>
          </cell>
          <cell r="Z812">
            <v>-62428</v>
          </cell>
        </row>
        <row r="813">
          <cell r="I813" t="str">
            <v>Philippines</v>
          </cell>
          <cell r="J813" t="str">
            <v>Peso</v>
          </cell>
          <cell r="K813" t="str">
            <v>PHP</v>
          </cell>
          <cell r="L813" t="str">
            <v>Peso</v>
          </cell>
          <cell r="M813" t="str">
            <v>TOTAL FUNCTION COSTS</v>
          </cell>
          <cell r="N813" t="str">
            <v>LE2</v>
          </cell>
          <cell r="O813">
            <v>-73543</v>
          </cell>
          <cell r="P813">
            <v>-66961</v>
          </cell>
          <cell r="Q813">
            <v>-205873</v>
          </cell>
          <cell r="R813">
            <v>-59878</v>
          </cell>
          <cell r="S813">
            <v>-69278</v>
          </cell>
          <cell r="T813">
            <v>-122585</v>
          </cell>
          <cell r="U813">
            <v>-64392</v>
          </cell>
          <cell r="V813">
            <v>-61200</v>
          </cell>
          <cell r="W813">
            <v>-61893</v>
          </cell>
          <cell r="X813">
            <v>-64627</v>
          </cell>
          <cell r="Y813">
            <v>-56635</v>
          </cell>
          <cell r="Z813">
            <v>-57385</v>
          </cell>
        </row>
        <row r="814">
          <cell r="I814" t="str">
            <v>Philippines</v>
          </cell>
          <cell r="J814" t="str">
            <v>Peso</v>
          </cell>
          <cell r="K814" t="str">
            <v>PHP</v>
          </cell>
          <cell r="L814" t="str">
            <v>Peso</v>
          </cell>
          <cell r="M814" t="str">
            <v>TOTAL OTHER INCOME &amp; EXP.</v>
          </cell>
          <cell r="N814" t="str">
            <v>Actual</v>
          </cell>
          <cell r="O814">
            <v>-57</v>
          </cell>
          <cell r="P814">
            <v>-5892</v>
          </cell>
          <cell r="Q814">
            <v>6400</v>
          </cell>
          <cell r="R814">
            <v>-1438</v>
          </cell>
          <cell r="S814">
            <v>2284</v>
          </cell>
          <cell r="T814">
            <v>778</v>
          </cell>
          <cell r="U814">
            <v>-512</v>
          </cell>
          <cell r="V814">
            <v>892</v>
          </cell>
        </row>
        <row r="815">
          <cell r="I815" t="str">
            <v>Philippines</v>
          </cell>
          <cell r="J815" t="str">
            <v>Peso</v>
          </cell>
          <cell r="K815" t="str">
            <v>PHP</v>
          </cell>
          <cell r="L815" t="str">
            <v>Peso</v>
          </cell>
          <cell r="M815" t="str">
            <v>TOTAL OTHER INCOME &amp; EXP.</v>
          </cell>
          <cell r="N815" t="str">
            <v>Budget</v>
          </cell>
          <cell r="O815">
            <v>446</v>
          </cell>
          <cell r="P815">
            <v>425</v>
          </cell>
          <cell r="Q815">
            <v>441</v>
          </cell>
          <cell r="R815">
            <v>390</v>
          </cell>
          <cell r="S815">
            <v>370</v>
          </cell>
          <cell r="T815">
            <v>484</v>
          </cell>
          <cell r="U815">
            <v>494</v>
          </cell>
          <cell r="V815">
            <v>391</v>
          </cell>
          <cell r="W815">
            <v>390</v>
          </cell>
          <cell r="X815">
            <v>391</v>
          </cell>
          <cell r="Y815">
            <v>389</v>
          </cell>
          <cell r="Z815">
            <v>463</v>
          </cell>
        </row>
        <row r="816">
          <cell r="I816" t="str">
            <v>Philippines</v>
          </cell>
          <cell r="J816" t="str">
            <v>Peso</v>
          </cell>
          <cell r="K816" t="str">
            <v>PHP</v>
          </cell>
          <cell r="L816" t="str">
            <v>Peso</v>
          </cell>
          <cell r="M816" t="str">
            <v>TOTAL OTHER INCOME &amp; EXP.</v>
          </cell>
          <cell r="N816" t="str">
            <v>LE2</v>
          </cell>
          <cell r="O816">
            <v>79</v>
          </cell>
          <cell r="P816">
            <v>-5136</v>
          </cell>
          <cell r="Q816">
            <v>6830</v>
          </cell>
          <cell r="R816">
            <v>-600</v>
          </cell>
          <cell r="S816">
            <v>1366</v>
          </cell>
          <cell r="T816">
            <v>1694</v>
          </cell>
          <cell r="U816">
            <v>705</v>
          </cell>
          <cell r="V816">
            <v>706</v>
          </cell>
          <cell r="W816">
            <v>705</v>
          </cell>
          <cell r="X816">
            <v>706</v>
          </cell>
          <cell r="Y816">
            <v>705</v>
          </cell>
          <cell r="Z816">
            <v>705</v>
          </cell>
        </row>
        <row r="817">
          <cell r="I817" t="str">
            <v>Philippines</v>
          </cell>
          <cell r="J817" t="str">
            <v>Peso</v>
          </cell>
          <cell r="K817" t="str">
            <v>PHP</v>
          </cell>
          <cell r="L817" t="str">
            <v>Peso</v>
          </cell>
          <cell r="M817" t="str">
            <v>OPERATING INCOME</v>
          </cell>
          <cell r="N817" t="str">
            <v>Actual</v>
          </cell>
          <cell r="O817">
            <v>-46244</v>
          </cell>
          <cell r="P817">
            <v>-5389</v>
          </cell>
          <cell r="Q817">
            <v>-68461</v>
          </cell>
          <cell r="R817">
            <v>20809</v>
          </cell>
          <cell r="S817">
            <v>30801</v>
          </cell>
          <cell r="T817">
            <v>4289</v>
          </cell>
          <cell r="U817">
            <v>-30739</v>
          </cell>
          <cell r="V817">
            <v>18587</v>
          </cell>
        </row>
        <row r="818">
          <cell r="I818" t="str">
            <v>Philippines</v>
          </cell>
          <cell r="J818" t="str">
            <v>Peso</v>
          </cell>
          <cell r="K818" t="str">
            <v>PHP</v>
          </cell>
          <cell r="L818" t="str">
            <v>Peso</v>
          </cell>
          <cell r="M818" t="str">
            <v>OPERATING INCOME</v>
          </cell>
          <cell r="N818" t="str">
            <v>Budget</v>
          </cell>
          <cell r="O818">
            <v>-50495</v>
          </cell>
          <cell r="P818">
            <v>2016</v>
          </cell>
          <cell r="Q818">
            <v>25857</v>
          </cell>
          <cell r="R818">
            <v>-6674</v>
          </cell>
          <cell r="S818">
            <v>34882</v>
          </cell>
          <cell r="T818">
            <v>5816</v>
          </cell>
          <cell r="U818">
            <v>33642</v>
          </cell>
          <cell r="V818">
            <v>34921</v>
          </cell>
          <cell r="W818">
            <v>27541</v>
          </cell>
          <cell r="X818">
            <v>29153</v>
          </cell>
          <cell r="Y818">
            <v>-23519</v>
          </cell>
          <cell r="Z818">
            <v>27778</v>
          </cell>
        </row>
        <row r="819">
          <cell r="I819" t="str">
            <v>Philippines</v>
          </cell>
          <cell r="J819" t="str">
            <v>Peso</v>
          </cell>
          <cell r="K819" t="str">
            <v>PHP</v>
          </cell>
          <cell r="L819" t="str">
            <v>Peso</v>
          </cell>
          <cell r="M819" t="str">
            <v>OPERATING INCOME</v>
          </cell>
          <cell r="N819" t="str">
            <v>LE2</v>
          </cell>
          <cell r="O819">
            <v>-46244</v>
          </cell>
          <cell r="P819">
            <v>-5389</v>
          </cell>
          <cell r="Q819">
            <v>-68461</v>
          </cell>
          <cell r="R819">
            <v>20809</v>
          </cell>
          <cell r="S819">
            <v>30801</v>
          </cell>
          <cell r="T819">
            <v>-57499</v>
          </cell>
          <cell r="U819">
            <v>34603</v>
          </cell>
          <cell r="V819">
            <v>29691</v>
          </cell>
          <cell r="W819">
            <v>39806</v>
          </cell>
          <cell r="X819">
            <v>42213</v>
          </cell>
          <cell r="Y819">
            <v>15192</v>
          </cell>
          <cell r="Z819">
            <v>44430</v>
          </cell>
        </row>
        <row r="820">
          <cell r="I820" t="str">
            <v>Philippines</v>
          </cell>
          <cell r="J820" t="str">
            <v>Peso</v>
          </cell>
          <cell r="K820" t="str">
            <v>PHP</v>
          </cell>
          <cell r="L820" t="str">
            <v>Peso</v>
          </cell>
          <cell r="M820" t="str">
            <v>Transaction G&amp;L compared to target</v>
          </cell>
          <cell r="N820" t="str">
            <v>Actual</v>
          </cell>
          <cell r="Q820">
            <v>18256</v>
          </cell>
          <cell r="R820">
            <v>0</v>
          </cell>
          <cell r="S820">
            <v>0</v>
          </cell>
          <cell r="T820">
            <v>28474</v>
          </cell>
          <cell r="U820">
            <v>0</v>
          </cell>
          <cell r="V820">
            <v>-46730</v>
          </cell>
        </row>
        <row r="821">
          <cell r="I821" t="str">
            <v>Philippines</v>
          </cell>
          <cell r="J821" t="str">
            <v>Peso</v>
          </cell>
          <cell r="K821" t="str">
            <v>PHP</v>
          </cell>
          <cell r="L821" t="str">
            <v>Peso</v>
          </cell>
          <cell r="M821" t="str">
            <v>Transaction G&amp;L compared to prior year</v>
          </cell>
          <cell r="N821" t="str">
            <v>Actual</v>
          </cell>
          <cell r="Q821">
            <v>12442</v>
          </cell>
          <cell r="R821">
            <v>0</v>
          </cell>
          <cell r="S821">
            <v>0</v>
          </cell>
          <cell r="T821">
            <v>22126</v>
          </cell>
          <cell r="U821">
            <v>0</v>
          </cell>
          <cell r="V821">
            <v>-34568</v>
          </cell>
        </row>
        <row r="822">
          <cell r="I822" t="str">
            <v>Region Office APAC</v>
          </cell>
          <cell r="J822" t="str">
            <v>Sing.Dollar</v>
          </cell>
          <cell r="K822" t="str">
            <v>SGD</v>
          </cell>
          <cell r="L822" t="str">
            <v>Sing.Dollar</v>
          </cell>
          <cell r="M822" t="str">
            <v>TOTAL NET SALES 3RD PARTY</v>
          </cell>
          <cell r="N822" t="str">
            <v>Budget</v>
          </cell>
          <cell r="T822">
            <v>1093</v>
          </cell>
          <cell r="U822">
            <v>0</v>
          </cell>
          <cell r="V822">
            <v>0</v>
          </cell>
          <cell r="W822">
            <v>1467</v>
          </cell>
          <cell r="X822">
            <v>0</v>
          </cell>
          <cell r="Y822">
            <v>0</v>
          </cell>
          <cell r="Z822">
            <v>1468</v>
          </cell>
        </row>
        <row r="823">
          <cell r="I823" t="str">
            <v>Region Office APAC</v>
          </cell>
          <cell r="J823" t="str">
            <v>Sing.Dollar</v>
          </cell>
          <cell r="K823" t="str">
            <v>SGD</v>
          </cell>
          <cell r="L823" t="str">
            <v>Sing.Dollar</v>
          </cell>
          <cell r="M823" t="str">
            <v>TOTAL NET SALES 3RD PARTY</v>
          </cell>
          <cell r="N823" t="str">
            <v>LE2</v>
          </cell>
          <cell r="O823">
            <v>182.17</v>
          </cell>
          <cell r="P823">
            <v>182.17</v>
          </cell>
          <cell r="Q823">
            <v>182.17</v>
          </cell>
          <cell r="R823">
            <v>182.17</v>
          </cell>
          <cell r="S823">
            <v>182.17</v>
          </cell>
          <cell r="T823">
            <v>182.15</v>
          </cell>
          <cell r="U823">
            <v>0</v>
          </cell>
          <cell r="V823">
            <v>0</v>
          </cell>
          <cell r="W823">
            <v>1467</v>
          </cell>
          <cell r="X823">
            <v>0</v>
          </cell>
          <cell r="Y823">
            <v>0</v>
          </cell>
          <cell r="Z823">
            <v>1468</v>
          </cell>
        </row>
        <row r="824">
          <cell r="I824" t="str">
            <v>Region Office APAC</v>
          </cell>
          <cell r="J824" t="str">
            <v>Sing.Dollar</v>
          </cell>
          <cell r="K824" t="str">
            <v>SGD</v>
          </cell>
          <cell r="L824" t="str">
            <v>Sing.Dollar</v>
          </cell>
          <cell r="M824" t="str">
            <v>TOTAL NET SALES</v>
          </cell>
          <cell r="N824" t="str">
            <v>Budget</v>
          </cell>
          <cell r="T824">
            <v>1093</v>
          </cell>
          <cell r="U824">
            <v>0</v>
          </cell>
          <cell r="V824">
            <v>0</v>
          </cell>
          <cell r="W824">
            <v>1467</v>
          </cell>
          <cell r="X824">
            <v>0</v>
          </cell>
          <cell r="Y824">
            <v>0</v>
          </cell>
          <cell r="Z824">
            <v>1468</v>
          </cell>
        </row>
        <row r="825">
          <cell r="I825" t="str">
            <v>Region Office APAC</v>
          </cell>
          <cell r="J825" t="str">
            <v>Sing.Dollar</v>
          </cell>
          <cell r="K825" t="str">
            <v>SGD</v>
          </cell>
          <cell r="L825" t="str">
            <v>Sing.Dollar</v>
          </cell>
          <cell r="M825" t="str">
            <v>TOTAL NET SALES</v>
          </cell>
          <cell r="N825" t="str">
            <v>LE2</v>
          </cell>
          <cell r="O825">
            <v>182.17</v>
          </cell>
          <cell r="P825">
            <v>182.17</v>
          </cell>
          <cell r="Q825">
            <v>182.17</v>
          </cell>
          <cell r="R825">
            <v>182.17</v>
          </cell>
          <cell r="S825">
            <v>182.17</v>
          </cell>
          <cell r="T825">
            <v>182.15</v>
          </cell>
          <cell r="U825">
            <v>0</v>
          </cell>
          <cell r="V825">
            <v>0</v>
          </cell>
          <cell r="W825">
            <v>1467</v>
          </cell>
          <cell r="X825">
            <v>0</v>
          </cell>
          <cell r="Y825">
            <v>0</v>
          </cell>
          <cell r="Z825">
            <v>1468</v>
          </cell>
        </row>
        <row r="826">
          <cell r="I826" t="str">
            <v>Region Office APAC</v>
          </cell>
          <cell r="J826" t="str">
            <v>Sing.Dollar</v>
          </cell>
          <cell r="K826" t="str">
            <v>SGD</v>
          </cell>
          <cell r="L826" t="str">
            <v>Sing.Dollar</v>
          </cell>
          <cell r="M826" t="str">
            <v>TOTAL REVENUES</v>
          </cell>
          <cell r="N826" t="str">
            <v>Budget</v>
          </cell>
          <cell r="T826">
            <v>1093</v>
          </cell>
          <cell r="U826">
            <v>0</v>
          </cell>
          <cell r="V826">
            <v>0</v>
          </cell>
          <cell r="W826">
            <v>1467</v>
          </cell>
          <cell r="X826">
            <v>0</v>
          </cell>
          <cell r="Y826">
            <v>0</v>
          </cell>
          <cell r="Z826">
            <v>1468</v>
          </cell>
        </row>
        <row r="827">
          <cell r="I827" t="str">
            <v>Region Office APAC</v>
          </cell>
          <cell r="J827" t="str">
            <v>Sing.Dollar</v>
          </cell>
          <cell r="K827" t="str">
            <v>SGD</v>
          </cell>
          <cell r="L827" t="str">
            <v>Sing.Dollar</v>
          </cell>
          <cell r="M827" t="str">
            <v>TOTAL REVENUES</v>
          </cell>
          <cell r="N827" t="str">
            <v>LE2</v>
          </cell>
          <cell r="O827">
            <v>182.17</v>
          </cell>
          <cell r="P827">
            <v>182.17</v>
          </cell>
          <cell r="Q827">
            <v>182.17</v>
          </cell>
          <cell r="R827">
            <v>182.17</v>
          </cell>
          <cell r="S827">
            <v>182.17</v>
          </cell>
          <cell r="T827">
            <v>182.15</v>
          </cell>
          <cell r="U827">
            <v>0</v>
          </cell>
          <cell r="V827">
            <v>0</v>
          </cell>
          <cell r="W827">
            <v>1467</v>
          </cell>
          <cell r="X827">
            <v>0</v>
          </cell>
          <cell r="Y827">
            <v>0</v>
          </cell>
          <cell r="Z827">
            <v>1468</v>
          </cell>
        </row>
        <row r="828">
          <cell r="I828" t="str">
            <v>Region Office APAC</v>
          </cell>
          <cell r="J828" t="str">
            <v>Sing.Dollar</v>
          </cell>
          <cell r="K828" t="str">
            <v>SGD</v>
          </cell>
          <cell r="L828" t="str">
            <v>Sing.Dollar</v>
          </cell>
          <cell r="M828" t="str">
            <v>Cost of goods sold from production</v>
          </cell>
          <cell r="N828" t="str">
            <v>Actual</v>
          </cell>
          <cell r="O828">
            <v>-63</v>
          </cell>
          <cell r="P828">
            <v>-60</v>
          </cell>
          <cell r="Q828">
            <v>-63</v>
          </cell>
          <cell r="R828">
            <v>-74</v>
          </cell>
          <cell r="S828">
            <v>-74</v>
          </cell>
          <cell r="T828">
            <v>-78</v>
          </cell>
          <cell r="U828">
            <v>-69</v>
          </cell>
          <cell r="V828">
            <v>-77</v>
          </cell>
        </row>
        <row r="829">
          <cell r="I829" t="str">
            <v>Region Office APAC</v>
          </cell>
          <cell r="J829" t="str">
            <v>Sing.Dollar</v>
          </cell>
          <cell r="K829" t="str">
            <v>SGD</v>
          </cell>
          <cell r="L829" t="str">
            <v>Sing.Dollar</v>
          </cell>
          <cell r="M829" t="str">
            <v>Cost of goods sold from production</v>
          </cell>
          <cell r="N829" t="str">
            <v>Budget</v>
          </cell>
          <cell r="O829">
            <v>-83</v>
          </cell>
          <cell r="P829">
            <v>-83</v>
          </cell>
          <cell r="Q829">
            <v>-83</v>
          </cell>
          <cell r="R829">
            <v>-86</v>
          </cell>
          <cell r="S829">
            <v>-83</v>
          </cell>
          <cell r="T829">
            <v>-84</v>
          </cell>
          <cell r="U829">
            <v>-78</v>
          </cell>
          <cell r="V829">
            <v>-83</v>
          </cell>
          <cell r="W829">
            <v>-83</v>
          </cell>
          <cell r="X829">
            <v>-76</v>
          </cell>
          <cell r="Y829">
            <v>-82</v>
          </cell>
          <cell r="Z829">
            <v>-82</v>
          </cell>
        </row>
        <row r="830">
          <cell r="I830" t="str">
            <v>Region Office APAC</v>
          </cell>
          <cell r="J830" t="str">
            <v>Sing.Dollar</v>
          </cell>
          <cell r="K830" t="str">
            <v>SGD</v>
          </cell>
          <cell r="L830" t="str">
            <v>Sing.Dollar</v>
          </cell>
          <cell r="M830" t="str">
            <v>Cost of goods sold from production</v>
          </cell>
          <cell r="N830" t="str">
            <v>LE2</v>
          </cell>
          <cell r="O830">
            <v>-63</v>
          </cell>
          <cell r="P830">
            <v>-60</v>
          </cell>
          <cell r="Q830">
            <v>-63</v>
          </cell>
          <cell r="R830">
            <v>-74</v>
          </cell>
          <cell r="S830">
            <v>-74</v>
          </cell>
          <cell r="T830">
            <v>-168</v>
          </cell>
          <cell r="U830">
            <v>-78</v>
          </cell>
          <cell r="V830">
            <v>-83</v>
          </cell>
          <cell r="W830">
            <v>-83</v>
          </cell>
          <cell r="X830">
            <v>-76</v>
          </cell>
          <cell r="Y830">
            <v>-82</v>
          </cell>
          <cell r="Z830">
            <v>-82</v>
          </cell>
        </row>
        <row r="831">
          <cell r="I831" t="str">
            <v>Region Office APAC</v>
          </cell>
          <cell r="J831" t="str">
            <v>Sing.Dollar</v>
          </cell>
          <cell r="K831" t="str">
            <v>SGD</v>
          </cell>
          <cell r="L831" t="str">
            <v>Sing.Dollar</v>
          </cell>
          <cell r="M831" t="str">
            <v>TOTAL COST OF GOODS SOLD</v>
          </cell>
          <cell r="N831" t="str">
            <v>Actual</v>
          </cell>
          <cell r="O831">
            <v>-63</v>
          </cell>
          <cell r="P831">
            <v>-60</v>
          </cell>
          <cell r="Q831">
            <v>-63</v>
          </cell>
          <cell r="R831">
            <v>-74</v>
          </cell>
          <cell r="S831">
            <v>-74</v>
          </cell>
          <cell r="T831">
            <v>-78</v>
          </cell>
          <cell r="U831">
            <v>-69</v>
          </cell>
          <cell r="V831">
            <v>-77</v>
          </cell>
        </row>
        <row r="832">
          <cell r="I832" t="str">
            <v>Region Office APAC</v>
          </cell>
          <cell r="J832" t="str">
            <v>Sing.Dollar</v>
          </cell>
          <cell r="K832" t="str">
            <v>SGD</v>
          </cell>
          <cell r="L832" t="str">
            <v>Sing.Dollar</v>
          </cell>
          <cell r="M832" t="str">
            <v>TOTAL COST OF GOODS SOLD</v>
          </cell>
          <cell r="N832" t="str">
            <v>Budget</v>
          </cell>
          <cell r="O832">
            <v>-83</v>
          </cell>
          <cell r="P832">
            <v>-83</v>
          </cell>
          <cell r="Q832">
            <v>-83</v>
          </cell>
          <cell r="R832">
            <v>-86</v>
          </cell>
          <cell r="S832">
            <v>-83</v>
          </cell>
          <cell r="T832">
            <v>-84</v>
          </cell>
          <cell r="U832">
            <v>-78</v>
          </cell>
          <cell r="V832">
            <v>-83</v>
          </cell>
          <cell r="W832">
            <v>-83</v>
          </cell>
          <cell r="X832">
            <v>-76</v>
          </cell>
          <cell r="Y832">
            <v>-82</v>
          </cell>
          <cell r="Z832">
            <v>-82</v>
          </cell>
        </row>
        <row r="833">
          <cell r="I833" t="str">
            <v>Region Office APAC</v>
          </cell>
          <cell r="J833" t="str">
            <v>Sing.Dollar</v>
          </cell>
          <cell r="K833" t="str">
            <v>SGD</v>
          </cell>
          <cell r="L833" t="str">
            <v>Sing.Dollar</v>
          </cell>
          <cell r="M833" t="str">
            <v>TOTAL COST OF GOODS SOLD</v>
          </cell>
          <cell r="N833" t="str">
            <v>LE2</v>
          </cell>
          <cell r="O833">
            <v>-63</v>
          </cell>
          <cell r="P833">
            <v>-60</v>
          </cell>
          <cell r="Q833">
            <v>-63</v>
          </cell>
          <cell r="R833">
            <v>-74</v>
          </cell>
          <cell r="S833">
            <v>-74</v>
          </cell>
          <cell r="T833">
            <v>-168</v>
          </cell>
          <cell r="U833">
            <v>-78</v>
          </cell>
          <cell r="V833">
            <v>-83</v>
          </cell>
          <cell r="W833">
            <v>-83</v>
          </cell>
          <cell r="X833">
            <v>-76</v>
          </cell>
          <cell r="Y833">
            <v>-82</v>
          </cell>
          <cell r="Z833">
            <v>-82</v>
          </cell>
        </row>
        <row r="834">
          <cell r="I834" t="str">
            <v>Region Office APAC</v>
          </cell>
          <cell r="J834" t="str">
            <v>Sing.Dollar</v>
          </cell>
          <cell r="K834" t="str">
            <v>SGD</v>
          </cell>
          <cell r="L834" t="str">
            <v>Sing.Dollar</v>
          </cell>
          <cell r="M834" t="str">
            <v>Development</v>
          </cell>
          <cell r="N834" t="str">
            <v>Actual</v>
          </cell>
          <cell r="O834">
            <v>-339</v>
          </cell>
          <cell r="P834">
            <v>-252</v>
          </cell>
          <cell r="Q834">
            <v>-231</v>
          </cell>
          <cell r="R834">
            <v>-318</v>
          </cell>
          <cell r="S834">
            <v>-318</v>
          </cell>
          <cell r="T834">
            <v>-164</v>
          </cell>
          <cell r="U834">
            <v>-222</v>
          </cell>
          <cell r="V834">
            <v>-256</v>
          </cell>
        </row>
        <row r="835">
          <cell r="I835" t="str">
            <v>Region Office APAC</v>
          </cell>
          <cell r="J835" t="str">
            <v>Sing.Dollar</v>
          </cell>
          <cell r="K835" t="str">
            <v>SGD</v>
          </cell>
          <cell r="L835" t="str">
            <v>Sing.Dollar</v>
          </cell>
          <cell r="M835" t="str">
            <v>Development</v>
          </cell>
          <cell r="N835" t="str">
            <v>Budget</v>
          </cell>
          <cell r="O835">
            <v>-330</v>
          </cell>
          <cell r="P835">
            <v>-339</v>
          </cell>
          <cell r="Q835">
            <v>-391</v>
          </cell>
          <cell r="R835">
            <v>-375</v>
          </cell>
          <cell r="S835">
            <v>-356</v>
          </cell>
          <cell r="T835">
            <v>-372</v>
          </cell>
          <cell r="U835">
            <v>-353</v>
          </cell>
          <cell r="V835">
            <v>-356</v>
          </cell>
          <cell r="W835">
            <v>-375</v>
          </cell>
          <cell r="X835">
            <v>-363</v>
          </cell>
          <cell r="Y835">
            <v>-388</v>
          </cell>
          <cell r="Z835">
            <v>-347</v>
          </cell>
        </row>
        <row r="836">
          <cell r="I836" t="str">
            <v>Region Office APAC</v>
          </cell>
          <cell r="J836" t="str">
            <v>Sing.Dollar</v>
          </cell>
          <cell r="K836" t="str">
            <v>SGD</v>
          </cell>
          <cell r="L836" t="str">
            <v>Sing.Dollar</v>
          </cell>
          <cell r="M836" t="str">
            <v>Development</v>
          </cell>
          <cell r="N836" t="str">
            <v>LE2</v>
          </cell>
          <cell r="O836">
            <v>-339</v>
          </cell>
          <cell r="P836">
            <v>-252</v>
          </cell>
          <cell r="Q836">
            <v>-231</v>
          </cell>
          <cell r="R836">
            <v>-318</v>
          </cell>
          <cell r="S836">
            <v>-318</v>
          </cell>
          <cell r="T836">
            <v>-614</v>
          </cell>
          <cell r="U836">
            <v>-416</v>
          </cell>
          <cell r="V836">
            <v>-401</v>
          </cell>
          <cell r="W836">
            <v>-379</v>
          </cell>
          <cell r="X836">
            <v>-389</v>
          </cell>
          <cell r="Y836">
            <v>-396</v>
          </cell>
          <cell r="Z836">
            <v>-400</v>
          </cell>
        </row>
        <row r="837">
          <cell r="I837" t="str">
            <v>Region Office APAC</v>
          </cell>
          <cell r="J837" t="str">
            <v>Sing.Dollar</v>
          </cell>
          <cell r="K837" t="str">
            <v>SGD</v>
          </cell>
          <cell r="L837" t="str">
            <v>Sing.Dollar</v>
          </cell>
          <cell r="M837" t="str">
            <v>Total Research &amp; Development (net)</v>
          </cell>
          <cell r="N837" t="str">
            <v>Actual</v>
          </cell>
          <cell r="O837">
            <v>-339</v>
          </cell>
          <cell r="P837">
            <v>-252</v>
          </cell>
          <cell r="Q837">
            <v>-231</v>
          </cell>
          <cell r="R837">
            <v>-318</v>
          </cell>
          <cell r="S837">
            <v>-318</v>
          </cell>
          <cell r="T837">
            <v>-164</v>
          </cell>
          <cell r="U837">
            <v>-222</v>
          </cell>
          <cell r="V837">
            <v>-256</v>
          </cell>
        </row>
        <row r="838">
          <cell r="I838" t="str">
            <v>Region Office APAC</v>
          </cell>
          <cell r="J838" t="str">
            <v>Sing.Dollar</v>
          </cell>
          <cell r="K838" t="str">
            <v>SGD</v>
          </cell>
          <cell r="L838" t="str">
            <v>Sing.Dollar</v>
          </cell>
          <cell r="M838" t="str">
            <v>Total Research &amp; Development (net)</v>
          </cell>
          <cell r="N838" t="str">
            <v>Budget</v>
          </cell>
          <cell r="O838">
            <v>-330</v>
          </cell>
          <cell r="P838">
            <v>-339</v>
          </cell>
          <cell r="Q838">
            <v>-391</v>
          </cell>
          <cell r="R838">
            <v>-375</v>
          </cell>
          <cell r="S838">
            <v>-356</v>
          </cell>
          <cell r="T838">
            <v>-372</v>
          </cell>
          <cell r="U838">
            <v>-353</v>
          </cell>
          <cell r="V838">
            <v>-356</v>
          </cell>
          <cell r="W838">
            <v>-375</v>
          </cell>
          <cell r="X838">
            <v>-363</v>
          </cell>
          <cell r="Y838">
            <v>-388</v>
          </cell>
          <cell r="Z838">
            <v>-347</v>
          </cell>
        </row>
        <row r="839">
          <cell r="I839" t="str">
            <v>Region Office APAC</v>
          </cell>
          <cell r="J839" t="str">
            <v>Sing.Dollar</v>
          </cell>
          <cell r="K839" t="str">
            <v>SGD</v>
          </cell>
          <cell r="L839" t="str">
            <v>Sing.Dollar</v>
          </cell>
          <cell r="M839" t="str">
            <v>Total Research &amp; Development (net)</v>
          </cell>
          <cell r="N839" t="str">
            <v>LE2</v>
          </cell>
          <cell r="O839">
            <v>-339</v>
          </cell>
          <cell r="P839">
            <v>-252</v>
          </cell>
          <cell r="Q839">
            <v>-231</v>
          </cell>
          <cell r="R839">
            <v>-318</v>
          </cell>
          <cell r="S839">
            <v>-318</v>
          </cell>
          <cell r="T839">
            <v>-614</v>
          </cell>
          <cell r="U839">
            <v>-416</v>
          </cell>
          <cell r="V839">
            <v>-401</v>
          </cell>
          <cell r="W839">
            <v>-379</v>
          </cell>
          <cell r="X839">
            <v>-389</v>
          </cell>
          <cell r="Y839">
            <v>-396</v>
          </cell>
          <cell r="Z839">
            <v>-400</v>
          </cell>
        </row>
        <row r="840">
          <cell r="I840" t="str">
            <v>Region Office APAC</v>
          </cell>
          <cell r="J840" t="str">
            <v>Sing.Dollar</v>
          </cell>
          <cell r="K840" t="str">
            <v>SGD</v>
          </cell>
          <cell r="L840" t="str">
            <v>Sing.Dollar</v>
          </cell>
          <cell r="M840" t="str">
            <v>Marketing &amp; Sales (net)</v>
          </cell>
          <cell r="N840" t="str">
            <v>Actual</v>
          </cell>
          <cell r="O840">
            <v>-1745</v>
          </cell>
          <cell r="P840">
            <v>-2273</v>
          </cell>
          <cell r="Q840">
            <v>395</v>
          </cell>
          <cell r="R840">
            <v>-1562</v>
          </cell>
          <cell r="S840">
            <v>-2494</v>
          </cell>
          <cell r="T840">
            <v>126</v>
          </cell>
          <cell r="U840">
            <v>-1611</v>
          </cell>
          <cell r="V840">
            <v>-2161</v>
          </cell>
        </row>
        <row r="841">
          <cell r="I841" t="str">
            <v>Region Office APAC</v>
          </cell>
          <cell r="J841" t="str">
            <v>Sing.Dollar</v>
          </cell>
          <cell r="K841" t="str">
            <v>SGD</v>
          </cell>
          <cell r="L841" t="str">
            <v>Sing.Dollar</v>
          </cell>
          <cell r="M841" t="str">
            <v>Marketing &amp; Sales (net)</v>
          </cell>
          <cell r="N841" t="str">
            <v>Budget</v>
          </cell>
          <cell r="O841">
            <v>-1131</v>
          </cell>
          <cell r="P841">
            <v>-1120</v>
          </cell>
          <cell r="Q841">
            <v>-1154</v>
          </cell>
          <cell r="R841">
            <v>-1140</v>
          </cell>
          <cell r="S841">
            <v>-1071</v>
          </cell>
          <cell r="T841">
            <v>-1200</v>
          </cell>
          <cell r="U841">
            <v>-1637</v>
          </cell>
          <cell r="V841">
            <v>-1461</v>
          </cell>
          <cell r="W841">
            <v>-1567</v>
          </cell>
          <cell r="X841">
            <v>-1629</v>
          </cell>
          <cell r="Y841">
            <v>-1480</v>
          </cell>
          <cell r="Z841">
            <v>-1721</v>
          </cell>
        </row>
        <row r="842">
          <cell r="I842" t="str">
            <v>Region Office APAC</v>
          </cell>
          <cell r="J842" t="str">
            <v>Sing.Dollar</v>
          </cell>
          <cell r="K842" t="str">
            <v>SGD</v>
          </cell>
          <cell r="L842" t="str">
            <v>Sing.Dollar</v>
          </cell>
          <cell r="M842" t="str">
            <v>Marketing &amp; Sales (net)</v>
          </cell>
          <cell r="N842" t="str">
            <v>LE2</v>
          </cell>
          <cell r="O842">
            <v>-1745</v>
          </cell>
          <cell r="P842">
            <v>-2273</v>
          </cell>
          <cell r="Q842">
            <v>395</v>
          </cell>
          <cell r="R842">
            <v>-1562</v>
          </cell>
          <cell r="S842">
            <v>-2494</v>
          </cell>
          <cell r="T842">
            <v>802</v>
          </cell>
          <cell r="U842">
            <v>-1426</v>
          </cell>
          <cell r="V842">
            <v>-1397</v>
          </cell>
          <cell r="W842">
            <v>-774</v>
          </cell>
          <cell r="X842">
            <v>-1358</v>
          </cell>
          <cell r="Y842">
            <v>-1358</v>
          </cell>
          <cell r="Z842">
            <v>-685</v>
          </cell>
        </row>
        <row r="843">
          <cell r="I843" t="str">
            <v>Region Office APAC</v>
          </cell>
          <cell r="J843" t="str">
            <v>Sing.Dollar</v>
          </cell>
          <cell r="K843" t="str">
            <v>SGD</v>
          </cell>
          <cell r="L843" t="str">
            <v>Sing.Dollar</v>
          </cell>
          <cell r="M843" t="str">
            <v>TOTAL FUNCTION COSTS</v>
          </cell>
          <cell r="N843" t="str">
            <v>Actual</v>
          </cell>
          <cell r="O843">
            <v>-2084</v>
          </cell>
          <cell r="P843">
            <v>-2525</v>
          </cell>
          <cell r="Q843">
            <v>164</v>
          </cell>
          <cell r="R843">
            <v>-1880</v>
          </cell>
          <cell r="S843">
            <v>-2812</v>
          </cell>
          <cell r="T843">
            <v>-38</v>
          </cell>
          <cell r="U843">
            <v>-1833</v>
          </cell>
          <cell r="V843">
            <v>-2417</v>
          </cell>
        </row>
        <row r="844">
          <cell r="I844" t="str">
            <v>Region Office APAC</v>
          </cell>
          <cell r="J844" t="str">
            <v>Sing.Dollar</v>
          </cell>
          <cell r="K844" t="str">
            <v>SGD</v>
          </cell>
          <cell r="L844" t="str">
            <v>Sing.Dollar</v>
          </cell>
          <cell r="M844" t="str">
            <v>TOTAL FUNCTION COSTS</v>
          </cell>
          <cell r="N844" t="str">
            <v>Budget</v>
          </cell>
          <cell r="O844">
            <v>-1461</v>
          </cell>
          <cell r="P844">
            <v>-1459</v>
          </cell>
          <cell r="Q844">
            <v>-1545</v>
          </cell>
          <cell r="R844">
            <v>-1515</v>
          </cell>
          <cell r="S844">
            <v>-1427</v>
          </cell>
          <cell r="T844">
            <v>-1572</v>
          </cell>
          <cell r="U844">
            <v>-1990</v>
          </cell>
          <cell r="V844">
            <v>-1817</v>
          </cell>
          <cell r="W844">
            <v>-1942</v>
          </cell>
          <cell r="X844">
            <v>-1992</v>
          </cell>
          <cell r="Y844">
            <v>-1868</v>
          </cell>
          <cell r="Z844">
            <v>-2068</v>
          </cell>
        </row>
        <row r="845">
          <cell r="I845" t="str">
            <v>Region Office APAC</v>
          </cell>
          <cell r="J845" t="str">
            <v>Sing.Dollar</v>
          </cell>
          <cell r="K845" t="str">
            <v>SGD</v>
          </cell>
          <cell r="L845" t="str">
            <v>Sing.Dollar</v>
          </cell>
          <cell r="M845" t="str">
            <v>TOTAL FUNCTION COSTS</v>
          </cell>
          <cell r="N845" t="str">
            <v>LE2</v>
          </cell>
          <cell r="O845">
            <v>-2084</v>
          </cell>
          <cell r="P845">
            <v>-2525</v>
          </cell>
          <cell r="Q845">
            <v>164</v>
          </cell>
          <cell r="R845">
            <v>-1880</v>
          </cell>
          <cell r="S845">
            <v>-2812</v>
          </cell>
          <cell r="T845">
            <v>188</v>
          </cell>
          <cell r="U845">
            <v>-1842</v>
          </cell>
          <cell r="V845">
            <v>-1798</v>
          </cell>
          <cell r="W845">
            <v>-1153</v>
          </cell>
          <cell r="X845">
            <v>-1747</v>
          </cell>
          <cell r="Y845">
            <v>-1754</v>
          </cell>
          <cell r="Z845">
            <v>-1085</v>
          </cell>
        </row>
        <row r="846">
          <cell r="I846" t="str">
            <v>Region Office APAC</v>
          </cell>
          <cell r="J846" t="str">
            <v>Sing.Dollar</v>
          </cell>
          <cell r="K846" t="str">
            <v>SGD</v>
          </cell>
          <cell r="L846" t="str">
            <v>Sing.Dollar</v>
          </cell>
          <cell r="M846" t="str">
            <v>TOTAL OTHER INCOME &amp; EXP.</v>
          </cell>
          <cell r="N846" t="str">
            <v>Actual</v>
          </cell>
          <cell r="O846">
            <v>2245</v>
          </cell>
          <cell r="P846">
            <v>2752</v>
          </cell>
          <cell r="Q846">
            <v>138</v>
          </cell>
          <cell r="R846">
            <v>2060</v>
          </cell>
          <cell r="S846">
            <v>3128</v>
          </cell>
          <cell r="T846">
            <v>237</v>
          </cell>
          <cell r="U846">
            <v>2025</v>
          </cell>
          <cell r="V846">
            <v>2766</v>
          </cell>
        </row>
        <row r="847">
          <cell r="I847" t="str">
            <v>Region Office APAC</v>
          </cell>
          <cell r="J847" t="str">
            <v>Sing.Dollar</v>
          </cell>
          <cell r="K847" t="str">
            <v>SGD</v>
          </cell>
          <cell r="L847" t="str">
            <v>Sing.Dollar</v>
          </cell>
          <cell r="M847" t="str">
            <v>TOTAL OTHER INCOME &amp; EXP.</v>
          </cell>
          <cell r="N847" t="str">
            <v>Budget</v>
          </cell>
          <cell r="O847">
            <v>1621</v>
          </cell>
          <cell r="P847">
            <v>1619</v>
          </cell>
          <cell r="Q847">
            <v>1708</v>
          </cell>
          <cell r="R847">
            <v>1683</v>
          </cell>
          <cell r="S847">
            <v>1585</v>
          </cell>
          <cell r="T847">
            <v>1739</v>
          </cell>
          <cell r="U847">
            <v>1756</v>
          </cell>
          <cell r="V847">
            <v>1575</v>
          </cell>
          <cell r="W847">
            <v>1708</v>
          </cell>
          <cell r="X847">
            <v>1754</v>
          </cell>
          <cell r="Y847">
            <v>1629</v>
          </cell>
          <cell r="Z847">
            <v>1840</v>
          </cell>
        </row>
        <row r="848">
          <cell r="I848" t="str">
            <v>Region Office APAC</v>
          </cell>
          <cell r="J848" t="str">
            <v>Sing.Dollar</v>
          </cell>
          <cell r="K848" t="str">
            <v>SGD</v>
          </cell>
          <cell r="L848" t="str">
            <v>Sing.Dollar</v>
          </cell>
          <cell r="M848" t="str">
            <v>TOTAL OTHER INCOME &amp; EXP.</v>
          </cell>
          <cell r="N848" t="str">
            <v>LE2</v>
          </cell>
          <cell r="O848">
            <v>2245</v>
          </cell>
          <cell r="P848">
            <v>2752</v>
          </cell>
          <cell r="Q848">
            <v>138</v>
          </cell>
          <cell r="R848">
            <v>2060</v>
          </cell>
          <cell r="S848">
            <v>3128</v>
          </cell>
          <cell r="T848">
            <v>-1547</v>
          </cell>
          <cell r="U848">
            <v>2014</v>
          </cell>
          <cell r="V848">
            <v>1975</v>
          </cell>
          <cell r="W848">
            <v>-242</v>
          </cell>
          <cell r="X848">
            <v>1915</v>
          </cell>
          <cell r="Y848">
            <v>1929</v>
          </cell>
          <cell r="Z848">
            <v>-318</v>
          </cell>
        </row>
        <row r="849">
          <cell r="I849" t="str">
            <v>Region Office APAC</v>
          </cell>
          <cell r="J849" t="str">
            <v>Sing.Dollar</v>
          </cell>
          <cell r="K849" t="str">
            <v>SGD</v>
          </cell>
          <cell r="L849" t="str">
            <v>Sing.Dollar</v>
          </cell>
          <cell r="M849" t="str">
            <v>OPERATING INCOME</v>
          </cell>
          <cell r="N849" t="str">
            <v>Actual</v>
          </cell>
          <cell r="O849">
            <v>98</v>
          </cell>
          <cell r="P849">
            <v>167</v>
          </cell>
          <cell r="Q849">
            <v>239</v>
          </cell>
          <cell r="R849">
            <v>106</v>
          </cell>
          <cell r="S849">
            <v>242</v>
          </cell>
          <cell r="T849">
            <v>121</v>
          </cell>
          <cell r="U849">
            <v>123</v>
          </cell>
          <cell r="V849">
            <v>272</v>
          </cell>
        </row>
        <row r="850">
          <cell r="I850" t="str">
            <v>Region Office APAC</v>
          </cell>
          <cell r="J850" t="str">
            <v>Sing.Dollar</v>
          </cell>
          <cell r="K850" t="str">
            <v>SGD</v>
          </cell>
          <cell r="L850" t="str">
            <v>Sing.Dollar</v>
          </cell>
          <cell r="M850" t="str">
            <v>OPERATING INCOME</v>
          </cell>
          <cell r="N850" t="str">
            <v>Budget</v>
          </cell>
          <cell r="O850">
            <v>77</v>
          </cell>
          <cell r="P850">
            <v>77</v>
          </cell>
          <cell r="Q850">
            <v>80</v>
          </cell>
          <cell r="R850">
            <v>82</v>
          </cell>
          <cell r="S850">
            <v>75</v>
          </cell>
          <cell r="T850">
            <v>1176</v>
          </cell>
          <cell r="U850">
            <v>-312</v>
          </cell>
          <cell r="V850">
            <v>-325</v>
          </cell>
          <cell r="W850">
            <v>1150</v>
          </cell>
          <cell r="X850">
            <v>-314</v>
          </cell>
          <cell r="Y850">
            <v>-321</v>
          </cell>
          <cell r="Z850">
            <v>1158</v>
          </cell>
        </row>
        <row r="851">
          <cell r="I851" t="str">
            <v>Region Office APAC</v>
          </cell>
          <cell r="J851" t="str">
            <v>Sing.Dollar</v>
          </cell>
          <cell r="K851" t="str">
            <v>SGD</v>
          </cell>
          <cell r="L851" t="str">
            <v>Sing.Dollar</v>
          </cell>
          <cell r="M851" t="str">
            <v>OPERATING INCOME</v>
          </cell>
          <cell r="N851" t="str">
            <v>LE2</v>
          </cell>
          <cell r="O851">
            <v>98</v>
          </cell>
          <cell r="P851">
            <v>167</v>
          </cell>
          <cell r="Q851">
            <v>239</v>
          </cell>
          <cell r="R851">
            <v>106</v>
          </cell>
          <cell r="S851">
            <v>242</v>
          </cell>
          <cell r="T851">
            <v>-434</v>
          </cell>
          <cell r="U851">
            <v>94</v>
          </cell>
          <cell r="V851">
            <v>94</v>
          </cell>
          <cell r="W851">
            <v>-11</v>
          </cell>
          <cell r="X851">
            <v>92</v>
          </cell>
          <cell r="Y851">
            <v>93</v>
          </cell>
          <cell r="Z851">
            <v>-17</v>
          </cell>
        </row>
        <row r="852">
          <cell r="I852" t="str">
            <v>Region Office EMO</v>
          </cell>
          <cell r="J852" t="str">
            <v>Euro</v>
          </cell>
          <cell r="K852" t="str">
            <v>EUR</v>
          </cell>
          <cell r="L852" t="str">
            <v>Euro</v>
          </cell>
          <cell r="M852" t="str">
            <v>Marketing &amp; Sales (net)</v>
          </cell>
          <cell r="N852" t="str">
            <v>Actual</v>
          </cell>
          <cell r="O852">
            <v>-561</v>
          </cell>
          <cell r="P852">
            <v>-725</v>
          </cell>
          <cell r="Q852">
            <v>-684</v>
          </cell>
          <cell r="R852">
            <v>-868</v>
          </cell>
          <cell r="S852">
            <v>-693</v>
          </cell>
          <cell r="T852">
            <v>-1066</v>
          </cell>
          <cell r="U852">
            <v>-690</v>
          </cell>
          <cell r="V852">
            <v>-755</v>
          </cell>
        </row>
        <row r="853">
          <cell r="I853" t="str">
            <v>Region Office EMO</v>
          </cell>
          <cell r="J853" t="str">
            <v>Euro</v>
          </cell>
          <cell r="K853" t="str">
            <v>EUR</v>
          </cell>
          <cell r="L853" t="str">
            <v>Euro</v>
          </cell>
          <cell r="M853" t="str">
            <v>Marketing &amp; Sales (net)</v>
          </cell>
          <cell r="N853" t="str">
            <v>Budget</v>
          </cell>
          <cell r="O853">
            <v>-727</v>
          </cell>
          <cell r="P853">
            <v>-746</v>
          </cell>
          <cell r="Q853">
            <v>-830</v>
          </cell>
          <cell r="R853">
            <v>-781</v>
          </cell>
          <cell r="S853">
            <v>-879</v>
          </cell>
          <cell r="T853">
            <v>-897</v>
          </cell>
          <cell r="U853">
            <v>-877</v>
          </cell>
          <cell r="V853">
            <v>-727</v>
          </cell>
          <cell r="W853">
            <v>-801</v>
          </cell>
          <cell r="X853">
            <v>-802</v>
          </cell>
          <cell r="Y853">
            <v>-786</v>
          </cell>
          <cell r="Z853">
            <v>-826</v>
          </cell>
        </row>
        <row r="854">
          <cell r="I854" t="str">
            <v>Region Office EMO</v>
          </cell>
          <cell r="J854" t="str">
            <v>Euro</v>
          </cell>
          <cell r="K854" t="str">
            <v>EUR</v>
          </cell>
          <cell r="L854" t="str">
            <v>Euro</v>
          </cell>
          <cell r="M854" t="str">
            <v>Marketing &amp; Sales (net)</v>
          </cell>
          <cell r="N854" t="str">
            <v>LE2</v>
          </cell>
          <cell r="O854">
            <v>-561</v>
          </cell>
          <cell r="P854">
            <v>-725</v>
          </cell>
          <cell r="Q854">
            <v>-684</v>
          </cell>
          <cell r="R854">
            <v>-868</v>
          </cell>
          <cell r="S854">
            <v>-693</v>
          </cell>
          <cell r="T854">
            <v>-1315</v>
          </cell>
          <cell r="U854">
            <v>-768</v>
          </cell>
          <cell r="V854">
            <v>-767</v>
          </cell>
          <cell r="W854">
            <v>-768</v>
          </cell>
          <cell r="X854">
            <v>-767</v>
          </cell>
          <cell r="Y854">
            <v>-767</v>
          </cell>
          <cell r="Z854">
            <v>-767</v>
          </cell>
        </row>
        <row r="855">
          <cell r="I855" t="str">
            <v>Region Office EMO</v>
          </cell>
          <cell r="J855" t="str">
            <v>Euro</v>
          </cell>
          <cell r="K855" t="str">
            <v>EUR</v>
          </cell>
          <cell r="L855" t="str">
            <v>Euro</v>
          </cell>
          <cell r="M855" t="str">
            <v>TOTAL FUNCTION COSTS</v>
          </cell>
          <cell r="N855" t="str">
            <v>Actual</v>
          </cell>
          <cell r="O855">
            <v>-561</v>
          </cell>
          <cell r="P855">
            <v>-725</v>
          </cell>
          <cell r="Q855">
            <v>-684</v>
          </cell>
          <cell r="R855">
            <v>-868</v>
          </cell>
          <cell r="S855">
            <v>-693</v>
          </cell>
          <cell r="T855">
            <v>-1066</v>
          </cell>
          <cell r="U855">
            <v>-690</v>
          </cell>
          <cell r="V855">
            <v>-755</v>
          </cell>
        </row>
        <row r="856">
          <cell r="I856" t="str">
            <v>Region Office EMO</v>
          </cell>
          <cell r="J856" t="str">
            <v>Euro</v>
          </cell>
          <cell r="K856" t="str">
            <v>EUR</v>
          </cell>
          <cell r="L856" t="str">
            <v>Euro</v>
          </cell>
          <cell r="M856" t="str">
            <v>TOTAL FUNCTION COSTS</v>
          </cell>
          <cell r="N856" t="str">
            <v>Budget</v>
          </cell>
          <cell r="O856">
            <v>-727</v>
          </cell>
          <cell r="P856">
            <v>-746</v>
          </cell>
          <cell r="Q856">
            <v>-830</v>
          </cell>
          <cell r="R856">
            <v>-781</v>
          </cell>
          <cell r="S856">
            <v>-879</v>
          </cell>
          <cell r="T856">
            <v>-897</v>
          </cell>
          <cell r="U856">
            <v>-877</v>
          </cell>
          <cell r="V856">
            <v>-727</v>
          </cell>
          <cell r="W856">
            <v>-801</v>
          </cell>
          <cell r="X856">
            <v>-802</v>
          </cell>
          <cell r="Y856">
            <v>-786</v>
          </cell>
          <cell r="Z856">
            <v>-826</v>
          </cell>
        </row>
        <row r="857">
          <cell r="I857" t="str">
            <v>Region Office EMO</v>
          </cell>
          <cell r="J857" t="str">
            <v>Euro</v>
          </cell>
          <cell r="K857" t="str">
            <v>EUR</v>
          </cell>
          <cell r="L857" t="str">
            <v>Euro</v>
          </cell>
          <cell r="M857" t="str">
            <v>TOTAL FUNCTION COSTS</v>
          </cell>
          <cell r="N857" t="str">
            <v>LE2</v>
          </cell>
          <cell r="O857">
            <v>-561</v>
          </cell>
          <cell r="P857">
            <v>-725</v>
          </cell>
          <cell r="Q857">
            <v>-684</v>
          </cell>
          <cell r="R857">
            <v>-868</v>
          </cell>
          <cell r="S857">
            <v>-693</v>
          </cell>
          <cell r="T857">
            <v>-1315</v>
          </cell>
          <cell r="U857">
            <v>-768</v>
          </cell>
          <cell r="V857">
            <v>-767</v>
          </cell>
          <cell r="W857">
            <v>-768</v>
          </cell>
          <cell r="X857">
            <v>-767</v>
          </cell>
          <cell r="Y857">
            <v>-767</v>
          </cell>
          <cell r="Z857">
            <v>-767</v>
          </cell>
        </row>
        <row r="858">
          <cell r="I858" t="str">
            <v>Region Office EMO</v>
          </cell>
          <cell r="J858" t="str">
            <v>Euro</v>
          </cell>
          <cell r="K858" t="str">
            <v>EUR</v>
          </cell>
          <cell r="L858" t="str">
            <v>Euro</v>
          </cell>
          <cell r="M858" t="str">
            <v>TOTAL OTHER INCOME &amp; EXP.</v>
          </cell>
          <cell r="N858" t="str">
            <v>Actual</v>
          </cell>
          <cell r="Q858">
            <v>2285</v>
          </cell>
          <cell r="R858">
            <v>0</v>
          </cell>
          <cell r="S858">
            <v>0</v>
          </cell>
          <cell r="T858">
            <v>2259</v>
          </cell>
          <cell r="U858">
            <v>0</v>
          </cell>
          <cell r="V858">
            <v>0</v>
          </cell>
        </row>
        <row r="859">
          <cell r="I859" t="str">
            <v>Region Office EMO</v>
          </cell>
          <cell r="J859" t="str">
            <v>Euro</v>
          </cell>
          <cell r="K859" t="str">
            <v>EUR</v>
          </cell>
          <cell r="L859" t="str">
            <v>Euro</v>
          </cell>
          <cell r="M859" t="str">
            <v>TOTAL OTHER INCOME &amp; EXP.</v>
          </cell>
          <cell r="N859" t="str">
            <v>Budget</v>
          </cell>
          <cell r="O859">
            <v>745</v>
          </cell>
          <cell r="P859">
            <v>765</v>
          </cell>
          <cell r="Q859">
            <v>851</v>
          </cell>
          <cell r="R859">
            <v>800</v>
          </cell>
          <cell r="S859">
            <v>901</v>
          </cell>
          <cell r="T859">
            <v>920</v>
          </cell>
          <cell r="U859">
            <v>898</v>
          </cell>
          <cell r="V859">
            <v>746</v>
          </cell>
          <cell r="W859">
            <v>821</v>
          </cell>
          <cell r="X859">
            <v>822</v>
          </cell>
          <cell r="Y859">
            <v>805</v>
          </cell>
          <cell r="Z859">
            <v>847</v>
          </cell>
        </row>
        <row r="860">
          <cell r="I860" t="str">
            <v>Region Office EMO</v>
          </cell>
          <cell r="J860" t="str">
            <v>Euro</v>
          </cell>
          <cell r="K860" t="str">
            <v>EUR</v>
          </cell>
          <cell r="L860" t="str">
            <v>Euro</v>
          </cell>
          <cell r="M860" t="str">
            <v>TOTAL OTHER INCOME &amp; EXP.</v>
          </cell>
          <cell r="N860" t="str">
            <v>LE2</v>
          </cell>
          <cell r="Q860">
            <v>2285</v>
          </cell>
          <cell r="R860">
            <v>0</v>
          </cell>
          <cell r="S860">
            <v>0</v>
          </cell>
          <cell r="T860">
            <v>2682</v>
          </cell>
          <cell r="U860">
            <v>787</v>
          </cell>
          <cell r="V860">
            <v>787</v>
          </cell>
          <cell r="W860">
            <v>786</v>
          </cell>
          <cell r="X860">
            <v>787</v>
          </cell>
          <cell r="Y860">
            <v>786</v>
          </cell>
          <cell r="Z860">
            <v>786</v>
          </cell>
        </row>
        <row r="861">
          <cell r="I861" t="str">
            <v>Region Office EMO</v>
          </cell>
          <cell r="J861" t="str">
            <v>Euro</v>
          </cell>
          <cell r="K861" t="str">
            <v>EUR</v>
          </cell>
          <cell r="L861" t="str">
            <v>Euro</v>
          </cell>
          <cell r="M861" t="str">
            <v>OPERATING INCOME</v>
          </cell>
          <cell r="N861" t="str">
            <v>Actual</v>
          </cell>
          <cell r="O861">
            <v>-561</v>
          </cell>
          <cell r="P861">
            <v>-725</v>
          </cell>
          <cell r="Q861">
            <v>1601</v>
          </cell>
          <cell r="R861">
            <v>-868</v>
          </cell>
          <cell r="S861">
            <v>-693</v>
          </cell>
          <cell r="T861">
            <v>1193</v>
          </cell>
          <cell r="U861">
            <v>-690</v>
          </cell>
          <cell r="V861">
            <v>-755</v>
          </cell>
        </row>
        <row r="862">
          <cell r="I862" t="str">
            <v>Region Office EMO</v>
          </cell>
          <cell r="J862" t="str">
            <v>Euro</v>
          </cell>
          <cell r="K862" t="str">
            <v>EUR</v>
          </cell>
          <cell r="L862" t="str">
            <v>Euro</v>
          </cell>
          <cell r="M862" t="str">
            <v>OPERATING INCOME</v>
          </cell>
          <cell r="N862" t="str">
            <v>Budget</v>
          </cell>
          <cell r="O862">
            <v>18</v>
          </cell>
          <cell r="P862">
            <v>19</v>
          </cell>
          <cell r="Q862">
            <v>21</v>
          </cell>
          <cell r="R862">
            <v>19</v>
          </cell>
          <cell r="S862">
            <v>22</v>
          </cell>
          <cell r="T862">
            <v>23</v>
          </cell>
          <cell r="U862">
            <v>21</v>
          </cell>
          <cell r="V862">
            <v>19</v>
          </cell>
          <cell r="W862">
            <v>20</v>
          </cell>
          <cell r="X862">
            <v>20</v>
          </cell>
          <cell r="Y862">
            <v>19</v>
          </cell>
          <cell r="Z862">
            <v>21</v>
          </cell>
        </row>
        <row r="863">
          <cell r="I863" t="str">
            <v>Region Office EMO</v>
          </cell>
          <cell r="J863" t="str">
            <v>Euro</v>
          </cell>
          <cell r="K863" t="str">
            <v>EUR</v>
          </cell>
          <cell r="L863" t="str">
            <v>Euro</v>
          </cell>
          <cell r="M863" t="str">
            <v>OPERATING INCOME</v>
          </cell>
          <cell r="N863" t="str">
            <v>LE2</v>
          </cell>
          <cell r="O863">
            <v>-561</v>
          </cell>
          <cell r="P863">
            <v>-725</v>
          </cell>
          <cell r="Q863">
            <v>1601</v>
          </cell>
          <cell r="R863">
            <v>-868</v>
          </cell>
          <cell r="S863">
            <v>-693</v>
          </cell>
          <cell r="T863">
            <v>1367</v>
          </cell>
          <cell r="U863">
            <v>19</v>
          </cell>
          <cell r="V863">
            <v>20</v>
          </cell>
          <cell r="W863">
            <v>18</v>
          </cell>
          <cell r="X863">
            <v>20</v>
          </cell>
          <cell r="Y863">
            <v>19</v>
          </cell>
          <cell r="Z863">
            <v>19</v>
          </cell>
        </row>
        <row r="864">
          <cell r="I864" t="str">
            <v>Sandoz Private Limit</v>
          </cell>
          <cell r="J864" t="str">
            <v>Rupee</v>
          </cell>
          <cell r="K864" t="str">
            <v>INR</v>
          </cell>
          <cell r="L864" t="str">
            <v>Rupee</v>
          </cell>
          <cell r="M864" t="str">
            <v>TOTAL NET SALES 3RD PARTY</v>
          </cell>
          <cell r="N864" t="str">
            <v>Actual</v>
          </cell>
          <cell r="O864">
            <v>7056</v>
          </cell>
          <cell r="P864">
            <v>20272</v>
          </cell>
          <cell r="Q864">
            <v>14681</v>
          </cell>
          <cell r="R864">
            <v>1</v>
          </cell>
          <cell r="S864">
            <v>0</v>
          </cell>
          <cell r="T864">
            <v>0</v>
          </cell>
          <cell r="U864">
            <v>0</v>
          </cell>
          <cell r="V864">
            <v>0</v>
          </cell>
        </row>
        <row r="865">
          <cell r="I865" t="str">
            <v>Sandoz Private Limit</v>
          </cell>
          <cell r="J865" t="str">
            <v>Rupee</v>
          </cell>
          <cell r="K865" t="str">
            <v>INR</v>
          </cell>
          <cell r="L865" t="str">
            <v>Rupee</v>
          </cell>
          <cell r="M865" t="str">
            <v>TOTAL NET SALES 3RD PARTY</v>
          </cell>
          <cell r="N865" t="str">
            <v>Budget</v>
          </cell>
          <cell r="O865">
            <v>16324</v>
          </cell>
          <cell r="P865">
            <v>21738</v>
          </cell>
          <cell r="Q865">
            <v>28527</v>
          </cell>
          <cell r="R865">
            <v>16324</v>
          </cell>
          <cell r="S865">
            <v>21738</v>
          </cell>
          <cell r="T865">
            <v>10910</v>
          </cell>
          <cell r="U865">
            <v>12284</v>
          </cell>
          <cell r="V865">
            <v>10910</v>
          </cell>
          <cell r="W865">
            <v>16324</v>
          </cell>
          <cell r="X865">
            <v>10910</v>
          </cell>
          <cell r="Y865">
            <v>5496</v>
          </cell>
          <cell r="Z865">
            <v>5496</v>
          </cell>
        </row>
        <row r="866">
          <cell r="I866" t="str">
            <v>Sandoz Private Limit</v>
          </cell>
          <cell r="J866" t="str">
            <v>Rupee</v>
          </cell>
          <cell r="K866" t="str">
            <v>INR</v>
          </cell>
          <cell r="L866" t="str">
            <v>Rupee</v>
          </cell>
          <cell r="M866" t="str">
            <v>TOTAL NET SALES 3RD PARTY</v>
          </cell>
          <cell r="N866" t="str">
            <v>LE2</v>
          </cell>
          <cell r="O866">
            <v>7056</v>
          </cell>
          <cell r="P866">
            <v>20272</v>
          </cell>
          <cell r="Q866">
            <v>14681</v>
          </cell>
          <cell r="R866">
            <v>1</v>
          </cell>
          <cell r="S866">
            <v>0</v>
          </cell>
          <cell r="T866">
            <v>-1</v>
          </cell>
          <cell r="U866">
            <v>0</v>
          </cell>
          <cell r="V866">
            <v>0</v>
          </cell>
          <cell r="W866">
            <v>0</v>
          </cell>
          <cell r="X866">
            <v>0</v>
          </cell>
          <cell r="Y866">
            <v>0</v>
          </cell>
          <cell r="Z866">
            <v>0</v>
          </cell>
        </row>
        <row r="867">
          <cell r="I867" t="str">
            <v>Sandoz Private Limit</v>
          </cell>
          <cell r="J867" t="str">
            <v>Rupee</v>
          </cell>
          <cell r="K867" t="str">
            <v>INR</v>
          </cell>
          <cell r="L867" t="str">
            <v>Rupee</v>
          </cell>
          <cell r="M867" t="str">
            <v>TOTAL NET SALES</v>
          </cell>
          <cell r="N867" t="str">
            <v>Actual</v>
          </cell>
          <cell r="O867">
            <v>26009</v>
          </cell>
          <cell r="P867">
            <v>41054</v>
          </cell>
          <cell r="Q867">
            <v>54103</v>
          </cell>
          <cell r="R867">
            <v>27130</v>
          </cell>
          <cell r="S867">
            <v>20315</v>
          </cell>
          <cell r="T867">
            <v>30628</v>
          </cell>
          <cell r="U867">
            <v>0</v>
          </cell>
          <cell r="V867">
            <v>0</v>
          </cell>
        </row>
        <row r="868">
          <cell r="I868" t="str">
            <v>Sandoz Private Limit</v>
          </cell>
          <cell r="J868" t="str">
            <v>Rupee</v>
          </cell>
          <cell r="K868" t="str">
            <v>INR</v>
          </cell>
          <cell r="L868" t="str">
            <v>Rupee</v>
          </cell>
          <cell r="M868" t="str">
            <v>TOTAL NET SALES</v>
          </cell>
          <cell r="N868" t="str">
            <v>Budget</v>
          </cell>
          <cell r="O868">
            <v>25756</v>
          </cell>
          <cell r="P868">
            <v>40602</v>
          </cell>
          <cell r="Q868">
            <v>47391</v>
          </cell>
          <cell r="R868">
            <v>35188</v>
          </cell>
          <cell r="S868">
            <v>31170</v>
          </cell>
          <cell r="T868">
            <v>29774</v>
          </cell>
          <cell r="U868">
            <v>31148</v>
          </cell>
          <cell r="V868">
            <v>20342</v>
          </cell>
          <cell r="W868">
            <v>35188</v>
          </cell>
          <cell r="X868">
            <v>29774</v>
          </cell>
          <cell r="Y868">
            <v>24360</v>
          </cell>
          <cell r="Z868">
            <v>14928</v>
          </cell>
        </row>
        <row r="869">
          <cell r="I869" t="str">
            <v>Sandoz Private Limit</v>
          </cell>
          <cell r="J869" t="str">
            <v>Rupee</v>
          </cell>
          <cell r="K869" t="str">
            <v>INR</v>
          </cell>
          <cell r="L869" t="str">
            <v>Rupee</v>
          </cell>
          <cell r="M869" t="str">
            <v>TOTAL NET SALES</v>
          </cell>
          <cell r="N869" t="str">
            <v>LE2</v>
          </cell>
          <cell r="O869">
            <v>26009</v>
          </cell>
          <cell r="P869">
            <v>41054</v>
          </cell>
          <cell r="Q869">
            <v>54103</v>
          </cell>
          <cell r="R869">
            <v>27130</v>
          </cell>
          <cell r="S869">
            <v>20315</v>
          </cell>
          <cell r="T869">
            <v>67871</v>
          </cell>
          <cell r="U869">
            <v>25504</v>
          </cell>
          <cell r="V869">
            <v>40137</v>
          </cell>
          <cell r="W869">
            <v>28563</v>
          </cell>
          <cell r="X869">
            <v>14723</v>
          </cell>
          <cell r="Y869">
            <v>21250</v>
          </cell>
          <cell r="Z869">
            <v>2235</v>
          </cell>
        </row>
        <row r="870">
          <cell r="I870" t="str">
            <v>Sandoz Private Limit</v>
          </cell>
          <cell r="J870" t="str">
            <v>Rupee</v>
          </cell>
          <cell r="K870" t="str">
            <v>INR</v>
          </cell>
          <cell r="L870" t="str">
            <v>Rupee</v>
          </cell>
          <cell r="M870" t="str">
            <v>TOTAL REVENUES</v>
          </cell>
          <cell r="N870" t="str">
            <v>Actual</v>
          </cell>
          <cell r="O870">
            <v>26009</v>
          </cell>
          <cell r="P870">
            <v>41054</v>
          </cell>
          <cell r="Q870">
            <v>54103</v>
          </cell>
          <cell r="R870">
            <v>27130</v>
          </cell>
          <cell r="S870">
            <v>20315</v>
          </cell>
          <cell r="T870">
            <v>30628</v>
          </cell>
          <cell r="U870">
            <v>0</v>
          </cell>
          <cell r="V870">
            <v>0</v>
          </cell>
        </row>
        <row r="871">
          <cell r="I871" t="str">
            <v>Sandoz Private Limit</v>
          </cell>
          <cell r="J871" t="str">
            <v>Rupee</v>
          </cell>
          <cell r="K871" t="str">
            <v>INR</v>
          </cell>
          <cell r="L871" t="str">
            <v>Rupee</v>
          </cell>
          <cell r="M871" t="str">
            <v>TOTAL REVENUES</v>
          </cell>
          <cell r="N871" t="str">
            <v>Budget</v>
          </cell>
          <cell r="O871">
            <v>25756</v>
          </cell>
          <cell r="P871">
            <v>40602</v>
          </cell>
          <cell r="Q871">
            <v>47391</v>
          </cell>
          <cell r="R871">
            <v>35188</v>
          </cell>
          <cell r="S871">
            <v>31170</v>
          </cell>
          <cell r="T871">
            <v>29774</v>
          </cell>
          <cell r="U871">
            <v>31148</v>
          </cell>
          <cell r="V871">
            <v>20342</v>
          </cell>
          <cell r="W871">
            <v>35188</v>
          </cell>
          <cell r="X871">
            <v>29774</v>
          </cell>
          <cell r="Y871">
            <v>24360</v>
          </cell>
          <cell r="Z871">
            <v>14928</v>
          </cell>
        </row>
        <row r="872">
          <cell r="I872" t="str">
            <v>Sandoz Private Limit</v>
          </cell>
          <cell r="J872" t="str">
            <v>Rupee</v>
          </cell>
          <cell r="K872" t="str">
            <v>INR</v>
          </cell>
          <cell r="L872" t="str">
            <v>Rupee</v>
          </cell>
          <cell r="M872" t="str">
            <v>TOTAL REVENUES</v>
          </cell>
          <cell r="N872" t="str">
            <v>LE2</v>
          </cell>
          <cell r="O872">
            <v>26009</v>
          </cell>
          <cell r="P872">
            <v>41054</v>
          </cell>
          <cell r="Q872">
            <v>54103</v>
          </cell>
          <cell r="R872">
            <v>27130</v>
          </cell>
          <cell r="S872">
            <v>20315</v>
          </cell>
          <cell r="T872">
            <v>67871</v>
          </cell>
          <cell r="U872">
            <v>25504</v>
          </cell>
          <cell r="V872">
            <v>40137</v>
          </cell>
          <cell r="W872">
            <v>28563</v>
          </cell>
          <cell r="X872">
            <v>14723</v>
          </cell>
          <cell r="Y872">
            <v>21250</v>
          </cell>
          <cell r="Z872">
            <v>2235</v>
          </cell>
        </row>
        <row r="873">
          <cell r="I873" t="str">
            <v>Sandoz Private Limit</v>
          </cell>
          <cell r="J873" t="str">
            <v>Rupee</v>
          </cell>
          <cell r="K873" t="str">
            <v>INR</v>
          </cell>
          <cell r="L873" t="str">
            <v>Rupee</v>
          </cell>
          <cell r="M873" t="str">
            <v>Cost of goods sold from production</v>
          </cell>
          <cell r="N873" t="str">
            <v>Actual</v>
          </cell>
          <cell r="O873">
            <v>-11526</v>
          </cell>
          <cell r="P873">
            <v>-20182</v>
          </cell>
          <cell r="Q873">
            <v>-27766</v>
          </cell>
          <cell r="R873">
            <v>-18234</v>
          </cell>
          <cell r="S873">
            <v>-13638</v>
          </cell>
          <cell r="T873">
            <v>-18562</v>
          </cell>
          <cell r="U873">
            <v>0</v>
          </cell>
          <cell r="V873">
            <v>0</v>
          </cell>
        </row>
        <row r="874">
          <cell r="I874" t="str">
            <v>Sandoz Private Limit</v>
          </cell>
          <cell r="J874" t="str">
            <v>Rupee</v>
          </cell>
          <cell r="K874" t="str">
            <v>INR</v>
          </cell>
          <cell r="L874" t="str">
            <v>Rupee</v>
          </cell>
          <cell r="M874" t="str">
            <v>Cost of goods sold from production</v>
          </cell>
          <cell r="N874" t="str">
            <v>Budget</v>
          </cell>
          <cell r="O874">
            <v>-15320</v>
          </cell>
          <cell r="P874">
            <v>-23759</v>
          </cell>
          <cell r="Q874">
            <v>-29280</v>
          </cell>
          <cell r="R874">
            <v>-18600</v>
          </cell>
          <cell r="S874">
            <v>-20479</v>
          </cell>
          <cell r="T874">
            <v>-13445</v>
          </cell>
          <cell r="U874">
            <v>-13808</v>
          </cell>
          <cell r="V874">
            <v>-10165</v>
          </cell>
          <cell r="W874">
            <v>-18601</v>
          </cell>
          <cell r="X874">
            <v>-13444</v>
          </cell>
          <cell r="Y874">
            <v>-8276</v>
          </cell>
          <cell r="Z874">
            <v>-5005</v>
          </cell>
        </row>
        <row r="875">
          <cell r="I875" t="str">
            <v>Sandoz Private Limit</v>
          </cell>
          <cell r="J875" t="str">
            <v>Rupee</v>
          </cell>
          <cell r="K875" t="str">
            <v>INR</v>
          </cell>
          <cell r="L875" t="str">
            <v>Rupee</v>
          </cell>
          <cell r="M875" t="str">
            <v>Cost of goods sold from production</v>
          </cell>
          <cell r="N875" t="str">
            <v>LE2</v>
          </cell>
          <cell r="O875">
            <v>-11526</v>
          </cell>
          <cell r="P875">
            <v>-20182</v>
          </cell>
          <cell r="Q875">
            <v>-27766</v>
          </cell>
          <cell r="R875">
            <v>-18234</v>
          </cell>
          <cell r="S875">
            <v>-13638</v>
          </cell>
          <cell r="T875">
            <v>-33737</v>
          </cell>
          <cell r="U875">
            <v>-15756</v>
          </cell>
          <cell r="V875">
            <v>-20325</v>
          </cell>
          <cell r="W875">
            <v>-13779</v>
          </cell>
          <cell r="X875">
            <v>-5904</v>
          </cell>
          <cell r="Y875">
            <v>-7623</v>
          </cell>
          <cell r="Z875">
            <v>-1041</v>
          </cell>
        </row>
        <row r="876">
          <cell r="I876" t="str">
            <v>Sandoz Private Limit</v>
          </cell>
          <cell r="J876" t="str">
            <v>Rupee</v>
          </cell>
          <cell r="K876" t="str">
            <v>INR</v>
          </cell>
          <cell r="L876" t="str">
            <v>Rupee</v>
          </cell>
          <cell r="M876" t="str">
            <v>TOTAL COST OF GOODS SOLD</v>
          </cell>
          <cell r="N876" t="str">
            <v>Actual</v>
          </cell>
          <cell r="O876">
            <v>-11526</v>
          </cell>
          <cell r="P876">
            <v>-20182</v>
          </cell>
          <cell r="Q876">
            <v>-27766</v>
          </cell>
          <cell r="R876">
            <v>-18234</v>
          </cell>
          <cell r="S876">
            <v>-13638</v>
          </cell>
          <cell r="T876">
            <v>-18562</v>
          </cell>
          <cell r="U876">
            <v>0</v>
          </cell>
          <cell r="V876">
            <v>0</v>
          </cell>
        </row>
        <row r="877">
          <cell r="I877" t="str">
            <v>Sandoz Private Limit</v>
          </cell>
          <cell r="J877" t="str">
            <v>Rupee</v>
          </cell>
          <cell r="K877" t="str">
            <v>INR</v>
          </cell>
          <cell r="L877" t="str">
            <v>Rupee</v>
          </cell>
          <cell r="M877" t="str">
            <v>TOTAL COST OF GOODS SOLD</v>
          </cell>
          <cell r="N877" t="str">
            <v>Budget</v>
          </cell>
          <cell r="O877">
            <v>-15320</v>
          </cell>
          <cell r="P877">
            <v>-23759</v>
          </cell>
          <cell r="Q877">
            <v>-29280</v>
          </cell>
          <cell r="R877">
            <v>-18600</v>
          </cell>
          <cell r="S877">
            <v>-20479</v>
          </cell>
          <cell r="T877">
            <v>-13445</v>
          </cell>
          <cell r="U877">
            <v>-13808</v>
          </cell>
          <cell r="V877">
            <v>-10165</v>
          </cell>
          <cell r="W877">
            <v>-18601</v>
          </cell>
          <cell r="X877">
            <v>-13444</v>
          </cell>
          <cell r="Y877">
            <v>-8276</v>
          </cell>
          <cell r="Z877">
            <v>-5005</v>
          </cell>
        </row>
        <row r="878">
          <cell r="I878" t="str">
            <v>Sandoz Private Limit</v>
          </cell>
          <cell r="J878" t="str">
            <v>Rupee</v>
          </cell>
          <cell r="K878" t="str">
            <v>INR</v>
          </cell>
          <cell r="L878" t="str">
            <v>Rupee</v>
          </cell>
          <cell r="M878" t="str">
            <v>TOTAL COST OF GOODS SOLD</v>
          </cell>
          <cell r="N878" t="str">
            <v>LE2</v>
          </cell>
          <cell r="O878">
            <v>-11526</v>
          </cell>
          <cell r="P878">
            <v>-20182</v>
          </cell>
          <cell r="Q878">
            <v>-27766</v>
          </cell>
          <cell r="R878">
            <v>-18234</v>
          </cell>
          <cell r="S878">
            <v>-13638</v>
          </cell>
          <cell r="T878">
            <v>-33737</v>
          </cell>
          <cell r="U878">
            <v>-15756</v>
          </cell>
          <cell r="V878">
            <v>-20325</v>
          </cell>
          <cell r="W878">
            <v>-13779</v>
          </cell>
          <cell r="X878">
            <v>-5904</v>
          </cell>
          <cell r="Y878">
            <v>-7623</v>
          </cell>
          <cell r="Z878">
            <v>-1041</v>
          </cell>
        </row>
        <row r="879">
          <cell r="I879" t="str">
            <v>Sandoz Private Limit</v>
          </cell>
          <cell r="J879" t="str">
            <v>Rupee</v>
          </cell>
          <cell r="K879" t="str">
            <v>INR</v>
          </cell>
          <cell r="L879" t="str">
            <v>Rupee</v>
          </cell>
          <cell r="M879" t="str">
            <v>Marketing &amp; Sales (net)</v>
          </cell>
          <cell r="N879" t="str">
            <v>Actual</v>
          </cell>
          <cell r="O879">
            <v>-334</v>
          </cell>
          <cell r="P879">
            <v>-833</v>
          </cell>
          <cell r="Q879">
            <v>246</v>
          </cell>
          <cell r="R879">
            <v>-387</v>
          </cell>
          <cell r="S879">
            <v>-645</v>
          </cell>
          <cell r="T879">
            <v>-1292</v>
          </cell>
          <cell r="U879">
            <v>0</v>
          </cell>
          <cell r="V879">
            <v>0</v>
          </cell>
        </row>
        <row r="880">
          <cell r="I880" t="str">
            <v>Sandoz Private Limit</v>
          </cell>
          <cell r="J880" t="str">
            <v>Rupee</v>
          </cell>
          <cell r="K880" t="str">
            <v>INR</v>
          </cell>
          <cell r="L880" t="str">
            <v>Rupee</v>
          </cell>
          <cell r="M880" t="str">
            <v>Marketing &amp; Sales (net)</v>
          </cell>
          <cell r="N880" t="str">
            <v>Budget</v>
          </cell>
          <cell r="O880">
            <v>-500</v>
          </cell>
          <cell r="P880">
            <v>-500</v>
          </cell>
          <cell r="Q880">
            <v>-499</v>
          </cell>
          <cell r="R880">
            <v>-500</v>
          </cell>
          <cell r="S880">
            <v>-500</v>
          </cell>
          <cell r="T880">
            <v>-500</v>
          </cell>
          <cell r="U880">
            <v>-499</v>
          </cell>
          <cell r="V880">
            <v>-500</v>
          </cell>
          <cell r="W880">
            <v>-500</v>
          </cell>
          <cell r="X880">
            <v>-500</v>
          </cell>
          <cell r="Y880">
            <v>-499</v>
          </cell>
          <cell r="Z880">
            <v>-500</v>
          </cell>
        </row>
        <row r="881">
          <cell r="I881" t="str">
            <v>Sandoz Private Limit</v>
          </cell>
          <cell r="J881" t="str">
            <v>Rupee</v>
          </cell>
          <cell r="K881" t="str">
            <v>INR</v>
          </cell>
          <cell r="L881" t="str">
            <v>Rupee</v>
          </cell>
          <cell r="M881" t="str">
            <v>Marketing &amp; Sales (net)</v>
          </cell>
          <cell r="N881" t="str">
            <v>LE2</v>
          </cell>
          <cell r="O881">
            <v>-334</v>
          </cell>
          <cell r="P881">
            <v>-833</v>
          </cell>
          <cell r="Q881">
            <v>246</v>
          </cell>
          <cell r="R881">
            <v>-387</v>
          </cell>
          <cell r="S881">
            <v>-645</v>
          </cell>
          <cell r="T881">
            <v>-27</v>
          </cell>
          <cell r="U881">
            <v>-355</v>
          </cell>
          <cell r="V881">
            <v>-355</v>
          </cell>
          <cell r="W881">
            <v>-353</v>
          </cell>
          <cell r="X881">
            <v>-355</v>
          </cell>
          <cell r="Y881">
            <v>-354</v>
          </cell>
          <cell r="Z881">
            <v>-354</v>
          </cell>
        </row>
        <row r="882">
          <cell r="I882" t="str">
            <v>Sandoz Private Limit</v>
          </cell>
          <cell r="J882" t="str">
            <v>Rupee</v>
          </cell>
          <cell r="K882" t="str">
            <v>INR</v>
          </cell>
          <cell r="L882" t="str">
            <v>Rupee</v>
          </cell>
          <cell r="M882" t="str">
            <v>General &amp; Administration (net)</v>
          </cell>
          <cell r="N882" t="str">
            <v>Actual</v>
          </cell>
          <cell r="O882">
            <v>-437</v>
          </cell>
          <cell r="P882">
            <v>-447</v>
          </cell>
          <cell r="Q882">
            <v>-492</v>
          </cell>
          <cell r="R882">
            <v>-566</v>
          </cell>
          <cell r="S882">
            <v>-428</v>
          </cell>
          <cell r="T882">
            <v>-760</v>
          </cell>
          <cell r="U882">
            <v>0</v>
          </cell>
          <cell r="V882">
            <v>0</v>
          </cell>
        </row>
        <row r="883">
          <cell r="I883" t="str">
            <v>Sandoz Private Limit</v>
          </cell>
          <cell r="J883" t="str">
            <v>Rupee</v>
          </cell>
          <cell r="K883" t="str">
            <v>INR</v>
          </cell>
          <cell r="L883" t="str">
            <v>Rupee</v>
          </cell>
          <cell r="M883" t="str">
            <v>General &amp; Administration (net)</v>
          </cell>
          <cell r="N883" t="str">
            <v>Budget</v>
          </cell>
          <cell r="O883">
            <v>-1000</v>
          </cell>
          <cell r="P883">
            <v>0</v>
          </cell>
          <cell r="Q883">
            <v>-500</v>
          </cell>
          <cell r="R883">
            <v>-499</v>
          </cell>
          <cell r="S883">
            <v>-500</v>
          </cell>
          <cell r="T883">
            <v>-500</v>
          </cell>
          <cell r="U883">
            <v>-500</v>
          </cell>
          <cell r="V883">
            <v>-500</v>
          </cell>
          <cell r="W883">
            <v>-500</v>
          </cell>
          <cell r="X883">
            <v>-499</v>
          </cell>
          <cell r="Y883">
            <v>-500</v>
          </cell>
          <cell r="Z883">
            <v>-500</v>
          </cell>
        </row>
        <row r="884">
          <cell r="I884" t="str">
            <v>Sandoz Private Limit</v>
          </cell>
          <cell r="J884" t="str">
            <v>Rupee</v>
          </cell>
          <cell r="K884" t="str">
            <v>INR</v>
          </cell>
          <cell r="L884" t="str">
            <v>Rupee</v>
          </cell>
          <cell r="M884" t="str">
            <v>General &amp; Administration (net)</v>
          </cell>
          <cell r="N884" t="str">
            <v>LE2</v>
          </cell>
          <cell r="O884">
            <v>-437</v>
          </cell>
          <cell r="P884">
            <v>-447</v>
          </cell>
          <cell r="Q884">
            <v>-492</v>
          </cell>
          <cell r="R884">
            <v>-566</v>
          </cell>
          <cell r="S884">
            <v>-428</v>
          </cell>
          <cell r="T884">
            <v>502</v>
          </cell>
          <cell r="U884">
            <v>-312</v>
          </cell>
          <cell r="V884">
            <v>-311</v>
          </cell>
          <cell r="W884">
            <v>-312</v>
          </cell>
          <cell r="X884">
            <v>-311</v>
          </cell>
          <cell r="Y884">
            <v>-312</v>
          </cell>
          <cell r="Z884">
            <v>-311</v>
          </cell>
        </row>
        <row r="885">
          <cell r="I885" t="str">
            <v>Sandoz Private Limit</v>
          </cell>
          <cell r="J885" t="str">
            <v>Rupee</v>
          </cell>
          <cell r="K885" t="str">
            <v>INR</v>
          </cell>
          <cell r="L885" t="str">
            <v>Rupee</v>
          </cell>
          <cell r="M885" t="str">
            <v>TOTAL FUNCTION COSTS</v>
          </cell>
          <cell r="N885" t="str">
            <v>Actual</v>
          </cell>
          <cell r="O885">
            <v>-771</v>
          </cell>
          <cell r="P885">
            <v>-1280</v>
          </cell>
          <cell r="Q885">
            <v>-246</v>
          </cell>
          <cell r="R885">
            <v>-953</v>
          </cell>
          <cell r="S885">
            <v>-1073</v>
          </cell>
          <cell r="T885">
            <v>-2052</v>
          </cell>
          <cell r="U885">
            <v>0</v>
          </cell>
          <cell r="V885">
            <v>0</v>
          </cell>
        </row>
        <row r="886">
          <cell r="I886" t="str">
            <v>Sandoz Private Limit</v>
          </cell>
          <cell r="J886" t="str">
            <v>Rupee</v>
          </cell>
          <cell r="K886" t="str">
            <v>INR</v>
          </cell>
          <cell r="L886" t="str">
            <v>Rupee</v>
          </cell>
          <cell r="M886" t="str">
            <v>TOTAL FUNCTION COSTS</v>
          </cell>
          <cell r="N886" t="str">
            <v>Budget</v>
          </cell>
          <cell r="O886">
            <v>-1500</v>
          </cell>
          <cell r="P886">
            <v>-500</v>
          </cell>
          <cell r="Q886">
            <v>-999</v>
          </cell>
          <cell r="R886">
            <v>-999</v>
          </cell>
          <cell r="S886">
            <v>-1000</v>
          </cell>
          <cell r="T886">
            <v>-1000</v>
          </cell>
          <cell r="U886">
            <v>-999</v>
          </cell>
          <cell r="V886">
            <v>-1000</v>
          </cell>
          <cell r="W886">
            <v>-1000</v>
          </cell>
          <cell r="X886">
            <v>-999</v>
          </cell>
          <cell r="Y886">
            <v>-999</v>
          </cell>
          <cell r="Z886">
            <v>-1000</v>
          </cell>
        </row>
        <row r="887">
          <cell r="I887" t="str">
            <v>Sandoz Private Limit</v>
          </cell>
          <cell r="J887" t="str">
            <v>Rupee</v>
          </cell>
          <cell r="K887" t="str">
            <v>INR</v>
          </cell>
          <cell r="L887" t="str">
            <v>Rupee</v>
          </cell>
          <cell r="M887" t="str">
            <v>TOTAL FUNCTION COSTS</v>
          </cell>
          <cell r="N887" t="str">
            <v>LE2</v>
          </cell>
          <cell r="O887">
            <v>-771</v>
          </cell>
          <cell r="P887">
            <v>-1280</v>
          </cell>
          <cell r="Q887">
            <v>-246</v>
          </cell>
          <cell r="R887">
            <v>-953</v>
          </cell>
          <cell r="S887">
            <v>-1073</v>
          </cell>
          <cell r="T887">
            <v>475</v>
          </cell>
          <cell r="U887">
            <v>-667</v>
          </cell>
          <cell r="V887">
            <v>-666</v>
          </cell>
          <cell r="W887">
            <v>-665</v>
          </cell>
          <cell r="X887">
            <v>-666</v>
          </cell>
          <cell r="Y887">
            <v>-666</v>
          </cell>
          <cell r="Z887">
            <v>-665</v>
          </cell>
        </row>
        <row r="888">
          <cell r="I888" t="str">
            <v>Sandoz Private Limit</v>
          </cell>
          <cell r="J888" t="str">
            <v>Rupee</v>
          </cell>
          <cell r="K888" t="str">
            <v>INR</v>
          </cell>
          <cell r="L888" t="str">
            <v>Rupee</v>
          </cell>
          <cell r="M888" t="str">
            <v>TOTAL OTHER INCOME &amp; EXP.</v>
          </cell>
          <cell r="N888" t="str">
            <v>Actual</v>
          </cell>
          <cell r="O888">
            <v>700</v>
          </cell>
          <cell r="P888">
            <v>783</v>
          </cell>
          <cell r="Q888">
            <v>1098</v>
          </cell>
          <cell r="R888">
            <v>359</v>
          </cell>
          <cell r="S888">
            <v>-958</v>
          </cell>
          <cell r="T888">
            <v>416</v>
          </cell>
          <cell r="U888">
            <v>0</v>
          </cell>
          <cell r="V888">
            <v>0</v>
          </cell>
        </row>
        <row r="889">
          <cell r="I889" t="str">
            <v>Sandoz Private Limit</v>
          </cell>
          <cell r="J889" t="str">
            <v>Rupee</v>
          </cell>
          <cell r="K889" t="str">
            <v>INR</v>
          </cell>
          <cell r="L889" t="str">
            <v>Rupee</v>
          </cell>
          <cell r="M889" t="str">
            <v>TOTAL OTHER INCOME &amp; EXP.</v>
          </cell>
          <cell r="N889" t="str">
            <v>LE2</v>
          </cell>
          <cell r="O889">
            <v>700</v>
          </cell>
          <cell r="P889">
            <v>783</v>
          </cell>
          <cell r="Q889">
            <v>1098</v>
          </cell>
          <cell r="R889">
            <v>359</v>
          </cell>
          <cell r="S889">
            <v>-958</v>
          </cell>
          <cell r="T889">
            <v>2834</v>
          </cell>
          <cell r="U889">
            <v>390</v>
          </cell>
          <cell r="V889">
            <v>1033</v>
          </cell>
          <cell r="W889">
            <v>764</v>
          </cell>
          <cell r="X889">
            <v>421</v>
          </cell>
          <cell r="Y889">
            <v>688</v>
          </cell>
          <cell r="Z889">
            <v>0</v>
          </cell>
        </row>
        <row r="890">
          <cell r="I890" t="str">
            <v>Sandoz Private Limit</v>
          </cell>
          <cell r="J890" t="str">
            <v>Rupee</v>
          </cell>
          <cell r="K890" t="str">
            <v>INR</v>
          </cell>
          <cell r="L890" t="str">
            <v>Rupee</v>
          </cell>
          <cell r="M890" t="str">
            <v>OPERATING INCOME</v>
          </cell>
          <cell r="N890" t="str">
            <v>Actual</v>
          </cell>
          <cell r="O890">
            <v>14412</v>
          </cell>
          <cell r="P890">
            <v>20375</v>
          </cell>
          <cell r="Q890">
            <v>27189</v>
          </cell>
          <cell r="R890">
            <v>8302</v>
          </cell>
          <cell r="S890">
            <v>4646</v>
          </cell>
          <cell r="T890">
            <v>10430</v>
          </cell>
          <cell r="U890">
            <v>0</v>
          </cell>
          <cell r="V890">
            <v>0</v>
          </cell>
        </row>
        <row r="891">
          <cell r="I891" t="str">
            <v>Sandoz Private Limit</v>
          </cell>
          <cell r="J891" t="str">
            <v>Rupee</v>
          </cell>
          <cell r="K891" t="str">
            <v>INR</v>
          </cell>
          <cell r="L891" t="str">
            <v>Rupee</v>
          </cell>
          <cell r="M891" t="str">
            <v>OPERATING INCOME</v>
          </cell>
          <cell r="N891" t="str">
            <v>Budget</v>
          </cell>
          <cell r="O891">
            <v>8936</v>
          </cell>
          <cell r="P891">
            <v>16343</v>
          </cell>
          <cell r="Q891">
            <v>17112</v>
          </cell>
          <cell r="R891">
            <v>15589</v>
          </cell>
          <cell r="S891">
            <v>9691</v>
          </cell>
          <cell r="T891">
            <v>15329</v>
          </cell>
          <cell r="U891">
            <v>16341</v>
          </cell>
          <cell r="V891">
            <v>9177</v>
          </cell>
          <cell r="W891">
            <v>15587</v>
          </cell>
          <cell r="X891">
            <v>15331</v>
          </cell>
          <cell r="Y891">
            <v>15085</v>
          </cell>
          <cell r="Z891">
            <v>8923</v>
          </cell>
        </row>
        <row r="892">
          <cell r="I892" t="str">
            <v>Sandoz Private Limit</v>
          </cell>
          <cell r="J892" t="str">
            <v>Rupee</v>
          </cell>
          <cell r="K892" t="str">
            <v>INR</v>
          </cell>
          <cell r="L892" t="str">
            <v>Rupee</v>
          </cell>
          <cell r="M892" t="str">
            <v>OPERATING INCOME</v>
          </cell>
          <cell r="N892" t="str">
            <v>LE2</v>
          </cell>
          <cell r="O892">
            <v>14412</v>
          </cell>
          <cell r="P892">
            <v>20375</v>
          </cell>
          <cell r="Q892">
            <v>27189</v>
          </cell>
          <cell r="R892">
            <v>8302</v>
          </cell>
          <cell r="S892">
            <v>4646</v>
          </cell>
          <cell r="T892">
            <v>37443</v>
          </cell>
          <cell r="U892">
            <v>9471</v>
          </cell>
          <cell r="V892">
            <v>20179</v>
          </cell>
          <cell r="W892">
            <v>14883</v>
          </cell>
          <cell r="X892">
            <v>8574</v>
          </cell>
          <cell r="Y892">
            <v>13649</v>
          </cell>
          <cell r="Z892">
            <v>529</v>
          </cell>
        </row>
        <row r="893">
          <cell r="I893" t="str">
            <v>Shanghai</v>
          </cell>
          <cell r="J893" t="str">
            <v>Renminbi</v>
          </cell>
          <cell r="K893" t="str">
            <v>CNY</v>
          </cell>
          <cell r="L893" t="str">
            <v>Renminbi</v>
          </cell>
          <cell r="M893" t="str">
            <v>TOTAL NET SALES 3RD PARTY</v>
          </cell>
          <cell r="N893" t="str">
            <v>Actual</v>
          </cell>
          <cell r="O893">
            <v>48430</v>
          </cell>
          <cell r="P893">
            <v>53559</v>
          </cell>
          <cell r="Q893">
            <v>55174</v>
          </cell>
          <cell r="R893">
            <v>46681</v>
          </cell>
          <cell r="S893">
            <v>54669</v>
          </cell>
          <cell r="T893">
            <v>51374</v>
          </cell>
          <cell r="U893">
            <v>57408</v>
          </cell>
          <cell r="V893">
            <v>76888</v>
          </cell>
        </row>
        <row r="894">
          <cell r="I894" t="str">
            <v>Shanghai</v>
          </cell>
          <cell r="J894" t="str">
            <v>Renminbi</v>
          </cell>
          <cell r="K894" t="str">
            <v>CNY</v>
          </cell>
          <cell r="L894" t="str">
            <v>Renminbi</v>
          </cell>
          <cell r="M894" t="str">
            <v>TOTAL NET SALES 3RD PARTY</v>
          </cell>
          <cell r="N894" t="str">
            <v>Budget</v>
          </cell>
          <cell r="O894">
            <v>53078</v>
          </cell>
          <cell r="P894">
            <v>54930</v>
          </cell>
          <cell r="Q894">
            <v>52903</v>
          </cell>
          <cell r="R894">
            <v>56653</v>
          </cell>
          <cell r="S894">
            <v>58058</v>
          </cell>
          <cell r="T894">
            <v>60605</v>
          </cell>
          <cell r="U894">
            <v>61424</v>
          </cell>
          <cell r="V894">
            <v>62106</v>
          </cell>
          <cell r="W894">
            <v>62966</v>
          </cell>
          <cell r="X894">
            <v>63531</v>
          </cell>
          <cell r="Y894">
            <v>66163</v>
          </cell>
          <cell r="Z894">
            <v>67444</v>
          </cell>
        </row>
        <row r="895">
          <cell r="I895" t="str">
            <v>Shanghai</v>
          </cell>
          <cell r="J895" t="str">
            <v>Renminbi</v>
          </cell>
          <cell r="K895" t="str">
            <v>CNY</v>
          </cell>
          <cell r="L895" t="str">
            <v>Renminbi</v>
          </cell>
          <cell r="M895" t="str">
            <v>TOTAL NET SALES 3RD PARTY</v>
          </cell>
          <cell r="N895" t="str">
            <v>LE2</v>
          </cell>
          <cell r="O895">
            <v>48430</v>
          </cell>
          <cell r="P895">
            <v>53559</v>
          </cell>
          <cell r="Q895">
            <v>55174</v>
          </cell>
          <cell r="R895">
            <v>46681</v>
          </cell>
          <cell r="S895">
            <v>54669</v>
          </cell>
          <cell r="T895">
            <v>58817</v>
          </cell>
          <cell r="U895">
            <v>65830</v>
          </cell>
          <cell r="V895">
            <v>60277</v>
          </cell>
          <cell r="W895">
            <v>64547</v>
          </cell>
          <cell r="X895">
            <v>62280</v>
          </cell>
          <cell r="Y895">
            <v>65034</v>
          </cell>
          <cell r="Z895">
            <v>75002</v>
          </cell>
        </row>
        <row r="896">
          <cell r="I896" t="str">
            <v>Shanghai</v>
          </cell>
          <cell r="J896" t="str">
            <v>Renminbi</v>
          </cell>
          <cell r="K896" t="str">
            <v>CNY</v>
          </cell>
          <cell r="L896" t="str">
            <v>Renminbi</v>
          </cell>
          <cell r="M896" t="str">
            <v>TOTAL NET SALES</v>
          </cell>
          <cell r="N896" t="str">
            <v>Actual</v>
          </cell>
          <cell r="O896">
            <v>48430</v>
          </cell>
          <cell r="P896">
            <v>53559</v>
          </cell>
          <cell r="Q896">
            <v>55174</v>
          </cell>
          <cell r="R896">
            <v>46681</v>
          </cell>
          <cell r="S896">
            <v>54669</v>
          </cell>
          <cell r="T896">
            <v>51374</v>
          </cell>
          <cell r="U896">
            <v>57408</v>
          </cell>
          <cell r="V896">
            <v>76888</v>
          </cell>
        </row>
        <row r="897">
          <cell r="I897" t="str">
            <v>Shanghai</v>
          </cell>
          <cell r="J897" t="str">
            <v>Renminbi</v>
          </cell>
          <cell r="K897" t="str">
            <v>CNY</v>
          </cell>
          <cell r="L897" t="str">
            <v>Renminbi</v>
          </cell>
          <cell r="M897" t="str">
            <v>TOTAL NET SALES</v>
          </cell>
          <cell r="N897" t="str">
            <v>Budget</v>
          </cell>
          <cell r="O897">
            <v>53078</v>
          </cell>
          <cell r="P897">
            <v>54930</v>
          </cell>
          <cell r="Q897">
            <v>52903</v>
          </cell>
          <cell r="R897">
            <v>56653</v>
          </cell>
          <cell r="S897">
            <v>58058</v>
          </cell>
          <cell r="T897">
            <v>60605</v>
          </cell>
          <cell r="U897">
            <v>61424</v>
          </cell>
          <cell r="V897">
            <v>62106</v>
          </cell>
          <cell r="W897">
            <v>62966</v>
          </cell>
          <cell r="X897">
            <v>63531</v>
          </cell>
          <cell r="Y897">
            <v>66163</v>
          </cell>
          <cell r="Z897">
            <v>67444</v>
          </cell>
        </row>
        <row r="898">
          <cell r="I898" t="str">
            <v>Shanghai</v>
          </cell>
          <cell r="J898" t="str">
            <v>Renminbi</v>
          </cell>
          <cell r="K898" t="str">
            <v>CNY</v>
          </cell>
          <cell r="L898" t="str">
            <v>Renminbi</v>
          </cell>
          <cell r="M898" t="str">
            <v>TOTAL NET SALES</v>
          </cell>
          <cell r="N898" t="str">
            <v>LE2</v>
          </cell>
          <cell r="O898">
            <v>48430</v>
          </cell>
          <cell r="P898">
            <v>53559</v>
          </cell>
          <cell r="Q898">
            <v>55174</v>
          </cell>
          <cell r="R898">
            <v>46681</v>
          </cell>
          <cell r="S898">
            <v>54669</v>
          </cell>
          <cell r="T898">
            <v>58817</v>
          </cell>
          <cell r="U898">
            <v>65830</v>
          </cell>
          <cell r="V898">
            <v>60277</v>
          </cell>
          <cell r="W898">
            <v>64547</v>
          </cell>
          <cell r="X898">
            <v>62280</v>
          </cell>
          <cell r="Y898">
            <v>65034</v>
          </cell>
          <cell r="Z898">
            <v>75002</v>
          </cell>
        </row>
        <row r="899">
          <cell r="I899" t="str">
            <v>Shanghai</v>
          </cell>
          <cell r="J899" t="str">
            <v>Renminbi</v>
          </cell>
          <cell r="K899" t="str">
            <v>CNY</v>
          </cell>
          <cell r="L899" t="str">
            <v>Renminbi</v>
          </cell>
          <cell r="M899" t="str">
            <v>TOTAL REVENUES</v>
          </cell>
          <cell r="N899" t="str">
            <v>Actual</v>
          </cell>
          <cell r="O899">
            <v>48430</v>
          </cell>
          <cell r="P899">
            <v>53559</v>
          </cell>
          <cell r="Q899">
            <v>55174</v>
          </cell>
          <cell r="R899">
            <v>46681</v>
          </cell>
          <cell r="S899">
            <v>54669</v>
          </cell>
          <cell r="T899">
            <v>51374</v>
          </cell>
          <cell r="U899">
            <v>57408</v>
          </cell>
          <cell r="V899">
            <v>76888</v>
          </cell>
        </row>
        <row r="900">
          <cell r="I900" t="str">
            <v>Shanghai</v>
          </cell>
          <cell r="J900" t="str">
            <v>Renminbi</v>
          </cell>
          <cell r="K900" t="str">
            <v>CNY</v>
          </cell>
          <cell r="L900" t="str">
            <v>Renminbi</v>
          </cell>
          <cell r="M900" t="str">
            <v>TOTAL REVENUES</v>
          </cell>
          <cell r="N900" t="str">
            <v>Budget</v>
          </cell>
          <cell r="O900">
            <v>53078</v>
          </cell>
          <cell r="P900">
            <v>54930</v>
          </cell>
          <cell r="Q900">
            <v>52903</v>
          </cell>
          <cell r="R900">
            <v>56653</v>
          </cell>
          <cell r="S900">
            <v>58058</v>
          </cell>
          <cell r="T900">
            <v>60605</v>
          </cell>
          <cell r="U900">
            <v>61424</v>
          </cell>
          <cell r="V900">
            <v>62106</v>
          </cell>
          <cell r="W900">
            <v>62966</v>
          </cell>
          <cell r="X900">
            <v>63531</v>
          </cell>
          <cell r="Y900">
            <v>66163</v>
          </cell>
          <cell r="Z900">
            <v>67444</v>
          </cell>
        </row>
        <row r="901">
          <cell r="I901" t="str">
            <v>Shanghai</v>
          </cell>
          <cell r="J901" t="str">
            <v>Renminbi</v>
          </cell>
          <cell r="K901" t="str">
            <v>CNY</v>
          </cell>
          <cell r="L901" t="str">
            <v>Renminbi</v>
          </cell>
          <cell r="M901" t="str">
            <v>TOTAL REVENUES</v>
          </cell>
          <cell r="N901" t="str">
            <v>LE2</v>
          </cell>
          <cell r="O901">
            <v>48430</v>
          </cell>
          <cell r="P901">
            <v>53559</v>
          </cell>
          <cell r="Q901">
            <v>55174</v>
          </cell>
          <cell r="R901">
            <v>46681</v>
          </cell>
          <cell r="S901">
            <v>54669</v>
          </cell>
          <cell r="T901">
            <v>58817</v>
          </cell>
          <cell r="U901">
            <v>65830</v>
          </cell>
          <cell r="V901">
            <v>60277</v>
          </cell>
          <cell r="W901">
            <v>64547</v>
          </cell>
          <cell r="X901">
            <v>62280</v>
          </cell>
          <cell r="Y901">
            <v>65034</v>
          </cell>
          <cell r="Z901">
            <v>75002</v>
          </cell>
        </row>
        <row r="902">
          <cell r="I902" t="str">
            <v>Shanghai</v>
          </cell>
          <cell r="J902" t="str">
            <v>Renminbi</v>
          </cell>
          <cell r="K902" t="str">
            <v>CNY</v>
          </cell>
          <cell r="L902" t="str">
            <v>Renminbi</v>
          </cell>
          <cell r="M902" t="str">
            <v>Cost of goods sold from production</v>
          </cell>
          <cell r="N902" t="str">
            <v>Actual</v>
          </cell>
          <cell r="O902">
            <v>-30831</v>
          </cell>
          <cell r="P902">
            <v>-34028</v>
          </cell>
          <cell r="Q902">
            <v>-36534</v>
          </cell>
          <cell r="R902">
            <v>-31235</v>
          </cell>
          <cell r="S902">
            <v>-35865</v>
          </cell>
          <cell r="T902">
            <v>-58545</v>
          </cell>
          <cell r="U902">
            <v>-33757</v>
          </cell>
          <cell r="V902">
            <v>-38400</v>
          </cell>
        </row>
        <row r="903">
          <cell r="I903" t="str">
            <v>Shanghai</v>
          </cell>
          <cell r="J903" t="str">
            <v>Renminbi</v>
          </cell>
          <cell r="K903" t="str">
            <v>CNY</v>
          </cell>
          <cell r="L903" t="str">
            <v>Renminbi</v>
          </cell>
          <cell r="M903" t="str">
            <v>Cost of goods sold from production</v>
          </cell>
          <cell r="N903" t="str">
            <v>Budget</v>
          </cell>
          <cell r="O903">
            <v>-35691</v>
          </cell>
          <cell r="P903">
            <v>-34937</v>
          </cell>
          <cell r="Q903">
            <v>-33742</v>
          </cell>
          <cell r="R903">
            <v>-36163</v>
          </cell>
          <cell r="S903">
            <v>-36943</v>
          </cell>
          <cell r="T903">
            <v>-38443</v>
          </cell>
          <cell r="U903">
            <v>-38978</v>
          </cell>
          <cell r="V903">
            <v>-39416</v>
          </cell>
          <cell r="W903">
            <v>-39681</v>
          </cell>
          <cell r="X903">
            <v>-40345</v>
          </cell>
          <cell r="Y903">
            <v>-41867</v>
          </cell>
          <cell r="Z903">
            <v>-42711</v>
          </cell>
        </row>
        <row r="904">
          <cell r="I904" t="str">
            <v>Shanghai</v>
          </cell>
          <cell r="J904" t="str">
            <v>Renminbi</v>
          </cell>
          <cell r="K904" t="str">
            <v>CNY</v>
          </cell>
          <cell r="L904" t="str">
            <v>Renminbi</v>
          </cell>
          <cell r="M904" t="str">
            <v>Cost of goods sold from production</v>
          </cell>
          <cell r="N904" t="str">
            <v>LE2</v>
          </cell>
          <cell r="O904">
            <v>-30831</v>
          </cell>
          <cell r="P904">
            <v>-34028</v>
          </cell>
          <cell r="Q904">
            <v>-36534</v>
          </cell>
          <cell r="R904">
            <v>-31235</v>
          </cell>
          <cell r="S904">
            <v>-35865</v>
          </cell>
          <cell r="T904">
            <v>-35443</v>
          </cell>
          <cell r="U904">
            <v>-42429</v>
          </cell>
          <cell r="V904">
            <v>-38276</v>
          </cell>
          <cell r="W904">
            <v>-40813</v>
          </cell>
          <cell r="X904">
            <v>-39531</v>
          </cell>
          <cell r="Y904">
            <v>-41036</v>
          </cell>
          <cell r="Z904">
            <v>-47089</v>
          </cell>
        </row>
        <row r="905">
          <cell r="I905" t="str">
            <v>Shanghai</v>
          </cell>
          <cell r="J905" t="str">
            <v>Renminbi</v>
          </cell>
          <cell r="K905" t="str">
            <v>CNY</v>
          </cell>
          <cell r="L905" t="str">
            <v>Renminbi</v>
          </cell>
          <cell r="M905" t="str">
            <v>TOTAL COST OF GOODS SOLD</v>
          </cell>
          <cell r="N905" t="str">
            <v>Actual</v>
          </cell>
          <cell r="O905">
            <v>-30831</v>
          </cell>
          <cell r="P905">
            <v>-34028</v>
          </cell>
          <cell r="Q905">
            <v>-36534</v>
          </cell>
          <cell r="R905">
            <v>-31235</v>
          </cell>
          <cell r="S905">
            <v>-35865</v>
          </cell>
          <cell r="T905">
            <v>-58545</v>
          </cell>
          <cell r="U905">
            <v>-33757</v>
          </cell>
          <cell r="V905">
            <v>-38400</v>
          </cell>
        </row>
        <row r="906">
          <cell r="I906" t="str">
            <v>Shanghai</v>
          </cell>
          <cell r="J906" t="str">
            <v>Renminbi</v>
          </cell>
          <cell r="K906" t="str">
            <v>CNY</v>
          </cell>
          <cell r="L906" t="str">
            <v>Renminbi</v>
          </cell>
          <cell r="M906" t="str">
            <v>TOTAL COST OF GOODS SOLD</v>
          </cell>
          <cell r="N906" t="str">
            <v>Budget</v>
          </cell>
          <cell r="O906">
            <v>-35691</v>
          </cell>
          <cell r="P906">
            <v>-34937</v>
          </cell>
          <cell r="Q906">
            <v>-33742</v>
          </cell>
          <cell r="R906">
            <v>-36163</v>
          </cell>
          <cell r="S906">
            <v>-36943</v>
          </cell>
          <cell r="T906">
            <v>-38443</v>
          </cell>
          <cell r="U906">
            <v>-38978</v>
          </cell>
          <cell r="V906">
            <v>-39416</v>
          </cell>
          <cell r="W906">
            <v>-39681</v>
          </cell>
          <cell r="X906">
            <v>-40345</v>
          </cell>
          <cell r="Y906">
            <v>-41867</v>
          </cell>
          <cell r="Z906">
            <v>-42711</v>
          </cell>
        </row>
        <row r="907">
          <cell r="I907" t="str">
            <v>Shanghai</v>
          </cell>
          <cell r="J907" t="str">
            <v>Renminbi</v>
          </cell>
          <cell r="K907" t="str">
            <v>CNY</v>
          </cell>
          <cell r="L907" t="str">
            <v>Renminbi</v>
          </cell>
          <cell r="M907" t="str">
            <v>TOTAL COST OF GOODS SOLD</v>
          </cell>
          <cell r="N907" t="str">
            <v>LE2</v>
          </cell>
          <cell r="O907">
            <v>-30831</v>
          </cell>
          <cell r="P907">
            <v>-34028</v>
          </cell>
          <cell r="Q907">
            <v>-36534</v>
          </cell>
          <cell r="R907">
            <v>-31235</v>
          </cell>
          <cell r="S907">
            <v>-35865</v>
          </cell>
          <cell r="T907">
            <v>-35443</v>
          </cell>
          <cell r="U907">
            <v>-42429</v>
          </cell>
          <cell r="V907">
            <v>-38276</v>
          </cell>
          <cell r="W907">
            <v>-40813</v>
          </cell>
          <cell r="X907">
            <v>-39531</v>
          </cell>
          <cell r="Y907">
            <v>-41036</v>
          </cell>
          <cell r="Z907">
            <v>-47089</v>
          </cell>
        </row>
        <row r="908">
          <cell r="I908" t="str">
            <v>Shanghai</v>
          </cell>
          <cell r="J908" t="str">
            <v>Renminbi</v>
          </cell>
          <cell r="K908" t="str">
            <v>CNY</v>
          </cell>
          <cell r="L908" t="str">
            <v>Renminbi</v>
          </cell>
          <cell r="M908" t="str">
            <v>Development</v>
          </cell>
          <cell r="N908" t="str">
            <v>Actual</v>
          </cell>
          <cell r="O908">
            <v>-1325</v>
          </cell>
          <cell r="P908">
            <v>-1353</v>
          </cell>
          <cell r="Q908">
            <v>-2148</v>
          </cell>
          <cell r="R908">
            <v>-1653</v>
          </cell>
          <cell r="S908">
            <v>-4775</v>
          </cell>
          <cell r="T908">
            <v>-1547</v>
          </cell>
          <cell r="U908">
            <v>-2334</v>
          </cell>
          <cell r="V908">
            <v>-1953</v>
          </cell>
        </row>
        <row r="909">
          <cell r="I909" t="str">
            <v>Shanghai</v>
          </cell>
          <cell r="J909" t="str">
            <v>Renminbi</v>
          </cell>
          <cell r="K909" t="str">
            <v>CNY</v>
          </cell>
          <cell r="L909" t="str">
            <v>Renminbi</v>
          </cell>
          <cell r="M909" t="str">
            <v>Development</v>
          </cell>
          <cell r="N909" t="str">
            <v>Budget</v>
          </cell>
          <cell r="O909">
            <v>-1636</v>
          </cell>
          <cell r="P909">
            <v>-1689</v>
          </cell>
          <cell r="Q909">
            <v>-2021</v>
          </cell>
          <cell r="R909">
            <v>-1860</v>
          </cell>
          <cell r="S909">
            <v>-1786</v>
          </cell>
          <cell r="T909">
            <v>-1999</v>
          </cell>
          <cell r="U909">
            <v>-1871</v>
          </cell>
          <cell r="V909">
            <v>-1770</v>
          </cell>
          <cell r="W909">
            <v>-2020</v>
          </cell>
          <cell r="X909">
            <v>-1758</v>
          </cell>
          <cell r="Y909">
            <v>-1812</v>
          </cell>
          <cell r="Z909">
            <v>-2183</v>
          </cell>
        </row>
        <row r="910">
          <cell r="I910" t="str">
            <v>Shanghai</v>
          </cell>
          <cell r="J910" t="str">
            <v>Renminbi</v>
          </cell>
          <cell r="K910" t="str">
            <v>CNY</v>
          </cell>
          <cell r="L910" t="str">
            <v>Renminbi</v>
          </cell>
          <cell r="M910" t="str">
            <v>Development</v>
          </cell>
          <cell r="N910" t="str">
            <v>LE2</v>
          </cell>
          <cell r="O910">
            <v>-1325</v>
          </cell>
          <cell r="P910">
            <v>-1353</v>
          </cell>
          <cell r="Q910">
            <v>-2148</v>
          </cell>
          <cell r="R910">
            <v>-1653</v>
          </cell>
          <cell r="S910">
            <v>-4775</v>
          </cell>
          <cell r="T910">
            <v>105</v>
          </cell>
          <cell r="U910">
            <v>-2041</v>
          </cell>
          <cell r="V910">
            <v>-2132</v>
          </cell>
          <cell r="W910">
            <v>-2275</v>
          </cell>
          <cell r="X910">
            <v>-2290</v>
          </cell>
          <cell r="Y910">
            <v>-2273</v>
          </cell>
          <cell r="Z910">
            <v>-3148</v>
          </cell>
        </row>
        <row r="911">
          <cell r="I911" t="str">
            <v>Shanghai</v>
          </cell>
          <cell r="J911" t="str">
            <v>Renminbi</v>
          </cell>
          <cell r="K911" t="str">
            <v>CNY</v>
          </cell>
          <cell r="L911" t="str">
            <v>Renminbi</v>
          </cell>
          <cell r="M911" t="str">
            <v>Total Research &amp; Development (net)</v>
          </cell>
          <cell r="N911" t="str">
            <v>Actual</v>
          </cell>
          <cell r="O911">
            <v>-1325</v>
          </cell>
          <cell r="P911">
            <v>-984</v>
          </cell>
          <cell r="Q911">
            <v>-2064</v>
          </cell>
          <cell r="R911">
            <v>738</v>
          </cell>
          <cell r="S911">
            <v>-4775</v>
          </cell>
          <cell r="T911">
            <v>4148</v>
          </cell>
          <cell r="U911">
            <v>-1273</v>
          </cell>
          <cell r="V911">
            <v>-895</v>
          </cell>
        </row>
        <row r="912">
          <cell r="I912" t="str">
            <v>Shanghai</v>
          </cell>
          <cell r="J912" t="str">
            <v>Renminbi</v>
          </cell>
          <cell r="K912" t="str">
            <v>CNY</v>
          </cell>
          <cell r="L912" t="str">
            <v>Renminbi</v>
          </cell>
          <cell r="M912" t="str">
            <v>Total Research &amp; Development (net)</v>
          </cell>
          <cell r="N912" t="str">
            <v>Budget</v>
          </cell>
          <cell r="O912">
            <v>-1636</v>
          </cell>
          <cell r="P912">
            <v>-1689</v>
          </cell>
          <cell r="Q912">
            <v>-2021</v>
          </cell>
          <cell r="R912">
            <v>-1860</v>
          </cell>
          <cell r="S912">
            <v>-1786</v>
          </cell>
          <cell r="T912">
            <v>-1999</v>
          </cell>
          <cell r="U912">
            <v>-1871</v>
          </cell>
          <cell r="V912">
            <v>-1770</v>
          </cell>
          <cell r="W912">
            <v>-2020</v>
          </cell>
          <cell r="X912">
            <v>-1758</v>
          </cell>
          <cell r="Y912">
            <v>-1812</v>
          </cell>
          <cell r="Z912">
            <v>-2183</v>
          </cell>
        </row>
        <row r="913">
          <cell r="I913" t="str">
            <v>Shanghai</v>
          </cell>
          <cell r="J913" t="str">
            <v>Renminbi</v>
          </cell>
          <cell r="K913" t="str">
            <v>CNY</v>
          </cell>
          <cell r="L913" t="str">
            <v>Renminbi</v>
          </cell>
          <cell r="M913" t="str">
            <v>Total Research &amp; Development (net)</v>
          </cell>
          <cell r="N913" t="str">
            <v>LE2</v>
          </cell>
          <cell r="O913">
            <v>-1325</v>
          </cell>
          <cell r="P913">
            <v>-984</v>
          </cell>
          <cell r="Q913">
            <v>-2064</v>
          </cell>
          <cell r="R913">
            <v>738</v>
          </cell>
          <cell r="S913">
            <v>-4775</v>
          </cell>
          <cell r="T913">
            <v>-2739</v>
          </cell>
          <cell r="U913">
            <v>-2041</v>
          </cell>
          <cell r="V913">
            <v>-2132</v>
          </cell>
          <cell r="W913">
            <v>-2275</v>
          </cell>
          <cell r="X913">
            <v>-2290</v>
          </cell>
          <cell r="Y913">
            <v>-2273</v>
          </cell>
          <cell r="Z913">
            <v>-3148</v>
          </cell>
        </row>
        <row r="914">
          <cell r="I914" t="str">
            <v>Shanghai</v>
          </cell>
          <cell r="J914" t="str">
            <v>Renminbi</v>
          </cell>
          <cell r="K914" t="str">
            <v>CNY</v>
          </cell>
          <cell r="L914" t="str">
            <v>Renminbi</v>
          </cell>
          <cell r="M914" t="str">
            <v>Marketing &amp; Sales (net)</v>
          </cell>
          <cell r="N914" t="str">
            <v>Actual</v>
          </cell>
          <cell r="O914">
            <v>-15338</v>
          </cell>
          <cell r="P914">
            <v>-11759</v>
          </cell>
          <cell r="Q914">
            <v>-18826</v>
          </cell>
          <cell r="R914">
            <v>-17614</v>
          </cell>
          <cell r="S914">
            <v>-17153</v>
          </cell>
          <cell r="T914">
            <v>-23666</v>
          </cell>
          <cell r="U914">
            <v>-25170</v>
          </cell>
          <cell r="V914">
            <v>-19132</v>
          </cell>
        </row>
        <row r="915">
          <cell r="I915" t="str">
            <v>Shanghai</v>
          </cell>
          <cell r="J915" t="str">
            <v>Renminbi</v>
          </cell>
          <cell r="K915" t="str">
            <v>CNY</v>
          </cell>
          <cell r="L915" t="str">
            <v>Renminbi</v>
          </cell>
          <cell r="M915" t="str">
            <v>Marketing &amp; Sales (net)</v>
          </cell>
          <cell r="N915" t="str">
            <v>Budget</v>
          </cell>
          <cell r="O915">
            <v>-21890</v>
          </cell>
          <cell r="P915">
            <v>-18429</v>
          </cell>
          <cell r="Q915">
            <v>-24480</v>
          </cell>
          <cell r="R915">
            <v>-22402</v>
          </cell>
          <cell r="S915">
            <v>-23041</v>
          </cell>
          <cell r="T915">
            <v>-24420</v>
          </cell>
          <cell r="U915">
            <v>-20918</v>
          </cell>
          <cell r="V915">
            <v>-21183</v>
          </cell>
          <cell r="W915">
            <v>-22411</v>
          </cell>
          <cell r="X915">
            <v>-23711</v>
          </cell>
          <cell r="Y915">
            <v>-22214</v>
          </cell>
          <cell r="Z915">
            <v>-25533</v>
          </cell>
        </row>
        <row r="916">
          <cell r="I916" t="str">
            <v>Shanghai</v>
          </cell>
          <cell r="J916" t="str">
            <v>Renminbi</v>
          </cell>
          <cell r="K916" t="str">
            <v>CNY</v>
          </cell>
          <cell r="L916" t="str">
            <v>Renminbi</v>
          </cell>
          <cell r="M916" t="str">
            <v>Marketing &amp; Sales (net)</v>
          </cell>
          <cell r="N916" t="str">
            <v>LE2</v>
          </cell>
          <cell r="O916">
            <v>-15338</v>
          </cell>
          <cell r="P916">
            <v>-11759</v>
          </cell>
          <cell r="Q916">
            <v>-18826</v>
          </cell>
          <cell r="R916">
            <v>-17614</v>
          </cell>
          <cell r="S916">
            <v>-17153</v>
          </cell>
          <cell r="T916">
            <v>-27912</v>
          </cell>
          <cell r="U916">
            <v>-26815</v>
          </cell>
          <cell r="V916">
            <v>-21531</v>
          </cell>
          <cell r="W916">
            <v>-24588</v>
          </cell>
          <cell r="X916">
            <v>-23754</v>
          </cell>
          <cell r="Y916">
            <v>-21741</v>
          </cell>
          <cell r="Z916">
            <v>-29722</v>
          </cell>
        </row>
        <row r="917">
          <cell r="I917" t="str">
            <v>Shanghai</v>
          </cell>
          <cell r="J917" t="str">
            <v>Renminbi</v>
          </cell>
          <cell r="K917" t="str">
            <v>CNY</v>
          </cell>
          <cell r="L917" t="str">
            <v>Renminbi</v>
          </cell>
          <cell r="M917" t="str">
            <v>General &amp; Administration (net)</v>
          </cell>
          <cell r="N917" t="str">
            <v>Actual</v>
          </cell>
          <cell r="O917">
            <v>-2057</v>
          </cell>
          <cell r="P917">
            <v>-943</v>
          </cell>
          <cell r="Q917">
            <v>-1550</v>
          </cell>
          <cell r="R917">
            <v>-2086</v>
          </cell>
          <cell r="S917">
            <v>-1849</v>
          </cell>
          <cell r="T917">
            <v>-2577</v>
          </cell>
          <cell r="U917">
            <v>-1713</v>
          </cell>
          <cell r="V917">
            <v>-1566</v>
          </cell>
        </row>
        <row r="918">
          <cell r="I918" t="str">
            <v>Shanghai</v>
          </cell>
          <cell r="J918" t="str">
            <v>Renminbi</v>
          </cell>
          <cell r="K918" t="str">
            <v>CNY</v>
          </cell>
          <cell r="L918" t="str">
            <v>Renminbi</v>
          </cell>
          <cell r="M918" t="str">
            <v>General &amp; Administration (net)</v>
          </cell>
          <cell r="N918" t="str">
            <v>Budget</v>
          </cell>
          <cell r="O918">
            <v>-1118</v>
          </cell>
          <cell r="P918">
            <v>-1825</v>
          </cell>
          <cell r="Q918">
            <v>-1436</v>
          </cell>
          <cell r="R918">
            <v>-1651</v>
          </cell>
          <cell r="S918">
            <v>-1647</v>
          </cell>
          <cell r="T918">
            <v>-1528</v>
          </cell>
          <cell r="U918">
            <v>-1510</v>
          </cell>
          <cell r="V918">
            <v>-1530</v>
          </cell>
          <cell r="W918">
            <v>-1550</v>
          </cell>
          <cell r="X918">
            <v>-1492</v>
          </cell>
          <cell r="Y918">
            <v>-1504</v>
          </cell>
          <cell r="Z918">
            <v>-1503</v>
          </cell>
        </row>
        <row r="919">
          <cell r="I919" t="str">
            <v>Shanghai</v>
          </cell>
          <cell r="J919" t="str">
            <v>Renminbi</v>
          </cell>
          <cell r="K919" t="str">
            <v>CNY</v>
          </cell>
          <cell r="L919" t="str">
            <v>Renminbi</v>
          </cell>
          <cell r="M919" t="str">
            <v>General &amp; Administration (net)</v>
          </cell>
          <cell r="N919" t="str">
            <v>LE2</v>
          </cell>
          <cell r="O919">
            <v>-2057</v>
          </cell>
          <cell r="P919">
            <v>-943</v>
          </cell>
          <cell r="Q919">
            <v>-1550</v>
          </cell>
          <cell r="R919">
            <v>-2086</v>
          </cell>
          <cell r="S919">
            <v>-1849</v>
          </cell>
          <cell r="T919">
            <v>-1947</v>
          </cell>
          <cell r="U919">
            <v>-1749</v>
          </cell>
          <cell r="V919">
            <v>-1911</v>
          </cell>
          <cell r="W919">
            <v>-1890</v>
          </cell>
          <cell r="X919">
            <v>-1878</v>
          </cell>
          <cell r="Y919">
            <v>-1890</v>
          </cell>
          <cell r="Z919">
            <v>-1878</v>
          </cell>
        </row>
        <row r="920">
          <cell r="I920" t="str">
            <v>Shanghai</v>
          </cell>
          <cell r="J920" t="str">
            <v>Renminbi</v>
          </cell>
          <cell r="K920" t="str">
            <v>CNY</v>
          </cell>
          <cell r="L920" t="str">
            <v>Renminbi</v>
          </cell>
          <cell r="M920" t="str">
            <v>TOTAL FUNCTION COSTS</v>
          </cell>
          <cell r="N920" t="str">
            <v>Actual</v>
          </cell>
          <cell r="O920">
            <v>-18720</v>
          </cell>
          <cell r="P920">
            <v>-13686</v>
          </cell>
          <cell r="Q920">
            <v>-22440</v>
          </cell>
          <cell r="R920">
            <v>-18962</v>
          </cell>
          <cell r="S920">
            <v>-23777</v>
          </cell>
          <cell r="T920">
            <v>-22095</v>
          </cell>
          <cell r="U920">
            <v>-28156</v>
          </cell>
          <cell r="V920">
            <v>-21593</v>
          </cell>
        </row>
        <row r="921">
          <cell r="I921" t="str">
            <v>Shanghai</v>
          </cell>
          <cell r="J921" t="str">
            <v>Renminbi</v>
          </cell>
          <cell r="K921" t="str">
            <v>CNY</v>
          </cell>
          <cell r="L921" t="str">
            <v>Renminbi</v>
          </cell>
          <cell r="M921" t="str">
            <v>TOTAL FUNCTION COSTS</v>
          </cell>
          <cell r="N921" t="str">
            <v>Budget</v>
          </cell>
          <cell r="O921">
            <v>-24644</v>
          </cell>
          <cell r="P921">
            <v>-21943</v>
          </cell>
          <cell r="Q921">
            <v>-27937</v>
          </cell>
          <cell r="R921">
            <v>-25913</v>
          </cell>
          <cell r="S921">
            <v>-26474</v>
          </cell>
          <cell r="T921">
            <v>-27947</v>
          </cell>
          <cell r="U921">
            <v>-24299</v>
          </cell>
          <cell r="V921">
            <v>-24483</v>
          </cell>
          <cell r="W921">
            <v>-25981</v>
          </cell>
          <cell r="X921">
            <v>-26961</v>
          </cell>
          <cell r="Y921">
            <v>-25530</v>
          </cell>
          <cell r="Z921">
            <v>-29219</v>
          </cell>
        </row>
        <row r="922">
          <cell r="I922" t="str">
            <v>Shanghai</v>
          </cell>
          <cell r="J922" t="str">
            <v>Renminbi</v>
          </cell>
          <cell r="K922" t="str">
            <v>CNY</v>
          </cell>
          <cell r="L922" t="str">
            <v>Renminbi</v>
          </cell>
          <cell r="M922" t="str">
            <v>TOTAL FUNCTION COSTS</v>
          </cell>
          <cell r="N922" t="str">
            <v>LE2</v>
          </cell>
          <cell r="O922">
            <v>-18720</v>
          </cell>
          <cell r="P922">
            <v>-13686</v>
          </cell>
          <cell r="Q922">
            <v>-22440</v>
          </cell>
          <cell r="R922">
            <v>-18962</v>
          </cell>
          <cell r="S922">
            <v>-23777</v>
          </cell>
          <cell r="T922">
            <v>-32598</v>
          </cell>
          <cell r="U922">
            <v>-30605</v>
          </cell>
          <cell r="V922">
            <v>-25574</v>
          </cell>
          <cell r="W922">
            <v>-28753</v>
          </cell>
          <cell r="X922">
            <v>-27922</v>
          </cell>
          <cell r="Y922">
            <v>-25904</v>
          </cell>
          <cell r="Z922">
            <v>-34748</v>
          </cell>
        </row>
        <row r="923">
          <cell r="I923" t="str">
            <v>Shanghai</v>
          </cell>
          <cell r="J923" t="str">
            <v>Renminbi</v>
          </cell>
          <cell r="K923" t="str">
            <v>CNY</v>
          </cell>
          <cell r="L923" t="str">
            <v>Renminbi</v>
          </cell>
          <cell r="M923" t="str">
            <v>TOTAL OTHER INCOME &amp; EXP.</v>
          </cell>
          <cell r="N923" t="str">
            <v>Actual</v>
          </cell>
          <cell r="O923">
            <v>141</v>
          </cell>
          <cell r="P923">
            <v>-855</v>
          </cell>
          <cell r="Q923">
            <v>-368</v>
          </cell>
          <cell r="R923">
            <v>-2479</v>
          </cell>
          <cell r="S923">
            <v>2216</v>
          </cell>
          <cell r="T923">
            <v>37580</v>
          </cell>
          <cell r="U923">
            <v>-197</v>
          </cell>
          <cell r="V923">
            <v>-15</v>
          </cell>
        </row>
        <row r="924">
          <cell r="I924" t="str">
            <v>Shanghai</v>
          </cell>
          <cell r="J924" t="str">
            <v>Renminbi</v>
          </cell>
          <cell r="K924" t="str">
            <v>CNY</v>
          </cell>
          <cell r="L924" t="str">
            <v>Renminbi</v>
          </cell>
          <cell r="M924" t="str">
            <v>TOTAL OTHER INCOME &amp; EXP.</v>
          </cell>
          <cell r="N924" t="str">
            <v>Budget</v>
          </cell>
          <cell r="O924">
            <v>10617</v>
          </cell>
          <cell r="P924">
            <v>10618</v>
          </cell>
          <cell r="Q924">
            <v>10617</v>
          </cell>
          <cell r="R924">
            <v>11035</v>
          </cell>
          <cell r="S924">
            <v>11034</v>
          </cell>
          <cell r="T924">
            <v>11034</v>
          </cell>
          <cell r="U924">
            <v>11035</v>
          </cell>
          <cell r="V924">
            <v>11033</v>
          </cell>
          <cell r="W924">
            <v>11036</v>
          </cell>
          <cell r="X924">
            <v>11545</v>
          </cell>
          <cell r="Y924">
            <v>11546</v>
          </cell>
          <cell r="Z924">
            <v>11545</v>
          </cell>
        </row>
        <row r="925">
          <cell r="I925" t="str">
            <v>Shanghai</v>
          </cell>
          <cell r="J925" t="str">
            <v>Renminbi</v>
          </cell>
          <cell r="K925" t="str">
            <v>CNY</v>
          </cell>
          <cell r="L925" t="str">
            <v>Renminbi</v>
          </cell>
          <cell r="M925" t="str">
            <v>TOTAL OTHER INCOME &amp; EXP.</v>
          </cell>
          <cell r="N925" t="str">
            <v>LE2</v>
          </cell>
          <cell r="O925">
            <v>141</v>
          </cell>
          <cell r="P925">
            <v>-855</v>
          </cell>
          <cell r="Q925">
            <v>-368</v>
          </cell>
          <cell r="R925">
            <v>-2479</v>
          </cell>
          <cell r="S925">
            <v>2216</v>
          </cell>
          <cell r="T925">
            <v>2030</v>
          </cell>
          <cell r="U925">
            <v>114</v>
          </cell>
          <cell r="V925">
            <v>114</v>
          </cell>
          <cell r="W925">
            <v>114</v>
          </cell>
          <cell r="X925">
            <v>114</v>
          </cell>
          <cell r="Y925">
            <v>115</v>
          </cell>
          <cell r="Z925">
            <v>114</v>
          </cell>
        </row>
        <row r="926">
          <cell r="I926" t="str">
            <v>Shanghai</v>
          </cell>
          <cell r="J926" t="str">
            <v>Renminbi</v>
          </cell>
          <cell r="K926" t="str">
            <v>CNY</v>
          </cell>
          <cell r="L926" t="str">
            <v>Renminbi</v>
          </cell>
          <cell r="M926" t="str">
            <v>OPERATING INCOME</v>
          </cell>
          <cell r="N926" t="str">
            <v>Actual</v>
          </cell>
          <cell r="O926">
            <v>-980</v>
          </cell>
          <cell r="P926">
            <v>4990</v>
          </cell>
          <cell r="Q926">
            <v>-4168</v>
          </cell>
          <cell r="R926">
            <v>-5995</v>
          </cell>
          <cell r="S926">
            <v>-2757</v>
          </cell>
          <cell r="T926">
            <v>8314</v>
          </cell>
          <cell r="U926">
            <v>-4702</v>
          </cell>
          <cell r="V926">
            <v>16880</v>
          </cell>
        </row>
        <row r="927">
          <cell r="I927" t="str">
            <v>Shanghai</v>
          </cell>
          <cell r="J927" t="str">
            <v>Renminbi</v>
          </cell>
          <cell r="K927" t="str">
            <v>CNY</v>
          </cell>
          <cell r="L927" t="str">
            <v>Renminbi</v>
          </cell>
          <cell r="M927" t="str">
            <v>OPERATING INCOME</v>
          </cell>
          <cell r="N927" t="str">
            <v>Budget</v>
          </cell>
          <cell r="O927">
            <v>3360</v>
          </cell>
          <cell r="P927">
            <v>8668</v>
          </cell>
          <cell r="Q927">
            <v>1841</v>
          </cell>
          <cell r="R927">
            <v>5612</v>
          </cell>
          <cell r="S927">
            <v>5675</v>
          </cell>
          <cell r="T927">
            <v>5249</v>
          </cell>
          <cell r="U927">
            <v>9182</v>
          </cell>
          <cell r="V927">
            <v>9240</v>
          </cell>
          <cell r="W927">
            <v>8340</v>
          </cell>
          <cell r="X927">
            <v>7770</v>
          </cell>
          <cell r="Y927">
            <v>10312</v>
          </cell>
          <cell r="Z927">
            <v>7059</v>
          </cell>
        </row>
        <row r="928">
          <cell r="I928" t="str">
            <v>Shanghai</v>
          </cell>
          <cell r="J928" t="str">
            <v>Renminbi</v>
          </cell>
          <cell r="K928" t="str">
            <v>CNY</v>
          </cell>
          <cell r="L928" t="str">
            <v>Renminbi</v>
          </cell>
          <cell r="M928" t="str">
            <v>OPERATING INCOME</v>
          </cell>
          <cell r="N928" t="str">
            <v>LE2</v>
          </cell>
          <cell r="O928">
            <v>-980</v>
          </cell>
          <cell r="P928">
            <v>4990</v>
          </cell>
          <cell r="Q928">
            <v>-4168</v>
          </cell>
          <cell r="R928">
            <v>-5995</v>
          </cell>
          <cell r="S928">
            <v>-2757</v>
          </cell>
          <cell r="T928">
            <v>-7194</v>
          </cell>
          <cell r="U928">
            <v>-7090</v>
          </cell>
          <cell r="V928">
            <v>-3459</v>
          </cell>
          <cell r="W928">
            <v>-4905</v>
          </cell>
          <cell r="X928">
            <v>-5059</v>
          </cell>
          <cell r="Y928">
            <v>-1791</v>
          </cell>
          <cell r="Z928">
            <v>-6721</v>
          </cell>
        </row>
        <row r="929">
          <cell r="I929" t="str">
            <v>Shanghai</v>
          </cell>
          <cell r="J929" t="str">
            <v>Renminbi</v>
          </cell>
          <cell r="K929" t="str">
            <v>CNY</v>
          </cell>
          <cell r="L929" t="str">
            <v>Renminbi</v>
          </cell>
          <cell r="M929" t="str">
            <v>Transaction G&amp;L compared to target</v>
          </cell>
          <cell r="N929" t="str">
            <v>Actual</v>
          </cell>
          <cell r="O929">
            <v>843</v>
          </cell>
          <cell r="P929">
            <v>1245</v>
          </cell>
          <cell r="Q929">
            <v>1271</v>
          </cell>
          <cell r="R929">
            <v>1034</v>
          </cell>
          <cell r="S929">
            <v>3117</v>
          </cell>
          <cell r="T929">
            <v>3521</v>
          </cell>
          <cell r="U929">
            <v>3474</v>
          </cell>
          <cell r="V929">
            <v>3141</v>
          </cell>
        </row>
        <row r="930">
          <cell r="I930" t="str">
            <v>Shanghai</v>
          </cell>
          <cell r="J930" t="str">
            <v>Renminbi</v>
          </cell>
          <cell r="K930" t="str">
            <v>CNY</v>
          </cell>
          <cell r="L930" t="str">
            <v>Renminbi</v>
          </cell>
          <cell r="M930" t="str">
            <v>Transaction G&amp;L compared to prior year</v>
          </cell>
          <cell r="N930" t="str">
            <v>Actual</v>
          </cell>
          <cell r="O930">
            <v>459</v>
          </cell>
          <cell r="P930">
            <v>817</v>
          </cell>
          <cell r="Q930">
            <v>812</v>
          </cell>
          <cell r="R930">
            <v>644</v>
          </cell>
          <cell r="S930">
            <v>2645</v>
          </cell>
          <cell r="T930">
            <v>2767</v>
          </cell>
          <cell r="U930">
            <v>3023</v>
          </cell>
          <cell r="V930">
            <v>2637</v>
          </cell>
        </row>
        <row r="931">
          <cell r="I931" t="str">
            <v>Singapore</v>
          </cell>
          <cell r="J931" t="str">
            <v>Sing.Dollar</v>
          </cell>
          <cell r="K931" t="str">
            <v>SGD</v>
          </cell>
          <cell r="L931" t="str">
            <v>Sing.Dollar</v>
          </cell>
          <cell r="M931" t="str">
            <v>TOTAL NET SALES 3RD PARTY</v>
          </cell>
          <cell r="N931" t="str">
            <v>Actual</v>
          </cell>
          <cell r="O931">
            <v>2314</v>
          </cell>
          <cell r="P931">
            <v>1884</v>
          </cell>
          <cell r="Q931">
            <v>2580</v>
          </cell>
          <cell r="R931">
            <v>2228</v>
          </cell>
          <cell r="S931">
            <v>2900</v>
          </cell>
          <cell r="T931">
            <v>2824</v>
          </cell>
          <cell r="U931">
            <v>2857</v>
          </cell>
          <cell r="V931">
            <v>2217</v>
          </cell>
        </row>
        <row r="932">
          <cell r="I932" t="str">
            <v>Singapore</v>
          </cell>
          <cell r="J932" t="str">
            <v>Sing.Dollar</v>
          </cell>
          <cell r="K932" t="str">
            <v>SGD</v>
          </cell>
          <cell r="L932" t="str">
            <v>Sing.Dollar</v>
          </cell>
          <cell r="M932" t="str">
            <v>TOTAL NET SALES 3RD PARTY</v>
          </cell>
          <cell r="N932" t="str">
            <v>Budget</v>
          </cell>
          <cell r="O932">
            <v>1858</v>
          </cell>
          <cell r="P932">
            <v>1884</v>
          </cell>
          <cell r="Q932">
            <v>2350</v>
          </cell>
          <cell r="R932">
            <v>2361</v>
          </cell>
          <cell r="S932">
            <v>2438</v>
          </cell>
          <cell r="T932">
            <v>2387</v>
          </cell>
          <cell r="U932">
            <v>2455</v>
          </cell>
          <cell r="V932">
            <v>2392</v>
          </cell>
          <cell r="W932">
            <v>2539</v>
          </cell>
          <cell r="X932">
            <v>2576</v>
          </cell>
          <cell r="Y932">
            <v>2661</v>
          </cell>
          <cell r="Z932">
            <v>2577</v>
          </cell>
        </row>
        <row r="933">
          <cell r="I933" t="str">
            <v>Singapore</v>
          </cell>
          <cell r="J933" t="str">
            <v>Sing.Dollar</v>
          </cell>
          <cell r="K933" t="str">
            <v>SGD</v>
          </cell>
          <cell r="L933" t="str">
            <v>Sing.Dollar</v>
          </cell>
          <cell r="M933" t="str">
            <v>TOTAL NET SALES 3RD PARTY</v>
          </cell>
          <cell r="N933" t="str">
            <v>LE2</v>
          </cell>
          <cell r="O933">
            <v>2314</v>
          </cell>
          <cell r="P933">
            <v>1884</v>
          </cell>
          <cell r="Q933">
            <v>2580</v>
          </cell>
          <cell r="R933">
            <v>2228</v>
          </cell>
          <cell r="S933">
            <v>2900</v>
          </cell>
          <cell r="T933">
            <v>2520</v>
          </cell>
          <cell r="U933">
            <v>2394</v>
          </cell>
          <cell r="V933">
            <v>2285</v>
          </cell>
          <cell r="W933">
            <v>2431</v>
          </cell>
          <cell r="X933">
            <v>2470</v>
          </cell>
          <cell r="Y933">
            <v>2570</v>
          </cell>
          <cell r="Z933">
            <v>2626</v>
          </cell>
        </row>
        <row r="934">
          <cell r="I934" t="str">
            <v>Singapore</v>
          </cell>
          <cell r="J934" t="str">
            <v>Sing.Dollar</v>
          </cell>
          <cell r="K934" t="str">
            <v>SGD</v>
          </cell>
          <cell r="L934" t="str">
            <v>Sing.Dollar</v>
          </cell>
          <cell r="M934" t="str">
            <v>TOTAL NET SALES</v>
          </cell>
          <cell r="N934" t="str">
            <v>Actual</v>
          </cell>
          <cell r="O934">
            <v>2314</v>
          </cell>
          <cell r="P934">
            <v>1884</v>
          </cell>
          <cell r="Q934">
            <v>2580</v>
          </cell>
          <cell r="R934">
            <v>2228</v>
          </cell>
          <cell r="S934">
            <v>2900</v>
          </cell>
          <cell r="T934">
            <v>2824</v>
          </cell>
          <cell r="U934">
            <v>2857</v>
          </cell>
          <cell r="V934">
            <v>2217</v>
          </cell>
        </row>
        <row r="935">
          <cell r="I935" t="str">
            <v>Singapore</v>
          </cell>
          <cell r="J935" t="str">
            <v>Sing.Dollar</v>
          </cell>
          <cell r="K935" t="str">
            <v>SGD</v>
          </cell>
          <cell r="L935" t="str">
            <v>Sing.Dollar</v>
          </cell>
          <cell r="M935" t="str">
            <v>TOTAL NET SALES</v>
          </cell>
          <cell r="N935" t="str">
            <v>Budget</v>
          </cell>
          <cell r="O935">
            <v>1858</v>
          </cell>
          <cell r="P935">
            <v>1884</v>
          </cell>
          <cell r="Q935">
            <v>2350</v>
          </cell>
          <cell r="R935">
            <v>2361</v>
          </cell>
          <cell r="S935">
            <v>2438</v>
          </cell>
          <cell r="T935">
            <v>2387</v>
          </cell>
          <cell r="U935">
            <v>2455</v>
          </cell>
          <cell r="V935">
            <v>2392</v>
          </cell>
          <cell r="W935">
            <v>2539</v>
          </cell>
          <cell r="X935">
            <v>2576</v>
          </cell>
          <cell r="Y935">
            <v>2661</v>
          </cell>
          <cell r="Z935">
            <v>2577</v>
          </cell>
        </row>
        <row r="936">
          <cell r="I936" t="str">
            <v>Singapore</v>
          </cell>
          <cell r="J936" t="str">
            <v>Sing.Dollar</v>
          </cell>
          <cell r="K936" t="str">
            <v>SGD</v>
          </cell>
          <cell r="L936" t="str">
            <v>Sing.Dollar</v>
          </cell>
          <cell r="M936" t="str">
            <v>TOTAL NET SALES</v>
          </cell>
          <cell r="N936" t="str">
            <v>LE2</v>
          </cell>
          <cell r="O936">
            <v>2314</v>
          </cell>
          <cell r="P936">
            <v>1884</v>
          </cell>
          <cell r="Q936">
            <v>2580</v>
          </cell>
          <cell r="R936">
            <v>2228</v>
          </cell>
          <cell r="S936">
            <v>2900</v>
          </cell>
          <cell r="T936">
            <v>2520</v>
          </cell>
          <cell r="U936">
            <v>2394</v>
          </cell>
          <cell r="V936">
            <v>2285</v>
          </cell>
          <cell r="W936">
            <v>2431</v>
          </cell>
          <cell r="X936">
            <v>2470</v>
          </cell>
          <cell r="Y936">
            <v>2570</v>
          </cell>
          <cell r="Z936">
            <v>2626</v>
          </cell>
        </row>
        <row r="937">
          <cell r="I937" t="str">
            <v>Singapore</v>
          </cell>
          <cell r="J937" t="str">
            <v>Sing.Dollar</v>
          </cell>
          <cell r="K937" t="str">
            <v>SGD</v>
          </cell>
          <cell r="L937" t="str">
            <v>Sing.Dollar</v>
          </cell>
          <cell r="M937" t="str">
            <v>TOTAL REVENUES</v>
          </cell>
          <cell r="N937" t="str">
            <v>Actual</v>
          </cell>
          <cell r="O937">
            <v>2314</v>
          </cell>
          <cell r="P937">
            <v>1884</v>
          </cell>
          <cell r="Q937">
            <v>2580</v>
          </cell>
          <cell r="R937">
            <v>2228</v>
          </cell>
          <cell r="S937">
            <v>2900</v>
          </cell>
          <cell r="T937">
            <v>2824</v>
          </cell>
          <cell r="U937">
            <v>2857</v>
          </cell>
          <cell r="V937">
            <v>2217</v>
          </cell>
        </row>
        <row r="938">
          <cell r="I938" t="str">
            <v>Singapore</v>
          </cell>
          <cell r="J938" t="str">
            <v>Sing.Dollar</v>
          </cell>
          <cell r="K938" t="str">
            <v>SGD</v>
          </cell>
          <cell r="L938" t="str">
            <v>Sing.Dollar</v>
          </cell>
          <cell r="M938" t="str">
            <v>TOTAL REVENUES</v>
          </cell>
          <cell r="N938" t="str">
            <v>Budget</v>
          </cell>
          <cell r="O938">
            <v>1858</v>
          </cell>
          <cell r="P938">
            <v>1884</v>
          </cell>
          <cell r="Q938">
            <v>2350</v>
          </cell>
          <cell r="R938">
            <v>2361</v>
          </cell>
          <cell r="S938">
            <v>2438</v>
          </cell>
          <cell r="T938">
            <v>2387</v>
          </cell>
          <cell r="U938">
            <v>2455</v>
          </cell>
          <cell r="V938">
            <v>2392</v>
          </cell>
          <cell r="W938">
            <v>2539</v>
          </cell>
          <cell r="X938">
            <v>2576</v>
          </cell>
          <cell r="Y938">
            <v>2661</v>
          </cell>
          <cell r="Z938">
            <v>2577</v>
          </cell>
        </row>
        <row r="939">
          <cell r="I939" t="str">
            <v>Singapore</v>
          </cell>
          <cell r="J939" t="str">
            <v>Sing.Dollar</v>
          </cell>
          <cell r="K939" t="str">
            <v>SGD</v>
          </cell>
          <cell r="L939" t="str">
            <v>Sing.Dollar</v>
          </cell>
          <cell r="M939" t="str">
            <v>TOTAL REVENUES</v>
          </cell>
          <cell r="N939" t="str">
            <v>LE2</v>
          </cell>
          <cell r="O939">
            <v>2314</v>
          </cell>
          <cell r="P939">
            <v>1884</v>
          </cell>
          <cell r="Q939">
            <v>2580</v>
          </cell>
          <cell r="R939">
            <v>2228</v>
          </cell>
          <cell r="S939">
            <v>2900</v>
          </cell>
          <cell r="T939">
            <v>2520</v>
          </cell>
          <cell r="U939">
            <v>2394</v>
          </cell>
          <cell r="V939">
            <v>2285</v>
          </cell>
          <cell r="W939">
            <v>2431</v>
          </cell>
          <cell r="X939">
            <v>2470</v>
          </cell>
          <cell r="Y939">
            <v>2570</v>
          </cell>
          <cell r="Z939">
            <v>2626</v>
          </cell>
        </row>
        <row r="940">
          <cell r="I940" t="str">
            <v>Singapore</v>
          </cell>
          <cell r="J940" t="str">
            <v>Sing.Dollar</v>
          </cell>
          <cell r="K940" t="str">
            <v>SGD</v>
          </cell>
          <cell r="L940" t="str">
            <v>Sing.Dollar</v>
          </cell>
          <cell r="M940" t="str">
            <v>Cost of goods sold from production</v>
          </cell>
          <cell r="N940" t="str">
            <v>Actual</v>
          </cell>
          <cell r="O940">
            <v>-1450</v>
          </cell>
          <cell r="P940">
            <v>-1168</v>
          </cell>
          <cell r="Q940">
            <v>-1522</v>
          </cell>
          <cell r="R940">
            <v>-1473</v>
          </cell>
          <cell r="S940">
            <v>-1571</v>
          </cell>
          <cell r="T940">
            <v>-1606</v>
          </cell>
          <cell r="U940">
            <v>-1583</v>
          </cell>
          <cell r="V940">
            <v>-1291</v>
          </cell>
        </row>
        <row r="941">
          <cell r="I941" t="str">
            <v>Singapore</v>
          </cell>
          <cell r="J941" t="str">
            <v>Sing.Dollar</v>
          </cell>
          <cell r="K941" t="str">
            <v>SGD</v>
          </cell>
          <cell r="L941" t="str">
            <v>Sing.Dollar</v>
          </cell>
          <cell r="M941" t="str">
            <v>Cost of goods sold from production</v>
          </cell>
          <cell r="N941" t="str">
            <v>Budget</v>
          </cell>
          <cell r="O941">
            <v>-1114</v>
          </cell>
          <cell r="P941">
            <v>-1193</v>
          </cell>
          <cell r="Q941">
            <v>-1492</v>
          </cell>
          <cell r="R941">
            <v>-1485</v>
          </cell>
          <cell r="S941">
            <v>-1539</v>
          </cell>
          <cell r="T941">
            <v>-1507</v>
          </cell>
          <cell r="U941">
            <v>-1551</v>
          </cell>
          <cell r="V941">
            <v>-1511</v>
          </cell>
          <cell r="W941">
            <v>-1600</v>
          </cell>
          <cell r="X941">
            <v>-1620</v>
          </cell>
          <cell r="Y941">
            <v>-1677</v>
          </cell>
          <cell r="Z941">
            <v>-1618</v>
          </cell>
        </row>
        <row r="942">
          <cell r="I942" t="str">
            <v>Singapore</v>
          </cell>
          <cell r="J942" t="str">
            <v>Sing.Dollar</v>
          </cell>
          <cell r="K942" t="str">
            <v>SGD</v>
          </cell>
          <cell r="L942" t="str">
            <v>Sing.Dollar</v>
          </cell>
          <cell r="M942" t="str">
            <v>Cost of goods sold from production</v>
          </cell>
          <cell r="N942" t="str">
            <v>LE2</v>
          </cell>
          <cell r="O942">
            <v>-1450</v>
          </cell>
          <cell r="P942">
            <v>-1168</v>
          </cell>
          <cell r="Q942">
            <v>-1522</v>
          </cell>
          <cell r="R942">
            <v>-1473</v>
          </cell>
          <cell r="S942">
            <v>-1571</v>
          </cell>
          <cell r="T942">
            <v>-2390</v>
          </cell>
          <cell r="U942">
            <v>-1569</v>
          </cell>
          <cell r="V942">
            <v>-1489</v>
          </cell>
          <cell r="W942">
            <v>-1595</v>
          </cell>
          <cell r="X942">
            <v>-1613</v>
          </cell>
          <cell r="Y942">
            <v>-1676</v>
          </cell>
          <cell r="Z942">
            <v>-1715</v>
          </cell>
        </row>
        <row r="943">
          <cell r="I943" t="str">
            <v>Singapore</v>
          </cell>
          <cell r="J943" t="str">
            <v>Sing.Dollar</v>
          </cell>
          <cell r="K943" t="str">
            <v>SGD</v>
          </cell>
          <cell r="L943" t="str">
            <v>Sing.Dollar</v>
          </cell>
          <cell r="M943" t="str">
            <v>TOTAL COST OF GOODS SOLD</v>
          </cell>
          <cell r="N943" t="str">
            <v>Actual</v>
          </cell>
          <cell r="O943">
            <v>-1450</v>
          </cell>
          <cell r="P943">
            <v>-1168</v>
          </cell>
          <cell r="Q943">
            <v>-1522</v>
          </cell>
          <cell r="R943">
            <v>-1473</v>
          </cell>
          <cell r="S943">
            <v>-1571</v>
          </cell>
          <cell r="T943">
            <v>-1606</v>
          </cell>
          <cell r="U943">
            <v>-1583</v>
          </cell>
          <cell r="V943">
            <v>-1291</v>
          </cell>
        </row>
        <row r="944">
          <cell r="I944" t="str">
            <v>Singapore</v>
          </cell>
          <cell r="J944" t="str">
            <v>Sing.Dollar</v>
          </cell>
          <cell r="K944" t="str">
            <v>SGD</v>
          </cell>
          <cell r="L944" t="str">
            <v>Sing.Dollar</v>
          </cell>
          <cell r="M944" t="str">
            <v>TOTAL COST OF GOODS SOLD</v>
          </cell>
          <cell r="N944" t="str">
            <v>Budget</v>
          </cell>
          <cell r="O944">
            <v>-1114</v>
          </cell>
          <cell r="P944">
            <v>-1193</v>
          </cell>
          <cell r="Q944">
            <v>-1492</v>
          </cell>
          <cell r="R944">
            <v>-1485</v>
          </cell>
          <cell r="S944">
            <v>-1539</v>
          </cell>
          <cell r="T944">
            <v>-1507</v>
          </cell>
          <cell r="U944">
            <v>-1551</v>
          </cell>
          <cell r="V944">
            <v>-1511</v>
          </cell>
          <cell r="W944">
            <v>-1600</v>
          </cell>
          <cell r="X944">
            <v>-1620</v>
          </cell>
          <cell r="Y944">
            <v>-1677</v>
          </cell>
          <cell r="Z944">
            <v>-1618</v>
          </cell>
        </row>
        <row r="945">
          <cell r="I945" t="str">
            <v>Singapore</v>
          </cell>
          <cell r="J945" t="str">
            <v>Sing.Dollar</v>
          </cell>
          <cell r="K945" t="str">
            <v>SGD</v>
          </cell>
          <cell r="L945" t="str">
            <v>Sing.Dollar</v>
          </cell>
          <cell r="M945" t="str">
            <v>TOTAL COST OF GOODS SOLD</v>
          </cell>
          <cell r="N945" t="str">
            <v>LE2</v>
          </cell>
          <cell r="O945">
            <v>-1450</v>
          </cell>
          <cell r="P945">
            <v>-1168</v>
          </cell>
          <cell r="Q945">
            <v>-1522</v>
          </cell>
          <cell r="R945">
            <v>-1473</v>
          </cell>
          <cell r="S945">
            <v>-1571</v>
          </cell>
          <cell r="T945">
            <v>-2390</v>
          </cell>
          <cell r="U945">
            <v>-1569</v>
          </cell>
          <cell r="V945">
            <v>-1489</v>
          </cell>
          <cell r="W945">
            <v>-1595</v>
          </cell>
          <cell r="X945">
            <v>-1613</v>
          </cell>
          <cell r="Y945">
            <v>-1676</v>
          </cell>
          <cell r="Z945">
            <v>-1715</v>
          </cell>
        </row>
        <row r="946">
          <cell r="I946" t="str">
            <v>Singapore</v>
          </cell>
          <cell r="J946" t="str">
            <v>Sing.Dollar</v>
          </cell>
          <cell r="K946" t="str">
            <v>SGD</v>
          </cell>
          <cell r="L946" t="str">
            <v>Sing.Dollar</v>
          </cell>
          <cell r="M946" t="str">
            <v>Development</v>
          </cell>
          <cell r="N946" t="str">
            <v>Actual</v>
          </cell>
          <cell r="O946">
            <v>-52</v>
          </cell>
          <cell r="P946">
            <v>-81</v>
          </cell>
          <cell r="Q946">
            <v>-76</v>
          </cell>
          <cell r="R946">
            <v>-75</v>
          </cell>
          <cell r="S946">
            <v>-47</v>
          </cell>
          <cell r="T946">
            <v>-30</v>
          </cell>
          <cell r="U946">
            <v>-62</v>
          </cell>
          <cell r="V946">
            <v>-23</v>
          </cell>
        </row>
        <row r="947">
          <cell r="I947" t="str">
            <v>Singapore</v>
          </cell>
          <cell r="J947" t="str">
            <v>Sing.Dollar</v>
          </cell>
          <cell r="K947" t="str">
            <v>SGD</v>
          </cell>
          <cell r="L947" t="str">
            <v>Sing.Dollar</v>
          </cell>
          <cell r="M947" t="str">
            <v>Development</v>
          </cell>
          <cell r="N947" t="str">
            <v>Budget</v>
          </cell>
          <cell r="O947">
            <v>-109</v>
          </cell>
          <cell r="P947">
            <v>-112</v>
          </cell>
          <cell r="Q947">
            <v>-111</v>
          </cell>
          <cell r="R947">
            <v>-111</v>
          </cell>
          <cell r="S947">
            <v>-110</v>
          </cell>
          <cell r="T947">
            <v>-108</v>
          </cell>
          <cell r="U947">
            <v>-114</v>
          </cell>
          <cell r="V947">
            <v>-110</v>
          </cell>
          <cell r="W947">
            <v>-102</v>
          </cell>
          <cell r="X947">
            <v>-102</v>
          </cell>
          <cell r="Y947">
            <v>-109</v>
          </cell>
          <cell r="Z947">
            <v>-104</v>
          </cell>
        </row>
        <row r="948">
          <cell r="I948" t="str">
            <v>Singapore</v>
          </cell>
          <cell r="J948" t="str">
            <v>Sing.Dollar</v>
          </cell>
          <cell r="K948" t="str">
            <v>SGD</v>
          </cell>
          <cell r="L948" t="str">
            <v>Sing.Dollar</v>
          </cell>
          <cell r="M948" t="str">
            <v>Development</v>
          </cell>
          <cell r="N948" t="str">
            <v>LE2</v>
          </cell>
          <cell r="O948">
            <v>-52</v>
          </cell>
          <cell r="P948">
            <v>-81</v>
          </cell>
          <cell r="Q948">
            <v>-76</v>
          </cell>
          <cell r="R948">
            <v>-75</v>
          </cell>
          <cell r="S948">
            <v>-47</v>
          </cell>
          <cell r="T948">
            <v>-214</v>
          </cell>
          <cell r="U948">
            <v>-132</v>
          </cell>
          <cell r="V948">
            <v>-132</v>
          </cell>
          <cell r="W948">
            <v>-132</v>
          </cell>
          <cell r="X948">
            <v>-133</v>
          </cell>
          <cell r="Y948">
            <v>-135</v>
          </cell>
          <cell r="Z948">
            <v>-137</v>
          </cell>
        </row>
        <row r="949">
          <cell r="I949" t="str">
            <v>Singapore</v>
          </cell>
          <cell r="J949" t="str">
            <v>Sing.Dollar</v>
          </cell>
          <cell r="K949" t="str">
            <v>SGD</v>
          </cell>
          <cell r="L949" t="str">
            <v>Sing.Dollar</v>
          </cell>
          <cell r="M949" t="str">
            <v>Total Research &amp; Development (net)</v>
          </cell>
          <cell r="N949" t="str">
            <v>Actual</v>
          </cell>
          <cell r="O949">
            <v>-10</v>
          </cell>
          <cell r="P949">
            <v>-63</v>
          </cell>
          <cell r="Q949">
            <v>-52</v>
          </cell>
          <cell r="R949">
            <v>-60</v>
          </cell>
          <cell r="S949">
            <v>-39</v>
          </cell>
          <cell r="T949">
            <v>-32</v>
          </cell>
          <cell r="U949">
            <v>-46</v>
          </cell>
          <cell r="V949">
            <v>-23</v>
          </cell>
        </row>
        <row r="950">
          <cell r="I950" t="str">
            <v>Singapore</v>
          </cell>
          <cell r="J950" t="str">
            <v>Sing.Dollar</v>
          </cell>
          <cell r="K950" t="str">
            <v>SGD</v>
          </cell>
          <cell r="L950" t="str">
            <v>Sing.Dollar</v>
          </cell>
          <cell r="M950" t="str">
            <v>Total Research &amp; Development (net)</v>
          </cell>
          <cell r="N950" t="str">
            <v>Budget</v>
          </cell>
          <cell r="O950">
            <v>-75</v>
          </cell>
          <cell r="P950">
            <v>-76</v>
          </cell>
          <cell r="Q950">
            <v>-70</v>
          </cell>
          <cell r="R950">
            <v>-83</v>
          </cell>
          <cell r="S950">
            <v>-76</v>
          </cell>
          <cell r="T950">
            <v>-73</v>
          </cell>
          <cell r="U950">
            <v>-79</v>
          </cell>
          <cell r="V950">
            <v>-76</v>
          </cell>
          <cell r="W950">
            <v>-68</v>
          </cell>
          <cell r="X950">
            <v>-66</v>
          </cell>
          <cell r="Y950">
            <v>-75</v>
          </cell>
          <cell r="Z950">
            <v>-44</v>
          </cell>
        </row>
        <row r="951">
          <cell r="I951" t="str">
            <v>Singapore</v>
          </cell>
          <cell r="J951" t="str">
            <v>Sing.Dollar</v>
          </cell>
          <cell r="K951" t="str">
            <v>SGD</v>
          </cell>
          <cell r="L951" t="str">
            <v>Sing.Dollar</v>
          </cell>
          <cell r="M951" t="str">
            <v>Total Research &amp; Development (net)</v>
          </cell>
          <cell r="N951" t="str">
            <v>LE2</v>
          </cell>
          <cell r="O951">
            <v>-10</v>
          </cell>
          <cell r="P951">
            <v>-63</v>
          </cell>
          <cell r="Q951">
            <v>-52</v>
          </cell>
          <cell r="R951">
            <v>-60</v>
          </cell>
          <cell r="S951">
            <v>-39</v>
          </cell>
          <cell r="T951">
            <v>-171</v>
          </cell>
          <cell r="U951">
            <v>-85</v>
          </cell>
          <cell r="V951">
            <v>-85</v>
          </cell>
          <cell r="W951">
            <v>-85</v>
          </cell>
          <cell r="X951">
            <v>-86</v>
          </cell>
          <cell r="Y951">
            <v>-87</v>
          </cell>
          <cell r="Z951">
            <v>-95</v>
          </cell>
        </row>
        <row r="952">
          <cell r="I952" t="str">
            <v>Singapore</v>
          </cell>
          <cell r="J952" t="str">
            <v>Sing.Dollar</v>
          </cell>
          <cell r="K952" t="str">
            <v>SGD</v>
          </cell>
          <cell r="L952" t="str">
            <v>Sing.Dollar</v>
          </cell>
          <cell r="M952" t="str">
            <v>Marketing &amp; Sales (net)</v>
          </cell>
          <cell r="N952" t="str">
            <v>Actual</v>
          </cell>
          <cell r="O952">
            <v>-554</v>
          </cell>
          <cell r="P952">
            <v>-610</v>
          </cell>
          <cell r="Q952">
            <v>-688</v>
          </cell>
          <cell r="R952">
            <v>-475</v>
          </cell>
          <cell r="S952">
            <v>-710</v>
          </cell>
          <cell r="T952">
            <v>-733</v>
          </cell>
          <cell r="U952">
            <v>-673</v>
          </cell>
          <cell r="V952">
            <v>-764</v>
          </cell>
        </row>
        <row r="953">
          <cell r="I953" t="str">
            <v>Singapore</v>
          </cell>
          <cell r="J953" t="str">
            <v>Sing.Dollar</v>
          </cell>
          <cell r="K953" t="str">
            <v>SGD</v>
          </cell>
          <cell r="L953" t="str">
            <v>Sing.Dollar</v>
          </cell>
          <cell r="M953" t="str">
            <v>Marketing &amp; Sales (net)</v>
          </cell>
          <cell r="N953" t="str">
            <v>Budget</v>
          </cell>
          <cell r="O953">
            <v>-631</v>
          </cell>
          <cell r="P953">
            <v>-768</v>
          </cell>
          <cell r="Q953">
            <v>-761</v>
          </cell>
          <cell r="R953">
            <v>-706</v>
          </cell>
          <cell r="S953">
            <v>-711</v>
          </cell>
          <cell r="T953">
            <v>-674</v>
          </cell>
          <cell r="U953">
            <v>-664</v>
          </cell>
          <cell r="V953">
            <v>-691</v>
          </cell>
          <cell r="W953">
            <v>-821</v>
          </cell>
          <cell r="X953">
            <v>-702</v>
          </cell>
          <cell r="Y953">
            <v>-645</v>
          </cell>
          <cell r="Z953">
            <v>-608</v>
          </cell>
        </row>
        <row r="954">
          <cell r="I954" t="str">
            <v>Singapore</v>
          </cell>
          <cell r="J954" t="str">
            <v>Sing.Dollar</v>
          </cell>
          <cell r="K954" t="str">
            <v>SGD</v>
          </cell>
          <cell r="L954" t="str">
            <v>Sing.Dollar</v>
          </cell>
          <cell r="M954" t="str">
            <v>Marketing &amp; Sales (net)</v>
          </cell>
          <cell r="N954" t="str">
            <v>LE2</v>
          </cell>
          <cell r="O954">
            <v>-554</v>
          </cell>
          <cell r="P954">
            <v>-610</v>
          </cell>
          <cell r="Q954">
            <v>-688</v>
          </cell>
          <cell r="R954">
            <v>-475</v>
          </cell>
          <cell r="S954">
            <v>-710</v>
          </cell>
          <cell r="T954">
            <v>-801</v>
          </cell>
          <cell r="U954">
            <v>-723</v>
          </cell>
          <cell r="V954">
            <v>-778</v>
          </cell>
          <cell r="W954">
            <v>-847</v>
          </cell>
          <cell r="X954">
            <v>-768</v>
          </cell>
          <cell r="Y954">
            <v>-694</v>
          </cell>
          <cell r="Z954">
            <v>-659</v>
          </cell>
        </row>
        <row r="955">
          <cell r="I955" t="str">
            <v>Singapore</v>
          </cell>
          <cell r="J955" t="str">
            <v>Sing.Dollar</v>
          </cell>
          <cell r="K955" t="str">
            <v>SGD</v>
          </cell>
          <cell r="L955" t="str">
            <v>Sing.Dollar</v>
          </cell>
          <cell r="M955" t="str">
            <v>General &amp; Administration (net)</v>
          </cell>
          <cell r="N955" t="str">
            <v>Actual</v>
          </cell>
          <cell r="O955">
            <v>-66</v>
          </cell>
          <cell r="P955">
            <v>-62</v>
          </cell>
          <cell r="Q955">
            <v>-50</v>
          </cell>
          <cell r="R955">
            <v>-71</v>
          </cell>
          <cell r="S955">
            <v>-24</v>
          </cell>
          <cell r="T955">
            <v>-61</v>
          </cell>
          <cell r="U955">
            <v>-103</v>
          </cell>
          <cell r="V955">
            <v>-22</v>
          </cell>
        </row>
        <row r="956">
          <cell r="I956" t="str">
            <v>Singapore</v>
          </cell>
          <cell r="J956" t="str">
            <v>Sing.Dollar</v>
          </cell>
          <cell r="K956" t="str">
            <v>SGD</v>
          </cell>
          <cell r="L956" t="str">
            <v>Sing.Dollar</v>
          </cell>
          <cell r="M956" t="str">
            <v>General &amp; Administration (net)</v>
          </cell>
          <cell r="N956" t="str">
            <v>Budget</v>
          </cell>
          <cell r="O956">
            <v>-58</v>
          </cell>
          <cell r="P956">
            <v>-56</v>
          </cell>
          <cell r="Q956">
            <v>-57</v>
          </cell>
          <cell r="R956">
            <v>-61</v>
          </cell>
          <cell r="S956">
            <v>-57</v>
          </cell>
          <cell r="T956">
            <v>-61</v>
          </cell>
          <cell r="U956">
            <v>-57</v>
          </cell>
          <cell r="V956">
            <v>-63</v>
          </cell>
          <cell r="W956">
            <v>-57</v>
          </cell>
          <cell r="X956">
            <v>-64</v>
          </cell>
          <cell r="Y956">
            <v>-53</v>
          </cell>
          <cell r="Z956">
            <v>-58</v>
          </cell>
        </row>
        <row r="957">
          <cell r="I957" t="str">
            <v>Singapore</v>
          </cell>
          <cell r="J957" t="str">
            <v>Sing.Dollar</v>
          </cell>
          <cell r="K957" t="str">
            <v>SGD</v>
          </cell>
          <cell r="L957" t="str">
            <v>Sing.Dollar</v>
          </cell>
          <cell r="M957" t="str">
            <v>General &amp; Administration (net)</v>
          </cell>
          <cell r="N957" t="str">
            <v>LE2</v>
          </cell>
          <cell r="O957">
            <v>-66</v>
          </cell>
          <cell r="P957">
            <v>-62</v>
          </cell>
          <cell r="Q957">
            <v>-50</v>
          </cell>
          <cell r="R957">
            <v>-71</v>
          </cell>
          <cell r="S957">
            <v>-24</v>
          </cell>
          <cell r="T957">
            <v>-94</v>
          </cell>
          <cell r="U957">
            <v>-59</v>
          </cell>
          <cell r="V957">
            <v>-63</v>
          </cell>
          <cell r="W957">
            <v>-59</v>
          </cell>
          <cell r="X957">
            <v>-56</v>
          </cell>
          <cell r="Y957">
            <v>-59</v>
          </cell>
          <cell r="Z957">
            <v>-58</v>
          </cell>
        </row>
        <row r="958">
          <cell r="I958" t="str">
            <v>Singapore</v>
          </cell>
          <cell r="J958" t="str">
            <v>Sing.Dollar</v>
          </cell>
          <cell r="K958" t="str">
            <v>SGD</v>
          </cell>
          <cell r="L958" t="str">
            <v>Sing.Dollar</v>
          </cell>
          <cell r="M958" t="str">
            <v>TOTAL FUNCTION COSTS</v>
          </cell>
          <cell r="N958" t="str">
            <v>Actual</v>
          </cell>
          <cell r="O958">
            <v>-630</v>
          </cell>
          <cell r="P958">
            <v>-735</v>
          </cell>
          <cell r="Q958">
            <v>-790</v>
          </cell>
          <cell r="R958">
            <v>-606</v>
          </cell>
          <cell r="S958">
            <v>-773</v>
          </cell>
          <cell r="T958">
            <v>-826</v>
          </cell>
          <cell r="U958">
            <v>-822</v>
          </cell>
          <cell r="V958">
            <v>-809</v>
          </cell>
        </row>
        <row r="959">
          <cell r="I959" t="str">
            <v>Singapore</v>
          </cell>
          <cell r="J959" t="str">
            <v>Sing.Dollar</v>
          </cell>
          <cell r="K959" t="str">
            <v>SGD</v>
          </cell>
          <cell r="L959" t="str">
            <v>Sing.Dollar</v>
          </cell>
          <cell r="M959" t="str">
            <v>TOTAL FUNCTION COSTS</v>
          </cell>
          <cell r="N959" t="str">
            <v>Budget</v>
          </cell>
          <cell r="O959">
            <v>-764</v>
          </cell>
          <cell r="P959">
            <v>-900</v>
          </cell>
          <cell r="Q959">
            <v>-888</v>
          </cell>
          <cell r="R959">
            <v>-850</v>
          </cell>
          <cell r="S959">
            <v>-844</v>
          </cell>
          <cell r="T959">
            <v>-808</v>
          </cell>
          <cell r="U959">
            <v>-800</v>
          </cell>
          <cell r="V959">
            <v>-830</v>
          </cell>
          <cell r="W959">
            <v>-946</v>
          </cell>
          <cell r="X959">
            <v>-832</v>
          </cell>
          <cell r="Y959">
            <v>-773</v>
          </cell>
          <cell r="Z959">
            <v>-710</v>
          </cell>
        </row>
        <row r="960">
          <cell r="I960" t="str">
            <v>Singapore</v>
          </cell>
          <cell r="J960" t="str">
            <v>Sing.Dollar</v>
          </cell>
          <cell r="K960" t="str">
            <v>SGD</v>
          </cell>
          <cell r="L960" t="str">
            <v>Sing.Dollar</v>
          </cell>
          <cell r="M960" t="str">
            <v>TOTAL FUNCTION COSTS</v>
          </cell>
          <cell r="N960" t="str">
            <v>LE2</v>
          </cell>
          <cell r="O960">
            <v>-630</v>
          </cell>
          <cell r="P960">
            <v>-735</v>
          </cell>
          <cell r="Q960">
            <v>-790</v>
          </cell>
          <cell r="R960">
            <v>-606</v>
          </cell>
          <cell r="S960">
            <v>-773</v>
          </cell>
          <cell r="T960">
            <v>-1066</v>
          </cell>
          <cell r="U960">
            <v>-867</v>
          </cell>
          <cell r="V960">
            <v>-926</v>
          </cell>
          <cell r="W960">
            <v>-991</v>
          </cell>
          <cell r="X960">
            <v>-910</v>
          </cell>
          <cell r="Y960">
            <v>-840</v>
          </cell>
          <cell r="Z960">
            <v>-812</v>
          </cell>
        </row>
        <row r="961">
          <cell r="I961" t="str">
            <v>Singapore</v>
          </cell>
          <cell r="J961" t="str">
            <v>Sing.Dollar</v>
          </cell>
          <cell r="K961" t="str">
            <v>SGD</v>
          </cell>
          <cell r="L961" t="str">
            <v>Sing.Dollar</v>
          </cell>
          <cell r="M961" t="str">
            <v>TOTAL OTHER INCOME &amp; EXP.</v>
          </cell>
          <cell r="N961" t="str">
            <v>Actual</v>
          </cell>
          <cell r="R961">
            <v>-39</v>
          </cell>
          <cell r="S961">
            <v>-1</v>
          </cell>
          <cell r="T961">
            <v>-4</v>
          </cell>
          <cell r="U961">
            <v>-18</v>
          </cell>
          <cell r="V961">
            <v>2</v>
          </cell>
        </row>
        <row r="962">
          <cell r="I962" t="str">
            <v>Singapore</v>
          </cell>
          <cell r="J962" t="str">
            <v>Sing.Dollar</v>
          </cell>
          <cell r="K962" t="str">
            <v>SGD</v>
          </cell>
          <cell r="L962" t="str">
            <v>Sing.Dollar</v>
          </cell>
          <cell r="M962" t="str">
            <v>TOTAL OTHER INCOME &amp; EXP.</v>
          </cell>
          <cell r="N962" t="str">
            <v>LE2</v>
          </cell>
          <cell r="R962">
            <v>-39</v>
          </cell>
          <cell r="S962">
            <v>-1</v>
          </cell>
          <cell r="T962">
            <v>-1</v>
          </cell>
          <cell r="U962">
            <v>0</v>
          </cell>
          <cell r="V962">
            <v>0</v>
          </cell>
          <cell r="W962">
            <v>0</v>
          </cell>
          <cell r="X962">
            <v>0</v>
          </cell>
          <cell r="Y962">
            <v>0</v>
          </cell>
          <cell r="Z962">
            <v>0</v>
          </cell>
        </row>
        <row r="963">
          <cell r="I963" t="str">
            <v>Singapore</v>
          </cell>
          <cell r="J963" t="str">
            <v>Sing.Dollar</v>
          </cell>
          <cell r="K963" t="str">
            <v>SGD</v>
          </cell>
          <cell r="L963" t="str">
            <v>Sing.Dollar</v>
          </cell>
          <cell r="M963" t="str">
            <v>OPERATING INCOME</v>
          </cell>
          <cell r="N963" t="str">
            <v>Actual</v>
          </cell>
          <cell r="O963">
            <v>234</v>
          </cell>
          <cell r="P963">
            <v>-19</v>
          </cell>
          <cell r="Q963">
            <v>268</v>
          </cell>
          <cell r="R963">
            <v>110</v>
          </cell>
          <cell r="S963">
            <v>555</v>
          </cell>
          <cell r="T963">
            <v>388</v>
          </cell>
          <cell r="U963">
            <v>434</v>
          </cell>
          <cell r="V963">
            <v>119</v>
          </cell>
        </row>
        <row r="964">
          <cell r="I964" t="str">
            <v>Singapore</v>
          </cell>
          <cell r="J964" t="str">
            <v>Sing.Dollar</v>
          </cell>
          <cell r="K964" t="str">
            <v>SGD</v>
          </cell>
          <cell r="L964" t="str">
            <v>Sing.Dollar</v>
          </cell>
          <cell r="M964" t="str">
            <v>OPERATING INCOME</v>
          </cell>
          <cell r="N964" t="str">
            <v>Budget</v>
          </cell>
          <cell r="O964">
            <v>-20</v>
          </cell>
          <cell r="P964">
            <v>-209</v>
          </cell>
          <cell r="Q964">
            <v>-30</v>
          </cell>
          <cell r="R964">
            <v>26</v>
          </cell>
          <cell r="S964">
            <v>55</v>
          </cell>
          <cell r="T964">
            <v>72</v>
          </cell>
          <cell r="U964">
            <v>104</v>
          </cell>
          <cell r="V964">
            <v>51</v>
          </cell>
          <cell r="W964">
            <v>-7</v>
          </cell>
          <cell r="X964">
            <v>124</v>
          </cell>
          <cell r="Y964">
            <v>211</v>
          </cell>
          <cell r="Z964">
            <v>249</v>
          </cell>
        </row>
        <row r="965">
          <cell r="I965" t="str">
            <v>Singapore</v>
          </cell>
          <cell r="J965" t="str">
            <v>Sing.Dollar</v>
          </cell>
          <cell r="K965" t="str">
            <v>SGD</v>
          </cell>
          <cell r="L965" t="str">
            <v>Sing.Dollar</v>
          </cell>
          <cell r="M965" t="str">
            <v>OPERATING INCOME</v>
          </cell>
          <cell r="N965" t="str">
            <v>LE2</v>
          </cell>
          <cell r="O965">
            <v>234</v>
          </cell>
          <cell r="P965">
            <v>-19</v>
          </cell>
          <cell r="Q965">
            <v>268</v>
          </cell>
          <cell r="R965">
            <v>110</v>
          </cell>
          <cell r="S965">
            <v>555</v>
          </cell>
          <cell r="T965">
            <v>-937</v>
          </cell>
          <cell r="U965">
            <v>-42</v>
          </cell>
          <cell r="V965">
            <v>-130</v>
          </cell>
          <cell r="W965">
            <v>-155</v>
          </cell>
          <cell r="X965">
            <v>-53</v>
          </cell>
          <cell r="Y965">
            <v>54</v>
          </cell>
          <cell r="Z965">
            <v>99</v>
          </cell>
        </row>
        <row r="966">
          <cell r="I966" t="str">
            <v>Singapore</v>
          </cell>
          <cell r="J966" t="str">
            <v>Sing.Dollar</v>
          </cell>
          <cell r="K966" t="str">
            <v>SGD</v>
          </cell>
          <cell r="L966" t="str">
            <v>Sing.Dollar</v>
          </cell>
          <cell r="M966" t="str">
            <v>Transaction G&amp;L compared to target</v>
          </cell>
          <cell r="N966" t="str">
            <v>Actual</v>
          </cell>
          <cell r="O966">
            <v>-82</v>
          </cell>
          <cell r="P966">
            <v>-82</v>
          </cell>
          <cell r="Q966">
            <v>-149</v>
          </cell>
          <cell r="R966">
            <v>-90</v>
          </cell>
          <cell r="S966">
            <v>423</v>
          </cell>
          <cell r="T966">
            <v>-20</v>
          </cell>
          <cell r="U966">
            <v>-846</v>
          </cell>
          <cell r="V966">
            <v>29</v>
          </cell>
        </row>
        <row r="967">
          <cell r="I967" t="str">
            <v>Singapore</v>
          </cell>
          <cell r="J967" t="str">
            <v>Sing.Dollar</v>
          </cell>
          <cell r="K967" t="str">
            <v>SGD</v>
          </cell>
          <cell r="L967" t="str">
            <v>Sing.Dollar</v>
          </cell>
          <cell r="M967" t="str">
            <v>Transaction G&amp;L compared to prior year</v>
          </cell>
          <cell r="N967" t="str">
            <v>Actual</v>
          </cell>
          <cell r="O967">
            <v>5</v>
          </cell>
          <cell r="P967">
            <v>-14</v>
          </cell>
          <cell r="Q967">
            <v>-58</v>
          </cell>
          <cell r="R967">
            <v>-2</v>
          </cell>
          <cell r="S967">
            <v>423</v>
          </cell>
          <cell r="T967">
            <v>-354</v>
          </cell>
          <cell r="U967">
            <v>-230</v>
          </cell>
          <cell r="V967">
            <v>106</v>
          </cell>
        </row>
        <row r="968">
          <cell r="I968" t="str">
            <v>Singapore</v>
          </cell>
          <cell r="J968" t="str">
            <v>Sing.Dollar</v>
          </cell>
          <cell r="K968" t="str">
            <v>SGD</v>
          </cell>
          <cell r="L968" t="str">
            <v>Sing.Dollar</v>
          </cell>
          <cell r="M968" t="str">
            <v>Transaction G&amp;L compared to prior year</v>
          </cell>
          <cell r="N968" t="str">
            <v>Budget</v>
          </cell>
          <cell r="O968">
            <v>-4</v>
          </cell>
          <cell r="P968">
            <v>-4</v>
          </cell>
          <cell r="Q968">
            <v>-2</v>
          </cell>
          <cell r="R968">
            <v>-5</v>
          </cell>
          <cell r="S968">
            <v>-4</v>
          </cell>
          <cell r="T968">
            <v>-2</v>
          </cell>
          <cell r="U968">
            <v>-5</v>
          </cell>
          <cell r="V968">
            <v>-4</v>
          </cell>
          <cell r="W968">
            <v>-3</v>
          </cell>
          <cell r="X968">
            <v>-5</v>
          </cell>
          <cell r="Y968">
            <v>-3</v>
          </cell>
          <cell r="Z968">
            <v>-4</v>
          </cell>
        </row>
        <row r="969">
          <cell r="I969" t="str">
            <v>South Africa</v>
          </cell>
          <cell r="J969" t="str">
            <v>Rand</v>
          </cell>
          <cell r="K969" t="str">
            <v>ZAR</v>
          </cell>
          <cell r="L969" t="str">
            <v>Rand</v>
          </cell>
          <cell r="M969" t="str">
            <v>TOTAL NET SALES 3RD PARTY</v>
          </cell>
          <cell r="N969" t="str">
            <v>Actual</v>
          </cell>
          <cell r="O969">
            <v>42527</v>
          </cell>
          <cell r="P969">
            <v>40174</v>
          </cell>
          <cell r="Q969">
            <v>56384</v>
          </cell>
          <cell r="R969">
            <v>51716</v>
          </cell>
          <cell r="S969">
            <v>48368</v>
          </cell>
          <cell r="T969">
            <v>47953</v>
          </cell>
          <cell r="U969">
            <v>46207</v>
          </cell>
          <cell r="V969">
            <v>55973</v>
          </cell>
        </row>
        <row r="970">
          <cell r="I970" t="str">
            <v>South Africa</v>
          </cell>
          <cell r="J970" t="str">
            <v>Rand</v>
          </cell>
          <cell r="K970" t="str">
            <v>ZAR</v>
          </cell>
          <cell r="L970" t="str">
            <v>Rand</v>
          </cell>
          <cell r="M970" t="str">
            <v>TOTAL NET SALES 3RD PARTY</v>
          </cell>
          <cell r="N970" t="str">
            <v>Budget</v>
          </cell>
          <cell r="O970">
            <v>45395</v>
          </cell>
          <cell r="P970">
            <v>47971</v>
          </cell>
          <cell r="Q970">
            <v>51200</v>
          </cell>
          <cell r="R970">
            <v>47506</v>
          </cell>
          <cell r="S970">
            <v>51452</v>
          </cell>
          <cell r="T970">
            <v>51596</v>
          </cell>
          <cell r="U970">
            <v>48082</v>
          </cell>
          <cell r="V970">
            <v>47565</v>
          </cell>
          <cell r="W970">
            <v>50499</v>
          </cell>
          <cell r="X970">
            <v>49320</v>
          </cell>
          <cell r="Y970">
            <v>52322</v>
          </cell>
          <cell r="Z970">
            <v>47781</v>
          </cell>
        </row>
        <row r="971">
          <cell r="I971" t="str">
            <v>South Africa</v>
          </cell>
          <cell r="J971" t="str">
            <v>Rand</v>
          </cell>
          <cell r="K971" t="str">
            <v>ZAR</v>
          </cell>
          <cell r="L971" t="str">
            <v>Rand</v>
          </cell>
          <cell r="M971" t="str">
            <v>TOTAL NET SALES 3RD PARTY</v>
          </cell>
          <cell r="N971" t="str">
            <v>LE2</v>
          </cell>
          <cell r="O971">
            <v>42527</v>
          </cell>
          <cell r="P971">
            <v>40174</v>
          </cell>
          <cell r="Q971">
            <v>56384</v>
          </cell>
          <cell r="R971">
            <v>51716</v>
          </cell>
          <cell r="S971">
            <v>48368</v>
          </cell>
          <cell r="T971">
            <v>50421</v>
          </cell>
          <cell r="U971">
            <v>52359</v>
          </cell>
          <cell r="V971">
            <v>50799</v>
          </cell>
          <cell r="W971">
            <v>53496</v>
          </cell>
          <cell r="X971">
            <v>50157</v>
          </cell>
          <cell r="Y971">
            <v>53843</v>
          </cell>
          <cell r="Z971">
            <v>49857</v>
          </cell>
        </row>
        <row r="972">
          <cell r="I972" t="str">
            <v>South Africa</v>
          </cell>
          <cell r="J972" t="str">
            <v>Rand</v>
          </cell>
          <cell r="K972" t="str">
            <v>ZAR</v>
          </cell>
          <cell r="L972" t="str">
            <v>Rand</v>
          </cell>
          <cell r="M972" t="str">
            <v>TOTAL NET SALES</v>
          </cell>
          <cell r="N972" t="str">
            <v>Actual</v>
          </cell>
          <cell r="O972">
            <v>42527</v>
          </cell>
          <cell r="P972">
            <v>40174</v>
          </cell>
          <cell r="Q972">
            <v>56384</v>
          </cell>
          <cell r="R972">
            <v>51716</v>
          </cell>
          <cell r="S972">
            <v>48368</v>
          </cell>
          <cell r="T972">
            <v>47953</v>
          </cell>
          <cell r="U972">
            <v>46207</v>
          </cell>
          <cell r="V972">
            <v>55973</v>
          </cell>
        </row>
        <row r="973">
          <cell r="I973" t="str">
            <v>South Africa</v>
          </cell>
          <cell r="J973" t="str">
            <v>Rand</v>
          </cell>
          <cell r="K973" t="str">
            <v>ZAR</v>
          </cell>
          <cell r="L973" t="str">
            <v>Rand</v>
          </cell>
          <cell r="M973" t="str">
            <v>TOTAL NET SALES</v>
          </cell>
          <cell r="N973" t="str">
            <v>Budget</v>
          </cell>
          <cell r="O973">
            <v>45395</v>
          </cell>
          <cell r="P973">
            <v>47971</v>
          </cell>
          <cell r="Q973">
            <v>51200</v>
          </cell>
          <cell r="R973">
            <v>47506</v>
          </cell>
          <cell r="S973">
            <v>51452</v>
          </cell>
          <cell r="T973">
            <v>51596</v>
          </cell>
          <cell r="U973">
            <v>48082</v>
          </cell>
          <cell r="V973">
            <v>47565</v>
          </cell>
          <cell r="W973">
            <v>50499</v>
          </cell>
          <cell r="X973">
            <v>49320</v>
          </cell>
          <cell r="Y973">
            <v>52322</v>
          </cell>
          <cell r="Z973">
            <v>47781</v>
          </cell>
        </row>
        <row r="974">
          <cell r="I974" t="str">
            <v>South Africa</v>
          </cell>
          <cell r="J974" t="str">
            <v>Rand</v>
          </cell>
          <cell r="K974" t="str">
            <v>ZAR</v>
          </cell>
          <cell r="L974" t="str">
            <v>Rand</v>
          </cell>
          <cell r="M974" t="str">
            <v>TOTAL NET SALES</v>
          </cell>
          <cell r="N974" t="str">
            <v>LE2</v>
          </cell>
          <cell r="O974">
            <v>42527</v>
          </cell>
          <cell r="P974">
            <v>40174</v>
          </cell>
          <cell r="Q974">
            <v>56384</v>
          </cell>
          <cell r="R974">
            <v>51716</v>
          </cell>
          <cell r="S974">
            <v>48368</v>
          </cell>
          <cell r="T974">
            <v>50421</v>
          </cell>
          <cell r="U974">
            <v>52359</v>
          </cell>
          <cell r="V974">
            <v>50799</v>
          </cell>
          <cell r="W974">
            <v>53496</v>
          </cell>
          <cell r="X974">
            <v>50157</v>
          </cell>
          <cell r="Y974">
            <v>53843</v>
          </cell>
          <cell r="Z974">
            <v>49857</v>
          </cell>
        </row>
        <row r="975">
          <cell r="I975" t="str">
            <v>South Africa</v>
          </cell>
          <cell r="J975" t="str">
            <v>Rand</v>
          </cell>
          <cell r="K975" t="str">
            <v>ZAR</v>
          </cell>
          <cell r="L975" t="str">
            <v>Rand</v>
          </cell>
          <cell r="M975" t="str">
            <v>OTHER REVENUES FROM 3RD PARTIES</v>
          </cell>
          <cell r="N975" t="str">
            <v>Actual</v>
          </cell>
          <cell r="R975">
            <v>109</v>
          </cell>
          <cell r="S975">
            <v>0</v>
          </cell>
          <cell r="T975">
            <v>0</v>
          </cell>
          <cell r="U975">
            <v>0</v>
          </cell>
          <cell r="V975">
            <v>0</v>
          </cell>
        </row>
        <row r="976">
          <cell r="I976" t="str">
            <v>South Africa</v>
          </cell>
          <cell r="J976" t="str">
            <v>Rand</v>
          </cell>
          <cell r="K976" t="str">
            <v>ZAR</v>
          </cell>
          <cell r="L976" t="str">
            <v>Rand</v>
          </cell>
          <cell r="M976" t="str">
            <v>TOTAL REVENUES</v>
          </cell>
          <cell r="N976" t="str">
            <v>Actual</v>
          </cell>
          <cell r="O976">
            <v>42527</v>
          </cell>
          <cell r="P976">
            <v>40174</v>
          </cell>
          <cell r="Q976">
            <v>56384</v>
          </cell>
          <cell r="R976">
            <v>51825</v>
          </cell>
          <cell r="S976">
            <v>48368</v>
          </cell>
          <cell r="T976">
            <v>47953</v>
          </cell>
          <cell r="U976">
            <v>46207</v>
          </cell>
          <cell r="V976">
            <v>55973</v>
          </cell>
        </row>
        <row r="977">
          <cell r="I977" t="str">
            <v>South Africa</v>
          </cell>
          <cell r="J977" t="str">
            <v>Rand</v>
          </cell>
          <cell r="K977" t="str">
            <v>ZAR</v>
          </cell>
          <cell r="L977" t="str">
            <v>Rand</v>
          </cell>
          <cell r="M977" t="str">
            <v>TOTAL REVENUES</v>
          </cell>
          <cell r="N977" t="str">
            <v>Budget</v>
          </cell>
          <cell r="O977">
            <v>45395</v>
          </cell>
          <cell r="P977">
            <v>47971</v>
          </cell>
          <cell r="Q977">
            <v>51200</v>
          </cell>
          <cell r="R977">
            <v>47506</v>
          </cell>
          <cell r="S977">
            <v>51452</v>
          </cell>
          <cell r="T977">
            <v>51596</v>
          </cell>
          <cell r="U977">
            <v>48082</v>
          </cell>
          <cell r="V977">
            <v>47565</v>
          </cell>
          <cell r="W977">
            <v>50499</v>
          </cell>
          <cell r="X977">
            <v>49320</v>
          </cell>
          <cell r="Y977">
            <v>52322</v>
          </cell>
          <cell r="Z977">
            <v>47781</v>
          </cell>
        </row>
        <row r="978">
          <cell r="I978" t="str">
            <v>South Africa</v>
          </cell>
          <cell r="J978" t="str">
            <v>Rand</v>
          </cell>
          <cell r="K978" t="str">
            <v>ZAR</v>
          </cell>
          <cell r="L978" t="str">
            <v>Rand</v>
          </cell>
          <cell r="M978" t="str">
            <v>TOTAL REVENUES</v>
          </cell>
          <cell r="N978" t="str">
            <v>LE2</v>
          </cell>
          <cell r="O978">
            <v>42527</v>
          </cell>
          <cell r="P978">
            <v>40174</v>
          </cell>
          <cell r="Q978">
            <v>56384</v>
          </cell>
          <cell r="R978">
            <v>51825</v>
          </cell>
          <cell r="S978">
            <v>48368</v>
          </cell>
          <cell r="T978">
            <v>50312</v>
          </cell>
          <cell r="U978">
            <v>52359</v>
          </cell>
          <cell r="V978">
            <v>50799</v>
          </cell>
          <cell r="W978">
            <v>53496</v>
          </cell>
          <cell r="X978">
            <v>50157</v>
          </cell>
          <cell r="Y978">
            <v>53843</v>
          </cell>
          <cell r="Z978">
            <v>49857</v>
          </cell>
        </row>
        <row r="979">
          <cell r="I979" t="str">
            <v>South Africa</v>
          </cell>
          <cell r="J979" t="str">
            <v>Rand</v>
          </cell>
          <cell r="K979" t="str">
            <v>ZAR</v>
          </cell>
          <cell r="L979" t="str">
            <v>Rand</v>
          </cell>
          <cell r="M979" t="str">
            <v>Cost of goods sold from production</v>
          </cell>
          <cell r="N979" t="str">
            <v>Actual</v>
          </cell>
          <cell r="O979">
            <v>-31070</v>
          </cell>
          <cell r="P979">
            <v>-28223</v>
          </cell>
          <cell r="Q979">
            <v>-37849</v>
          </cell>
          <cell r="R979">
            <v>-35140</v>
          </cell>
          <cell r="S979">
            <v>-33359</v>
          </cell>
          <cell r="T979">
            <v>-35528</v>
          </cell>
          <cell r="U979">
            <v>-31435</v>
          </cell>
          <cell r="V979">
            <v>-39861</v>
          </cell>
        </row>
        <row r="980">
          <cell r="I980" t="str">
            <v>South Africa</v>
          </cell>
          <cell r="J980" t="str">
            <v>Rand</v>
          </cell>
          <cell r="K980" t="str">
            <v>ZAR</v>
          </cell>
          <cell r="L980" t="str">
            <v>Rand</v>
          </cell>
          <cell r="M980" t="str">
            <v>Cost of goods sold from production</v>
          </cell>
          <cell r="N980" t="str">
            <v>Budget</v>
          </cell>
          <cell r="O980">
            <v>-27971</v>
          </cell>
          <cell r="P980">
            <v>-26735</v>
          </cell>
          <cell r="Q980">
            <v>-29106</v>
          </cell>
          <cell r="R980">
            <v>-27478</v>
          </cell>
          <cell r="S980">
            <v>-30255</v>
          </cell>
          <cell r="T980">
            <v>-30751</v>
          </cell>
          <cell r="U980">
            <v>-30144</v>
          </cell>
          <cell r="V980">
            <v>-31492</v>
          </cell>
          <cell r="W980">
            <v>-35220</v>
          </cell>
          <cell r="X980">
            <v>-35528</v>
          </cell>
          <cell r="Y980">
            <v>-38188</v>
          </cell>
          <cell r="Z980">
            <v>-36773</v>
          </cell>
        </row>
        <row r="981">
          <cell r="I981" t="str">
            <v>South Africa</v>
          </cell>
          <cell r="J981" t="str">
            <v>Rand</v>
          </cell>
          <cell r="K981" t="str">
            <v>ZAR</v>
          </cell>
          <cell r="L981" t="str">
            <v>Rand</v>
          </cell>
          <cell r="M981" t="str">
            <v>Cost of goods sold from production</v>
          </cell>
          <cell r="N981" t="str">
            <v>LE2</v>
          </cell>
          <cell r="O981">
            <v>-31070</v>
          </cell>
          <cell r="P981">
            <v>-28223</v>
          </cell>
          <cell r="Q981">
            <v>-37849</v>
          </cell>
          <cell r="R981">
            <v>-35140</v>
          </cell>
          <cell r="S981">
            <v>-33359</v>
          </cell>
          <cell r="T981">
            <v>-37546</v>
          </cell>
          <cell r="U981">
            <v>-37190</v>
          </cell>
          <cell r="V981">
            <v>-36896</v>
          </cell>
          <cell r="W981">
            <v>-39314</v>
          </cell>
          <cell r="X981">
            <v>-40164</v>
          </cell>
          <cell r="Y981">
            <v>-41032</v>
          </cell>
          <cell r="Z981">
            <v>-39152</v>
          </cell>
        </row>
        <row r="982">
          <cell r="I982" t="str">
            <v>South Africa</v>
          </cell>
          <cell r="J982" t="str">
            <v>Rand</v>
          </cell>
          <cell r="K982" t="str">
            <v>ZAR</v>
          </cell>
          <cell r="L982" t="str">
            <v>Rand</v>
          </cell>
          <cell r="M982" t="str">
            <v>Other non production related cost of goods sold</v>
          </cell>
          <cell r="N982" t="str">
            <v>Actual</v>
          </cell>
          <cell r="O982">
            <v>-128</v>
          </cell>
          <cell r="P982">
            <v>-6</v>
          </cell>
          <cell r="Q982">
            <v>-29</v>
          </cell>
          <cell r="R982">
            <v>-3</v>
          </cell>
          <cell r="S982">
            <v>-13</v>
          </cell>
          <cell r="T982">
            <v>-16</v>
          </cell>
          <cell r="U982">
            <v>195</v>
          </cell>
          <cell r="V982">
            <v>-212</v>
          </cell>
        </row>
        <row r="983">
          <cell r="I983" t="str">
            <v>South Africa</v>
          </cell>
          <cell r="J983" t="str">
            <v>Rand</v>
          </cell>
          <cell r="K983" t="str">
            <v>ZAR</v>
          </cell>
          <cell r="L983" t="str">
            <v>Rand</v>
          </cell>
          <cell r="M983" t="str">
            <v>TOTAL COST OF GOODS SOLD</v>
          </cell>
          <cell r="N983" t="str">
            <v>Actual</v>
          </cell>
          <cell r="O983">
            <v>-31198</v>
          </cell>
          <cell r="P983">
            <v>-28229</v>
          </cell>
          <cell r="Q983">
            <v>-37878</v>
          </cell>
          <cell r="R983">
            <v>-35143</v>
          </cell>
          <cell r="S983">
            <v>-33372</v>
          </cell>
          <cell r="T983">
            <v>-35544</v>
          </cell>
          <cell r="U983">
            <v>-31240</v>
          </cell>
          <cell r="V983">
            <v>-40073</v>
          </cell>
        </row>
        <row r="984">
          <cell r="I984" t="str">
            <v>South Africa</v>
          </cell>
          <cell r="J984" t="str">
            <v>Rand</v>
          </cell>
          <cell r="K984" t="str">
            <v>ZAR</v>
          </cell>
          <cell r="L984" t="str">
            <v>Rand</v>
          </cell>
          <cell r="M984" t="str">
            <v>TOTAL COST OF GOODS SOLD</v>
          </cell>
          <cell r="N984" t="str">
            <v>Budget</v>
          </cell>
          <cell r="O984">
            <v>-27971</v>
          </cell>
          <cell r="P984">
            <v>-26735</v>
          </cell>
          <cell r="Q984">
            <v>-29106</v>
          </cell>
          <cell r="R984">
            <v>-27478</v>
          </cell>
          <cell r="S984">
            <v>-30255</v>
          </cell>
          <cell r="T984">
            <v>-30751</v>
          </cell>
          <cell r="U984">
            <v>-30144</v>
          </cell>
          <cell r="V984">
            <v>-31492</v>
          </cell>
          <cell r="W984">
            <v>-35220</v>
          </cell>
          <cell r="X984">
            <v>-35528</v>
          </cell>
          <cell r="Y984">
            <v>-38188</v>
          </cell>
          <cell r="Z984">
            <v>-36773</v>
          </cell>
        </row>
        <row r="985">
          <cell r="I985" t="str">
            <v>South Africa</v>
          </cell>
          <cell r="J985" t="str">
            <v>Rand</v>
          </cell>
          <cell r="K985" t="str">
            <v>ZAR</v>
          </cell>
          <cell r="L985" t="str">
            <v>Rand</v>
          </cell>
          <cell r="M985" t="str">
            <v>TOTAL COST OF GOODS SOLD</v>
          </cell>
          <cell r="N985" t="str">
            <v>LE2</v>
          </cell>
          <cell r="O985">
            <v>-31198</v>
          </cell>
          <cell r="P985">
            <v>-28229</v>
          </cell>
          <cell r="Q985">
            <v>-37878</v>
          </cell>
          <cell r="R985">
            <v>-35143</v>
          </cell>
          <cell r="S985">
            <v>-33372</v>
          </cell>
          <cell r="T985">
            <v>-37367</v>
          </cell>
          <cell r="U985">
            <v>-37190</v>
          </cell>
          <cell r="V985">
            <v>-36896</v>
          </cell>
          <cell r="W985">
            <v>-39314</v>
          </cell>
          <cell r="X985">
            <v>-40164</v>
          </cell>
          <cell r="Y985">
            <v>-41032</v>
          </cell>
          <cell r="Z985">
            <v>-39152</v>
          </cell>
        </row>
        <row r="986">
          <cell r="I986" t="str">
            <v>South Africa</v>
          </cell>
          <cell r="J986" t="str">
            <v>Rand</v>
          </cell>
          <cell r="K986" t="str">
            <v>ZAR</v>
          </cell>
          <cell r="L986" t="str">
            <v>Rand</v>
          </cell>
          <cell r="M986" t="str">
            <v>Development</v>
          </cell>
          <cell r="N986" t="str">
            <v>Actual</v>
          </cell>
          <cell r="O986">
            <v>-1180</v>
          </cell>
          <cell r="P986">
            <v>-1230</v>
          </cell>
          <cell r="Q986">
            <v>-1573</v>
          </cell>
          <cell r="R986">
            <v>-1438</v>
          </cell>
          <cell r="S986">
            <v>-1529</v>
          </cell>
          <cell r="T986">
            <v>-1168</v>
          </cell>
          <cell r="U986">
            <v>-1373</v>
          </cell>
          <cell r="V986">
            <v>-1251</v>
          </cell>
        </row>
        <row r="987">
          <cell r="I987" t="str">
            <v>South Africa</v>
          </cell>
          <cell r="J987" t="str">
            <v>Rand</v>
          </cell>
          <cell r="K987" t="str">
            <v>ZAR</v>
          </cell>
          <cell r="L987" t="str">
            <v>Rand</v>
          </cell>
          <cell r="M987" t="str">
            <v>Development</v>
          </cell>
          <cell r="N987" t="str">
            <v>Budget</v>
          </cell>
          <cell r="O987">
            <v>-1515</v>
          </cell>
          <cell r="P987">
            <v>-1455</v>
          </cell>
          <cell r="Q987">
            <v>-1534</v>
          </cell>
          <cell r="R987">
            <v>-1420</v>
          </cell>
          <cell r="S987">
            <v>-1580</v>
          </cell>
          <cell r="T987">
            <v>-1441</v>
          </cell>
          <cell r="U987">
            <v>-1425</v>
          </cell>
          <cell r="V987">
            <v>-1427</v>
          </cell>
          <cell r="W987">
            <v>-1407</v>
          </cell>
          <cell r="X987">
            <v>-1413</v>
          </cell>
          <cell r="Y987">
            <v>-1373</v>
          </cell>
          <cell r="Z987">
            <v>-1418</v>
          </cell>
        </row>
        <row r="988">
          <cell r="I988" t="str">
            <v>South Africa</v>
          </cell>
          <cell r="J988" t="str">
            <v>Rand</v>
          </cell>
          <cell r="K988" t="str">
            <v>ZAR</v>
          </cell>
          <cell r="L988" t="str">
            <v>Rand</v>
          </cell>
          <cell r="M988" t="str">
            <v>Development</v>
          </cell>
          <cell r="N988" t="str">
            <v>LE2</v>
          </cell>
          <cell r="O988">
            <v>-1180</v>
          </cell>
          <cell r="P988">
            <v>-1230</v>
          </cell>
          <cell r="Q988">
            <v>-1573</v>
          </cell>
          <cell r="R988">
            <v>-1438</v>
          </cell>
          <cell r="S988">
            <v>-1529</v>
          </cell>
          <cell r="T988">
            <v>-1209</v>
          </cell>
          <cell r="U988">
            <v>-1264</v>
          </cell>
          <cell r="V988">
            <v>-1377</v>
          </cell>
          <cell r="W988">
            <v>-1296</v>
          </cell>
          <cell r="X988">
            <v>-922</v>
          </cell>
          <cell r="Y988">
            <v>-994</v>
          </cell>
          <cell r="Z988">
            <v>-1227</v>
          </cell>
        </row>
        <row r="989">
          <cell r="I989" t="str">
            <v>South Africa</v>
          </cell>
          <cell r="J989" t="str">
            <v>Rand</v>
          </cell>
          <cell r="K989" t="str">
            <v>ZAR</v>
          </cell>
          <cell r="L989" t="str">
            <v>Rand</v>
          </cell>
          <cell r="M989" t="str">
            <v>Total Research &amp; Development (net)</v>
          </cell>
          <cell r="N989" t="str">
            <v>Actual</v>
          </cell>
          <cell r="O989">
            <v>-1180</v>
          </cell>
          <cell r="P989">
            <v>-1230</v>
          </cell>
          <cell r="Q989">
            <v>-1573</v>
          </cell>
          <cell r="R989">
            <v>-1438</v>
          </cell>
          <cell r="S989">
            <v>-1529</v>
          </cell>
          <cell r="T989">
            <v>-1168</v>
          </cell>
          <cell r="U989">
            <v>-1373</v>
          </cell>
          <cell r="V989">
            <v>-1251</v>
          </cell>
        </row>
        <row r="990">
          <cell r="I990" t="str">
            <v>South Africa</v>
          </cell>
          <cell r="J990" t="str">
            <v>Rand</v>
          </cell>
          <cell r="K990" t="str">
            <v>ZAR</v>
          </cell>
          <cell r="L990" t="str">
            <v>Rand</v>
          </cell>
          <cell r="M990" t="str">
            <v>Total Research &amp; Development (net)</v>
          </cell>
          <cell r="N990" t="str">
            <v>Budget</v>
          </cell>
          <cell r="O990">
            <v>-1515</v>
          </cell>
          <cell r="P990">
            <v>-1455</v>
          </cell>
          <cell r="Q990">
            <v>-1534</v>
          </cell>
          <cell r="R990">
            <v>-1420</v>
          </cell>
          <cell r="S990">
            <v>-1580</v>
          </cell>
          <cell r="T990">
            <v>-1441</v>
          </cell>
          <cell r="U990">
            <v>-1425</v>
          </cell>
          <cell r="V990">
            <v>-1427</v>
          </cell>
          <cell r="W990">
            <v>-1407</v>
          </cell>
          <cell r="X990">
            <v>-1413</v>
          </cell>
          <cell r="Y990">
            <v>-1373</v>
          </cell>
          <cell r="Z990">
            <v>-1418</v>
          </cell>
        </row>
        <row r="991">
          <cell r="I991" t="str">
            <v>South Africa</v>
          </cell>
          <cell r="J991" t="str">
            <v>Rand</v>
          </cell>
          <cell r="K991" t="str">
            <v>ZAR</v>
          </cell>
          <cell r="L991" t="str">
            <v>Rand</v>
          </cell>
          <cell r="M991" t="str">
            <v>Total Research &amp; Development (net)</v>
          </cell>
          <cell r="N991" t="str">
            <v>LE2</v>
          </cell>
          <cell r="O991">
            <v>-1180</v>
          </cell>
          <cell r="P991">
            <v>-1230</v>
          </cell>
          <cell r="Q991">
            <v>-1573</v>
          </cell>
          <cell r="R991">
            <v>-1438</v>
          </cell>
          <cell r="S991">
            <v>-1529</v>
          </cell>
          <cell r="T991">
            <v>-1209</v>
          </cell>
          <cell r="U991">
            <v>-1264</v>
          </cell>
          <cell r="V991">
            <v>-1377</v>
          </cell>
          <cell r="W991">
            <v>-1296</v>
          </cell>
          <cell r="X991">
            <v>-922</v>
          </cell>
          <cell r="Y991">
            <v>-994</v>
          </cell>
          <cell r="Z991">
            <v>-1227</v>
          </cell>
        </row>
        <row r="992">
          <cell r="I992" t="str">
            <v>South Africa</v>
          </cell>
          <cell r="J992" t="str">
            <v>Rand</v>
          </cell>
          <cell r="K992" t="str">
            <v>ZAR</v>
          </cell>
          <cell r="L992" t="str">
            <v>Rand</v>
          </cell>
          <cell r="M992" t="str">
            <v>Marketing &amp; Sales (net)</v>
          </cell>
          <cell r="N992" t="str">
            <v>Actual</v>
          </cell>
          <cell r="O992">
            <v>-9186</v>
          </cell>
          <cell r="P992">
            <v>-9540</v>
          </cell>
          <cell r="Q992">
            <v>-12948</v>
          </cell>
          <cell r="R992">
            <v>-11051</v>
          </cell>
          <cell r="S992">
            <v>-11780</v>
          </cell>
          <cell r="T992">
            <v>-12210</v>
          </cell>
          <cell r="U992">
            <v>-12764</v>
          </cell>
          <cell r="V992">
            <v>-13446</v>
          </cell>
        </row>
        <row r="993">
          <cell r="I993" t="str">
            <v>South Africa</v>
          </cell>
          <cell r="J993" t="str">
            <v>Rand</v>
          </cell>
          <cell r="K993" t="str">
            <v>ZAR</v>
          </cell>
          <cell r="L993" t="str">
            <v>Rand</v>
          </cell>
          <cell r="M993" t="str">
            <v>Marketing &amp; Sales (net)</v>
          </cell>
          <cell r="N993" t="str">
            <v>Budget</v>
          </cell>
          <cell r="O993">
            <v>-11180</v>
          </cell>
          <cell r="P993">
            <v>-13570</v>
          </cell>
          <cell r="Q993">
            <v>-13836</v>
          </cell>
          <cell r="R993">
            <v>-11979</v>
          </cell>
          <cell r="S993">
            <v>-12261</v>
          </cell>
          <cell r="T993">
            <v>-13337</v>
          </cell>
          <cell r="U993">
            <v>-10682</v>
          </cell>
          <cell r="V993">
            <v>-11269</v>
          </cell>
          <cell r="W993">
            <v>-12292</v>
          </cell>
          <cell r="X993">
            <v>-10548</v>
          </cell>
          <cell r="Y993">
            <v>-9412</v>
          </cell>
          <cell r="Z993">
            <v>-8870</v>
          </cell>
        </row>
        <row r="994">
          <cell r="I994" t="str">
            <v>South Africa</v>
          </cell>
          <cell r="J994" t="str">
            <v>Rand</v>
          </cell>
          <cell r="K994" t="str">
            <v>ZAR</v>
          </cell>
          <cell r="L994" t="str">
            <v>Rand</v>
          </cell>
          <cell r="M994" t="str">
            <v>Marketing &amp; Sales (net)</v>
          </cell>
          <cell r="N994" t="str">
            <v>LE2</v>
          </cell>
          <cell r="O994">
            <v>-9186</v>
          </cell>
          <cell r="P994">
            <v>-9540</v>
          </cell>
          <cell r="Q994">
            <v>-12948</v>
          </cell>
          <cell r="R994">
            <v>-11051</v>
          </cell>
          <cell r="S994">
            <v>-11780</v>
          </cell>
          <cell r="T994">
            <v>-13315</v>
          </cell>
          <cell r="U994">
            <v>-12520</v>
          </cell>
          <cell r="V994">
            <v>-13170</v>
          </cell>
          <cell r="W994">
            <v>-14041</v>
          </cell>
          <cell r="X994">
            <v>-11866</v>
          </cell>
          <cell r="Y994">
            <v>-11390</v>
          </cell>
          <cell r="Z994">
            <v>-9230</v>
          </cell>
        </row>
        <row r="995">
          <cell r="I995" t="str">
            <v>South Africa</v>
          </cell>
          <cell r="J995" t="str">
            <v>Rand</v>
          </cell>
          <cell r="K995" t="str">
            <v>ZAR</v>
          </cell>
          <cell r="L995" t="str">
            <v>Rand</v>
          </cell>
          <cell r="M995" t="str">
            <v>General &amp; Administration (net)</v>
          </cell>
          <cell r="N995" t="str">
            <v>Actual</v>
          </cell>
          <cell r="O995">
            <v>-661</v>
          </cell>
          <cell r="P995">
            <v>-1198</v>
          </cell>
          <cell r="Q995">
            <v>-1452</v>
          </cell>
          <cell r="R995">
            <v>-1165</v>
          </cell>
          <cell r="S995">
            <v>-1484</v>
          </cell>
          <cell r="T995">
            <v>-660</v>
          </cell>
          <cell r="U995">
            <v>-740</v>
          </cell>
          <cell r="V995">
            <v>-1372</v>
          </cell>
        </row>
        <row r="996">
          <cell r="I996" t="str">
            <v>South Africa</v>
          </cell>
          <cell r="J996" t="str">
            <v>Rand</v>
          </cell>
          <cell r="K996" t="str">
            <v>ZAR</v>
          </cell>
          <cell r="L996" t="str">
            <v>Rand</v>
          </cell>
          <cell r="M996" t="str">
            <v>General &amp; Administration (net)</v>
          </cell>
          <cell r="N996" t="str">
            <v>Budget</v>
          </cell>
          <cell r="O996">
            <v>-1044</v>
          </cell>
          <cell r="P996">
            <v>-1068</v>
          </cell>
          <cell r="Q996">
            <v>-1211</v>
          </cell>
          <cell r="R996">
            <v>-1022</v>
          </cell>
          <cell r="S996">
            <v>-1246</v>
          </cell>
          <cell r="T996">
            <v>-1155</v>
          </cell>
          <cell r="U996">
            <v>-1014</v>
          </cell>
          <cell r="V996">
            <v>-1221</v>
          </cell>
          <cell r="W996">
            <v>-1077</v>
          </cell>
          <cell r="X996">
            <v>-1060</v>
          </cell>
          <cell r="Y996">
            <v>-1128</v>
          </cell>
          <cell r="Z996">
            <v>-971</v>
          </cell>
        </row>
        <row r="997">
          <cell r="I997" t="str">
            <v>South Africa</v>
          </cell>
          <cell r="J997" t="str">
            <v>Rand</v>
          </cell>
          <cell r="K997" t="str">
            <v>ZAR</v>
          </cell>
          <cell r="L997" t="str">
            <v>Rand</v>
          </cell>
          <cell r="M997" t="str">
            <v>General &amp; Administration (net)</v>
          </cell>
          <cell r="N997" t="str">
            <v>LE2</v>
          </cell>
          <cell r="O997">
            <v>-661</v>
          </cell>
          <cell r="P997">
            <v>-1198</v>
          </cell>
          <cell r="Q997">
            <v>-1452</v>
          </cell>
          <cell r="R997">
            <v>-1165</v>
          </cell>
          <cell r="S997">
            <v>-1484</v>
          </cell>
          <cell r="T997">
            <v>-867</v>
          </cell>
          <cell r="U997">
            <v>-999</v>
          </cell>
          <cell r="V997">
            <v>-1208</v>
          </cell>
          <cell r="W997">
            <v>-1063</v>
          </cell>
          <cell r="X997">
            <v>-1046</v>
          </cell>
          <cell r="Y997">
            <v>-1113</v>
          </cell>
          <cell r="Z997">
            <v>-961</v>
          </cell>
        </row>
        <row r="998">
          <cell r="I998" t="str">
            <v>South Africa</v>
          </cell>
          <cell r="J998" t="str">
            <v>Rand</v>
          </cell>
          <cell r="K998" t="str">
            <v>ZAR</v>
          </cell>
          <cell r="L998" t="str">
            <v>Rand</v>
          </cell>
          <cell r="M998" t="str">
            <v>TOTAL FUNCTION COSTS</v>
          </cell>
          <cell r="N998" t="str">
            <v>Actual</v>
          </cell>
          <cell r="O998">
            <v>-11027</v>
          </cell>
          <cell r="P998">
            <v>-11968</v>
          </cell>
          <cell r="Q998">
            <v>-15973</v>
          </cell>
          <cell r="R998">
            <v>-13654</v>
          </cell>
          <cell r="S998">
            <v>-14793</v>
          </cell>
          <cell r="T998">
            <v>-14038</v>
          </cell>
          <cell r="U998">
            <v>-14877</v>
          </cell>
          <cell r="V998">
            <v>-16069</v>
          </cell>
        </row>
        <row r="999">
          <cell r="I999" t="str">
            <v>South Africa</v>
          </cell>
          <cell r="J999" t="str">
            <v>Rand</v>
          </cell>
          <cell r="K999" t="str">
            <v>ZAR</v>
          </cell>
          <cell r="L999" t="str">
            <v>Rand</v>
          </cell>
          <cell r="M999" t="str">
            <v>TOTAL FUNCTION COSTS</v>
          </cell>
          <cell r="N999" t="str">
            <v>Budget</v>
          </cell>
          <cell r="O999">
            <v>-13739</v>
          </cell>
          <cell r="P999">
            <v>-16093</v>
          </cell>
          <cell r="Q999">
            <v>-16581</v>
          </cell>
          <cell r="R999">
            <v>-14421</v>
          </cell>
          <cell r="S999">
            <v>-15087</v>
          </cell>
          <cell r="T999">
            <v>-15933</v>
          </cell>
          <cell r="U999">
            <v>-13121</v>
          </cell>
          <cell r="V999">
            <v>-13917</v>
          </cell>
          <cell r="W999">
            <v>-14776</v>
          </cell>
          <cell r="X999">
            <v>-13021</v>
          </cell>
          <cell r="Y999">
            <v>-11913</v>
          </cell>
          <cell r="Z999">
            <v>-11259</v>
          </cell>
        </row>
        <row r="1000">
          <cell r="I1000" t="str">
            <v>South Africa</v>
          </cell>
          <cell r="J1000" t="str">
            <v>Rand</v>
          </cell>
          <cell r="K1000" t="str">
            <v>ZAR</v>
          </cell>
          <cell r="L1000" t="str">
            <v>Rand</v>
          </cell>
          <cell r="M1000" t="str">
            <v>TOTAL FUNCTION COSTS</v>
          </cell>
          <cell r="N1000" t="str">
            <v>LE2</v>
          </cell>
          <cell r="O1000">
            <v>-11027</v>
          </cell>
          <cell r="P1000">
            <v>-11968</v>
          </cell>
          <cell r="Q1000">
            <v>-15973</v>
          </cell>
          <cell r="R1000">
            <v>-13654</v>
          </cell>
          <cell r="S1000">
            <v>-14793</v>
          </cell>
          <cell r="T1000">
            <v>-15391</v>
          </cell>
          <cell r="U1000">
            <v>-14783</v>
          </cell>
          <cell r="V1000">
            <v>-15755</v>
          </cell>
          <cell r="W1000">
            <v>-16400</v>
          </cell>
          <cell r="X1000">
            <v>-13834</v>
          </cell>
          <cell r="Y1000">
            <v>-13497</v>
          </cell>
          <cell r="Z1000">
            <v>-11418</v>
          </cell>
        </row>
        <row r="1001">
          <cell r="I1001" t="str">
            <v>South Africa</v>
          </cell>
          <cell r="J1001" t="str">
            <v>Rand</v>
          </cell>
          <cell r="K1001" t="str">
            <v>ZAR</v>
          </cell>
          <cell r="L1001" t="str">
            <v>Rand</v>
          </cell>
          <cell r="M1001" t="str">
            <v>TOTAL OTHER INCOME &amp; EXP.</v>
          </cell>
          <cell r="N1001" t="str">
            <v>Actual</v>
          </cell>
          <cell r="O1001">
            <v>-4388</v>
          </cell>
          <cell r="P1001">
            <v>-3446</v>
          </cell>
          <cell r="Q1001">
            <v>-5675</v>
          </cell>
          <cell r="R1001">
            <v>-4521</v>
          </cell>
          <cell r="S1001">
            <v>-4391</v>
          </cell>
          <cell r="T1001">
            <v>-3328</v>
          </cell>
          <cell r="U1001">
            <v>-3726</v>
          </cell>
          <cell r="V1001">
            <v>-5611</v>
          </cell>
        </row>
        <row r="1002">
          <cell r="I1002" t="str">
            <v>South Africa</v>
          </cell>
          <cell r="J1002" t="str">
            <v>Rand</v>
          </cell>
          <cell r="K1002" t="str">
            <v>ZAR</v>
          </cell>
          <cell r="L1002" t="str">
            <v>Rand</v>
          </cell>
          <cell r="M1002" t="str">
            <v>TOTAL OTHER INCOME &amp; EXP.</v>
          </cell>
          <cell r="N1002" t="str">
            <v>Budget</v>
          </cell>
          <cell r="O1002">
            <v>-4662</v>
          </cell>
          <cell r="P1002">
            <v>-4898</v>
          </cell>
          <cell r="Q1002">
            <v>-5031</v>
          </cell>
          <cell r="R1002">
            <v>-4778</v>
          </cell>
          <cell r="S1002">
            <v>-5201</v>
          </cell>
          <cell r="T1002">
            <v>-4928</v>
          </cell>
          <cell r="U1002">
            <v>-4632</v>
          </cell>
          <cell r="V1002">
            <v>-4739</v>
          </cell>
          <cell r="W1002">
            <v>-4738</v>
          </cell>
          <cell r="X1002">
            <v>-4713</v>
          </cell>
          <cell r="Y1002">
            <v>-4773</v>
          </cell>
          <cell r="Z1002">
            <v>-4680</v>
          </cell>
        </row>
        <row r="1003">
          <cell r="I1003" t="str">
            <v>South Africa</v>
          </cell>
          <cell r="J1003" t="str">
            <v>Rand</v>
          </cell>
          <cell r="K1003" t="str">
            <v>ZAR</v>
          </cell>
          <cell r="L1003" t="str">
            <v>Rand</v>
          </cell>
          <cell r="M1003" t="str">
            <v>TOTAL OTHER INCOME &amp; EXP.</v>
          </cell>
          <cell r="N1003" t="str">
            <v>LE2</v>
          </cell>
          <cell r="O1003">
            <v>-4378</v>
          </cell>
          <cell r="P1003">
            <v>-3528</v>
          </cell>
          <cell r="Q1003">
            <v>-5519</v>
          </cell>
          <cell r="R1003">
            <v>-4515</v>
          </cell>
          <cell r="S1003">
            <v>-4669</v>
          </cell>
          <cell r="T1003">
            <v>-6023</v>
          </cell>
          <cell r="U1003">
            <v>-4871</v>
          </cell>
          <cell r="V1003">
            <v>-5015</v>
          </cell>
          <cell r="W1003">
            <v>-4981</v>
          </cell>
          <cell r="X1003">
            <v>-4409</v>
          </cell>
          <cell r="Y1003">
            <v>-4317</v>
          </cell>
          <cell r="Z1003">
            <v>-4154</v>
          </cell>
        </row>
        <row r="1004">
          <cell r="I1004" t="str">
            <v>South Africa</v>
          </cell>
          <cell r="J1004" t="str">
            <v>Rand</v>
          </cell>
          <cell r="K1004" t="str">
            <v>ZAR</v>
          </cell>
          <cell r="L1004" t="str">
            <v>Rand</v>
          </cell>
          <cell r="M1004" t="str">
            <v>OPERATING INCOME</v>
          </cell>
          <cell r="N1004" t="str">
            <v>Actual</v>
          </cell>
          <cell r="O1004">
            <v>-4086</v>
          </cell>
          <cell r="P1004">
            <v>-3469</v>
          </cell>
          <cell r="Q1004">
            <v>-3142</v>
          </cell>
          <cell r="R1004">
            <v>-1493</v>
          </cell>
          <cell r="S1004">
            <v>-4188</v>
          </cell>
          <cell r="T1004">
            <v>-4957</v>
          </cell>
          <cell r="U1004">
            <v>-3636</v>
          </cell>
          <cell r="V1004">
            <v>-5780</v>
          </cell>
        </row>
        <row r="1005">
          <cell r="I1005" t="str">
            <v>South Africa</v>
          </cell>
          <cell r="J1005" t="str">
            <v>Rand</v>
          </cell>
          <cell r="K1005" t="str">
            <v>ZAR</v>
          </cell>
          <cell r="L1005" t="str">
            <v>Rand</v>
          </cell>
          <cell r="M1005" t="str">
            <v>OPERATING INCOME</v>
          </cell>
          <cell r="N1005" t="str">
            <v>Budget</v>
          </cell>
          <cell r="O1005">
            <v>-977</v>
          </cell>
          <cell r="P1005">
            <v>245</v>
          </cell>
          <cell r="Q1005">
            <v>482</v>
          </cell>
          <cell r="R1005">
            <v>829</v>
          </cell>
          <cell r="S1005">
            <v>909</v>
          </cell>
          <cell r="T1005">
            <v>-16</v>
          </cell>
          <cell r="U1005">
            <v>185</v>
          </cell>
          <cell r="V1005">
            <v>-2583</v>
          </cell>
          <cell r="W1005">
            <v>-4235</v>
          </cell>
          <cell r="X1005">
            <v>-3942</v>
          </cell>
          <cell r="Y1005">
            <v>-2552</v>
          </cell>
          <cell r="Z1005">
            <v>-4931</v>
          </cell>
        </row>
        <row r="1006">
          <cell r="I1006" t="str">
            <v>South Africa</v>
          </cell>
          <cell r="J1006" t="str">
            <v>Rand</v>
          </cell>
          <cell r="K1006" t="str">
            <v>ZAR</v>
          </cell>
          <cell r="L1006" t="str">
            <v>Rand</v>
          </cell>
          <cell r="M1006" t="str">
            <v>OPERATING INCOME</v>
          </cell>
          <cell r="N1006" t="str">
            <v>LE2</v>
          </cell>
          <cell r="O1006">
            <v>-4086</v>
          </cell>
          <cell r="P1006">
            <v>-3469</v>
          </cell>
          <cell r="Q1006">
            <v>-3142</v>
          </cell>
          <cell r="R1006">
            <v>-1493</v>
          </cell>
          <cell r="S1006">
            <v>-4188</v>
          </cell>
          <cell r="T1006">
            <v>-8657</v>
          </cell>
          <cell r="U1006">
            <v>-4485</v>
          </cell>
          <cell r="V1006">
            <v>-6867</v>
          </cell>
          <cell r="W1006">
            <v>-7199</v>
          </cell>
          <cell r="X1006">
            <v>-8250</v>
          </cell>
          <cell r="Y1006">
            <v>-5003</v>
          </cell>
          <cell r="Z1006">
            <v>-4867</v>
          </cell>
        </row>
        <row r="1007">
          <cell r="I1007" t="str">
            <v>South Africa</v>
          </cell>
          <cell r="J1007" t="str">
            <v>Rand</v>
          </cell>
          <cell r="K1007" t="str">
            <v>ZAR</v>
          </cell>
          <cell r="L1007" t="str">
            <v>Rand</v>
          </cell>
          <cell r="M1007" t="str">
            <v>Transaction G&amp;L compared to target</v>
          </cell>
          <cell r="N1007" t="str">
            <v>Actual</v>
          </cell>
          <cell r="O1007">
            <v>-428</v>
          </cell>
          <cell r="P1007">
            <v>-356</v>
          </cell>
          <cell r="Q1007">
            <v>-499</v>
          </cell>
          <cell r="R1007">
            <v>-109</v>
          </cell>
          <cell r="S1007">
            <v>-460</v>
          </cell>
          <cell r="T1007">
            <v>-396</v>
          </cell>
          <cell r="U1007">
            <v>-155</v>
          </cell>
          <cell r="V1007">
            <v>-285</v>
          </cell>
        </row>
        <row r="1008">
          <cell r="I1008" t="str">
            <v>South Africa</v>
          </cell>
          <cell r="J1008" t="str">
            <v>Rand</v>
          </cell>
          <cell r="K1008" t="str">
            <v>ZAR</v>
          </cell>
          <cell r="L1008" t="str">
            <v>Rand</v>
          </cell>
          <cell r="M1008" t="str">
            <v>Transaction G&amp;L compared to prior year</v>
          </cell>
          <cell r="N1008" t="str">
            <v>Actual</v>
          </cell>
          <cell r="O1008">
            <v>401</v>
          </cell>
          <cell r="P1008">
            <v>245</v>
          </cell>
          <cell r="Q1008">
            <v>383</v>
          </cell>
          <cell r="R1008">
            <v>485</v>
          </cell>
          <cell r="S1008">
            <v>-1833</v>
          </cell>
          <cell r="T1008">
            <v>-68</v>
          </cell>
          <cell r="U1008">
            <v>-809</v>
          </cell>
          <cell r="V1008">
            <v>-1513</v>
          </cell>
        </row>
        <row r="1009">
          <cell r="I1009" t="str">
            <v>South Korea</v>
          </cell>
          <cell r="J1009" t="str">
            <v>S.Korean Won</v>
          </cell>
          <cell r="K1009" t="str">
            <v>KRW</v>
          </cell>
          <cell r="L1009" t="str">
            <v>S.Korean Won</v>
          </cell>
          <cell r="M1009" t="str">
            <v>TOTAL NET SALES 3RD PARTY</v>
          </cell>
          <cell r="N1009" t="str">
            <v>Actual</v>
          </cell>
          <cell r="O1009">
            <v>22212</v>
          </cell>
          <cell r="P1009">
            <v>19496</v>
          </cell>
          <cell r="Q1009">
            <v>20923</v>
          </cell>
          <cell r="R1009">
            <v>20536</v>
          </cell>
          <cell r="S1009">
            <v>21508</v>
          </cell>
          <cell r="T1009">
            <v>25051</v>
          </cell>
          <cell r="U1009">
            <v>21476</v>
          </cell>
          <cell r="V1009">
            <v>20993</v>
          </cell>
        </row>
        <row r="1010">
          <cell r="I1010" t="str">
            <v>South Korea</v>
          </cell>
          <cell r="J1010" t="str">
            <v>S.Korean Won</v>
          </cell>
          <cell r="K1010" t="str">
            <v>KRW</v>
          </cell>
          <cell r="L1010" t="str">
            <v>S.Korean Won</v>
          </cell>
          <cell r="M1010" t="str">
            <v>TOTAL NET SALES 3RD PARTY</v>
          </cell>
          <cell r="N1010" t="str">
            <v>Budget</v>
          </cell>
          <cell r="O1010">
            <v>19613</v>
          </cell>
          <cell r="P1010">
            <v>20068</v>
          </cell>
          <cell r="Q1010">
            <v>20606</v>
          </cell>
          <cell r="R1010">
            <v>21025</v>
          </cell>
          <cell r="S1010">
            <v>21415</v>
          </cell>
          <cell r="T1010">
            <v>21811</v>
          </cell>
          <cell r="U1010">
            <v>22205</v>
          </cell>
          <cell r="V1010">
            <v>22557</v>
          </cell>
          <cell r="W1010">
            <v>22620</v>
          </cell>
          <cell r="X1010">
            <v>22693</v>
          </cell>
          <cell r="Y1010">
            <v>22808</v>
          </cell>
          <cell r="Z1010">
            <v>23447</v>
          </cell>
        </row>
        <row r="1011">
          <cell r="I1011" t="str">
            <v>South Korea</v>
          </cell>
          <cell r="J1011" t="str">
            <v>S.Korean Won</v>
          </cell>
          <cell r="K1011" t="str">
            <v>KRW</v>
          </cell>
          <cell r="L1011" t="str">
            <v>S.Korean Won</v>
          </cell>
          <cell r="M1011" t="str">
            <v>TOTAL NET SALES 3RD PARTY</v>
          </cell>
          <cell r="N1011" t="str">
            <v>LE2</v>
          </cell>
          <cell r="O1011">
            <v>22212</v>
          </cell>
          <cell r="P1011">
            <v>19496</v>
          </cell>
          <cell r="Q1011">
            <v>20923</v>
          </cell>
          <cell r="R1011">
            <v>20536</v>
          </cell>
          <cell r="S1011">
            <v>21508</v>
          </cell>
          <cell r="T1011">
            <v>22412</v>
          </cell>
          <cell r="U1011">
            <v>22587</v>
          </cell>
          <cell r="V1011">
            <v>22880</v>
          </cell>
          <cell r="W1011">
            <v>22874</v>
          </cell>
          <cell r="X1011">
            <v>22876</v>
          </cell>
          <cell r="Y1011">
            <v>22598</v>
          </cell>
          <cell r="Z1011">
            <v>21634</v>
          </cell>
        </row>
        <row r="1012">
          <cell r="I1012" t="str">
            <v>South Korea</v>
          </cell>
          <cell r="J1012" t="str">
            <v>S.Korean Won</v>
          </cell>
          <cell r="K1012" t="str">
            <v>KRW</v>
          </cell>
          <cell r="L1012" t="str">
            <v>S.Korean Won</v>
          </cell>
          <cell r="M1012" t="str">
            <v>TOTAL NET SALES</v>
          </cell>
          <cell r="N1012" t="str">
            <v>Actual</v>
          </cell>
          <cell r="O1012">
            <v>22212</v>
          </cell>
          <cell r="P1012">
            <v>19496</v>
          </cell>
          <cell r="Q1012">
            <v>20923</v>
          </cell>
          <cell r="R1012">
            <v>20536</v>
          </cell>
          <cell r="S1012">
            <v>21508</v>
          </cell>
          <cell r="T1012">
            <v>25051</v>
          </cell>
          <cell r="U1012">
            <v>21476</v>
          </cell>
          <cell r="V1012">
            <v>20993</v>
          </cell>
        </row>
        <row r="1013">
          <cell r="I1013" t="str">
            <v>South Korea</v>
          </cell>
          <cell r="J1013" t="str">
            <v>S.Korean Won</v>
          </cell>
          <cell r="K1013" t="str">
            <v>KRW</v>
          </cell>
          <cell r="L1013" t="str">
            <v>S.Korean Won</v>
          </cell>
          <cell r="M1013" t="str">
            <v>TOTAL NET SALES</v>
          </cell>
          <cell r="N1013" t="str">
            <v>Budget</v>
          </cell>
          <cell r="O1013">
            <v>19613</v>
          </cell>
          <cell r="P1013">
            <v>20068</v>
          </cell>
          <cell r="Q1013">
            <v>20606</v>
          </cell>
          <cell r="R1013">
            <v>21025</v>
          </cell>
          <cell r="S1013">
            <v>21415</v>
          </cell>
          <cell r="T1013">
            <v>21811</v>
          </cell>
          <cell r="U1013">
            <v>22205</v>
          </cell>
          <cell r="V1013">
            <v>22557</v>
          </cell>
          <cell r="W1013">
            <v>22620</v>
          </cell>
          <cell r="X1013">
            <v>22693</v>
          </cell>
          <cell r="Y1013">
            <v>22808</v>
          </cell>
          <cell r="Z1013">
            <v>23447</v>
          </cell>
        </row>
        <row r="1014">
          <cell r="I1014" t="str">
            <v>South Korea</v>
          </cell>
          <cell r="J1014" t="str">
            <v>S.Korean Won</v>
          </cell>
          <cell r="K1014" t="str">
            <v>KRW</v>
          </cell>
          <cell r="L1014" t="str">
            <v>S.Korean Won</v>
          </cell>
          <cell r="M1014" t="str">
            <v>TOTAL NET SALES</v>
          </cell>
          <cell r="N1014" t="str">
            <v>LE2</v>
          </cell>
          <cell r="O1014">
            <v>22212</v>
          </cell>
          <cell r="P1014">
            <v>19496</v>
          </cell>
          <cell r="Q1014">
            <v>20923</v>
          </cell>
          <cell r="R1014">
            <v>20536</v>
          </cell>
          <cell r="S1014">
            <v>21508</v>
          </cell>
          <cell r="T1014">
            <v>22412</v>
          </cell>
          <cell r="U1014">
            <v>22587</v>
          </cell>
          <cell r="V1014">
            <v>22880</v>
          </cell>
          <cell r="W1014">
            <v>22874</v>
          </cell>
          <cell r="X1014">
            <v>22876</v>
          </cell>
          <cell r="Y1014">
            <v>22598</v>
          </cell>
          <cell r="Z1014">
            <v>21634</v>
          </cell>
        </row>
        <row r="1015">
          <cell r="I1015" t="str">
            <v>South Korea</v>
          </cell>
          <cell r="J1015" t="str">
            <v>S.Korean Won</v>
          </cell>
          <cell r="K1015" t="str">
            <v>KRW</v>
          </cell>
          <cell r="L1015" t="str">
            <v>S.Korean Won</v>
          </cell>
          <cell r="M1015" t="str">
            <v>TOTAL REVENUES</v>
          </cell>
          <cell r="N1015" t="str">
            <v>Actual</v>
          </cell>
          <cell r="O1015">
            <v>22212</v>
          </cell>
          <cell r="P1015">
            <v>19496</v>
          </cell>
          <cell r="Q1015">
            <v>20923</v>
          </cell>
          <cell r="R1015">
            <v>20536</v>
          </cell>
          <cell r="S1015">
            <v>21508</v>
          </cell>
          <cell r="T1015">
            <v>25051</v>
          </cell>
          <cell r="U1015">
            <v>21476</v>
          </cell>
          <cell r="V1015">
            <v>20993</v>
          </cell>
        </row>
        <row r="1016">
          <cell r="I1016" t="str">
            <v>South Korea</v>
          </cell>
          <cell r="J1016" t="str">
            <v>S.Korean Won</v>
          </cell>
          <cell r="K1016" t="str">
            <v>KRW</v>
          </cell>
          <cell r="L1016" t="str">
            <v>S.Korean Won</v>
          </cell>
          <cell r="M1016" t="str">
            <v>TOTAL REVENUES</v>
          </cell>
          <cell r="N1016" t="str">
            <v>Budget</v>
          </cell>
          <cell r="O1016">
            <v>19613</v>
          </cell>
          <cell r="P1016">
            <v>20068</v>
          </cell>
          <cell r="Q1016">
            <v>20606</v>
          </cell>
          <cell r="R1016">
            <v>21025</v>
          </cell>
          <cell r="S1016">
            <v>21415</v>
          </cell>
          <cell r="T1016">
            <v>21811</v>
          </cell>
          <cell r="U1016">
            <v>22205</v>
          </cell>
          <cell r="V1016">
            <v>22557</v>
          </cell>
          <cell r="W1016">
            <v>22620</v>
          </cell>
          <cell r="X1016">
            <v>22693</v>
          </cell>
          <cell r="Y1016">
            <v>22808</v>
          </cell>
          <cell r="Z1016">
            <v>23447</v>
          </cell>
        </row>
        <row r="1017">
          <cell r="I1017" t="str">
            <v>South Korea</v>
          </cell>
          <cell r="J1017" t="str">
            <v>S.Korean Won</v>
          </cell>
          <cell r="K1017" t="str">
            <v>KRW</v>
          </cell>
          <cell r="L1017" t="str">
            <v>S.Korean Won</v>
          </cell>
          <cell r="M1017" t="str">
            <v>TOTAL REVENUES</v>
          </cell>
          <cell r="N1017" t="str">
            <v>LE2</v>
          </cell>
          <cell r="O1017">
            <v>22212</v>
          </cell>
          <cell r="P1017">
            <v>19496</v>
          </cell>
          <cell r="Q1017">
            <v>20923</v>
          </cell>
          <cell r="R1017">
            <v>20536</v>
          </cell>
          <cell r="S1017">
            <v>21508</v>
          </cell>
          <cell r="T1017">
            <v>22412</v>
          </cell>
          <cell r="U1017">
            <v>22587</v>
          </cell>
          <cell r="V1017">
            <v>22880</v>
          </cell>
          <cell r="W1017">
            <v>22874</v>
          </cell>
          <cell r="X1017">
            <v>22876</v>
          </cell>
          <cell r="Y1017">
            <v>22598</v>
          </cell>
          <cell r="Z1017">
            <v>21634</v>
          </cell>
        </row>
        <row r="1018">
          <cell r="I1018" t="str">
            <v>South Korea</v>
          </cell>
          <cell r="J1018" t="str">
            <v>S.Korean Won</v>
          </cell>
          <cell r="K1018" t="str">
            <v>KRW</v>
          </cell>
          <cell r="L1018" t="str">
            <v>S.Korean Won</v>
          </cell>
          <cell r="M1018" t="str">
            <v>Cost of goods sold from production</v>
          </cell>
          <cell r="N1018" t="str">
            <v>Actual</v>
          </cell>
          <cell r="O1018">
            <v>-13315</v>
          </cell>
          <cell r="P1018">
            <v>-11766</v>
          </cell>
          <cell r="Q1018">
            <v>-14233</v>
          </cell>
          <cell r="R1018">
            <v>-12195</v>
          </cell>
          <cell r="S1018">
            <v>-12575</v>
          </cell>
          <cell r="T1018">
            <v>-14228</v>
          </cell>
          <cell r="U1018">
            <v>-12612</v>
          </cell>
          <cell r="V1018">
            <v>-13329</v>
          </cell>
        </row>
        <row r="1019">
          <cell r="I1019" t="str">
            <v>South Korea</v>
          </cell>
          <cell r="J1019" t="str">
            <v>S.Korean Won</v>
          </cell>
          <cell r="K1019" t="str">
            <v>KRW</v>
          </cell>
          <cell r="L1019" t="str">
            <v>S.Korean Won</v>
          </cell>
          <cell r="M1019" t="str">
            <v>Cost of goods sold from production</v>
          </cell>
          <cell r="N1019" t="str">
            <v>Budget</v>
          </cell>
          <cell r="O1019">
            <v>-11909</v>
          </cell>
          <cell r="P1019">
            <v>-11933</v>
          </cell>
          <cell r="Q1019">
            <v>-12441</v>
          </cell>
          <cell r="R1019">
            <v>-12696</v>
          </cell>
          <cell r="S1019">
            <v>-12933</v>
          </cell>
          <cell r="T1019">
            <v>-13144</v>
          </cell>
          <cell r="U1019">
            <v>-13381</v>
          </cell>
          <cell r="V1019">
            <v>-13578</v>
          </cell>
          <cell r="W1019">
            <v>-13636</v>
          </cell>
          <cell r="X1019">
            <v>-13644</v>
          </cell>
          <cell r="Y1019">
            <v>-13709</v>
          </cell>
          <cell r="Z1019">
            <v>-13938</v>
          </cell>
        </row>
        <row r="1020">
          <cell r="I1020" t="str">
            <v>South Korea</v>
          </cell>
          <cell r="J1020" t="str">
            <v>S.Korean Won</v>
          </cell>
          <cell r="K1020" t="str">
            <v>KRW</v>
          </cell>
          <cell r="L1020" t="str">
            <v>S.Korean Won</v>
          </cell>
          <cell r="M1020" t="str">
            <v>Cost of goods sold from production</v>
          </cell>
          <cell r="N1020" t="str">
            <v>LE2</v>
          </cell>
          <cell r="O1020">
            <v>-13315</v>
          </cell>
          <cell r="P1020">
            <v>-11766</v>
          </cell>
          <cell r="Q1020">
            <v>-14233</v>
          </cell>
          <cell r="R1020">
            <v>-12195</v>
          </cell>
          <cell r="S1020">
            <v>-12575</v>
          </cell>
          <cell r="T1020">
            <v>-13917</v>
          </cell>
          <cell r="U1020">
            <v>-13614</v>
          </cell>
          <cell r="V1020">
            <v>-13798</v>
          </cell>
          <cell r="W1020">
            <v>-16145</v>
          </cell>
          <cell r="X1020">
            <v>-16130</v>
          </cell>
          <cell r="Y1020">
            <v>-15962</v>
          </cell>
          <cell r="Z1020">
            <v>-15278</v>
          </cell>
        </row>
        <row r="1021">
          <cell r="I1021" t="str">
            <v>South Korea</v>
          </cell>
          <cell r="J1021" t="str">
            <v>S.Korean Won</v>
          </cell>
          <cell r="K1021" t="str">
            <v>KRW</v>
          </cell>
          <cell r="L1021" t="str">
            <v>S.Korean Won</v>
          </cell>
          <cell r="M1021" t="str">
            <v>TOTAL COST OF GOODS SOLD</v>
          </cell>
          <cell r="N1021" t="str">
            <v>Actual</v>
          </cell>
          <cell r="O1021">
            <v>-13315</v>
          </cell>
          <cell r="P1021">
            <v>-11766</v>
          </cell>
          <cell r="Q1021">
            <v>-14233</v>
          </cell>
          <cell r="R1021">
            <v>-12195</v>
          </cell>
          <cell r="S1021">
            <v>-12575</v>
          </cell>
          <cell r="T1021">
            <v>-14228</v>
          </cell>
          <cell r="U1021">
            <v>-12612</v>
          </cell>
          <cell r="V1021">
            <v>-13329</v>
          </cell>
        </row>
        <row r="1022">
          <cell r="I1022" t="str">
            <v>South Korea</v>
          </cell>
          <cell r="J1022" t="str">
            <v>S.Korean Won</v>
          </cell>
          <cell r="K1022" t="str">
            <v>KRW</v>
          </cell>
          <cell r="L1022" t="str">
            <v>S.Korean Won</v>
          </cell>
          <cell r="M1022" t="str">
            <v>TOTAL COST OF GOODS SOLD</v>
          </cell>
          <cell r="N1022" t="str">
            <v>Budget</v>
          </cell>
          <cell r="O1022">
            <v>-11909</v>
          </cell>
          <cell r="P1022">
            <v>-11933</v>
          </cell>
          <cell r="Q1022">
            <v>-12441</v>
          </cell>
          <cell r="R1022">
            <v>-12696</v>
          </cell>
          <cell r="S1022">
            <v>-12933</v>
          </cell>
          <cell r="T1022">
            <v>-13144</v>
          </cell>
          <cell r="U1022">
            <v>-13381</v>
          </cell>
          <cell r="V1022">
            <v>-13578</v>
          </cell>
          <cell r="W1022">
            <v>-13636</v>
          </cell>
          <cell r="X1022">
            <v>-13644</v>
          </cell>
          <cell r="Y1022">
            <v>-13709</v>
          </cell>
          <cell r="Z1022">
            <v>-13938</v>
          </cell>
        </row>
        <row r="1023">
          <cell r="I1023" t="str">
            <v>South Korea</v>
          </cell>
          <cell r="J1023" t="str">
            <v>S.Korean Won</v>
          </cell>
          <cell r="K1023" t="str">
            <v>KRW</v>
          </cell>
          <cell r="L1023" t="str">
            <v>S.Korean Won</v>
          </cell>
          <cell r="M1023" t="str">
            <v>TOTAL COST OF GOODS SOLD</v>
          </cell>
          <cell r="N1023" t="str">
            <v>LE2</v>
          </cell>
          <cell r="O1023">
            <v>-13315</v>
          </cell>
          <cell r="P1023">
            <v>-11766</v>
          </cell>
          <cell r="Q1023">
            <v>-14233</v>
          </cell>
          <cell r="R1023">
            <v>-12195</v>
          </cell>
          <cell r="S1023">
            <v>-12575</v>
          </cell>
          <cell r="T1023">
            <v>-13917</v>
          </cell>
          <cell r="U1023">
            <v>-13614</v>
          </cell>
          <cell r="V1023">
            <v>-13798</v>
          </cell>
          <cell r="W1023">
            <v>-16145</v>
          </cell>
          <cell r="X1023">
            <v>-16130</v>
          </cell>
          <cell r="Y1023">
            <v>-15962</v>
          </cell>
          <cell r="Z1023">
            <v>-15278</v>
          </cell>
        </row>
        <row r="1024">
          <cell r="I1024" t="str">
            <v>South Korea</v>
          </cell>
          <cell r="J1024" t="str">
            <v>S.Korean Won</v>
          </cell>
          <cell r="K1024" t="str">
            <v>KRW</v>
          </cell>
          <cell r="L1024" t="str">
            <v>S.Korean Won</v>
          </cell>
          <cell r="M1024" t="str">
            <v>Development</v>
          </cell>
          <cell r="N1024" t="str">
            <v>Actual</v>
          </cell>
          <cell r="O1024">
            <v>-293</v>
          </cell>
          <cell r="P1024">
            <v>-289</v>
          </cell>
          <cell r="Q1024">
            <v>-301</v>
          </cell>
          <cell r="R1024">
            <v>-333</v>
          </cell>
          <cell r="S1024">
            <v>-325</v>
          </cell>
          <cell r="T1024">
            <v>-290</v>
          </cell>
          <cell r="U1024">
            <v>-313</v>
          </cell>
          <cell r="V1024">
            <v>-304</v>
          </cell>
        </row>
        <row r="1025">
          <cell r="I1025" t="str">
            <v>South Korea</v>
          </cell>
          <cell r="J1025" t="str">
            <v>S.Korean Won</v>
          </cell>
          <cell r="K1025" t="str">
            <v>KRW</v>
          </cell>
          <cell r="L1025" t="str">
            <v>S.Korean Won</v>
          </cell>
          <cell r="M1025" t="str">
            <v>Development</v>
          </cell>
          <cell r="N1025" t="str">
            <v>Budget</v>
          </cell>
          <cell r="O1025">
            <v>-323</v>
          </cell>
          <cell r="P1025">
            <v>-324</v>
          </cell>
          <cell r="Q1025">
            <v>-321</v>
          </cell>
          <cell r="R1025">
            <v>-323</v>
          </cell>
          <cell r="S1025">
            <v>-321</v>
          </cell>
          <cell r="T1025">
            <v>-328</v>
          </cell>
          <cell r="U1025">
            <v>-319</v>
          </cell>
          <cell r="V1025">
            <v>-321</v>
          </cell>
          <cell r="W1025">
            <v>-325</v>
          </cell>
          <cell r="X1025">
            <v>-324</v>
          </cell>
          <cell r="Y1025">
            <v>-319</v>
          </cell>
          <cell r="Z1025">
            <v>-323</v>
          </cell>
        </row>
        <row r="1026">
          <cell r="I1026" t="str">
            <v>South Korea</v>
          </cell>
          <cell r="J1026" t="str">
            <v>S.Korean Won</v>
          </cell>
          <cell r="K1026" t="str">
            <v>KRW</v>
          </cell>
          <cell r="L1026" t="str">
            <v>S.Korean Won</v>
          </cell>
          <cell r="M1026" t="str">
            <v>Development</v>
          </cell>
          <cell r="N1026" t="str">
            <v>LE2</v>
          </cell>
          <cell r="O1026">
            <v>-293</v>
          </cell>
          <cell r="P1026">
            <v>-289</v>
          </cell>
          <cell r="Q1026">
            <v>-301</v>
          </cell>
          <cell r="R1026">
            <v>-333</v>
          </cell>
          <cell r="S1026">
            <v>-325</v>
          </cell>
          <cell r="T1026">
            <v>-364</v>
          </cell>
          <cell r="U1026">
            <v>-314</v>
          </cell>
          <cell r="V1026">
            <v>-352</v>
          </cell>
          <cell r="W1026">
            <v>-350</v>
          </cell>
          <cell r="X1026">
            <v>-356</v>
          </cell>
          <cell r="Y1026">
            <v>-314</v>
          </cell>
          <cell r="Z1026">
            <v>-347</v>
          </cell>
        </row>
        <row r="1027">
          <cell r="I1027" t="str">
            <v>South Korea</v>
          </cell>
          <cell r="J1027" t="str">
            <v>S.Korean Won</v>
          </cell>
          <cell r="K1027" t="str">
            <v>KRW</v>
          </cell>
          <cell r="L1027" t="str">
            <v>S.Korean Won</v>
          </cell>
          <cell r="M1027" t="str">
            <v>Total Research &amp; Development (net)</v>
          </cell>
          <cell r="N1027" t="str">
            <v>Actual</v>
          </cell>
          <cell r="O1027">
            <v>-196</v>
          </cell>
          <cell r="P1027">
            <v>-207</v>
          </cell>
          <cell r="Q1027">
            <v>-180</v>
          </cell>
          <cell r="R1027">
            <v>-168</v>
          </cell>
          <cell r="S1027">
            <v>-204</v>
          </cell>
          <cell r="T1027">
            <v>-165</v>
          </cell>
          <cell r="U1027">
            <v>-202</v>
          </cell>
          <cell r="V1027">
            <v>-176</v>
          </cell>
        </row>
        <row r="1028">
          <cell r="I1028" t="str">
            <v>South Korea</v>
          </cell>
          <cell r="J1028" t="str">
            <v>S.Korean Won</v>
          </cell>
          <cell r="K1028" t="str">
            <v>KRW</v>
          </cell>
          <cell r="L1028" t="str">
            <v>S.Korean Won</v>
          </cell>
          <cell r="M1028" t="str">
            <v>Total Research &amp; Development (net)</v>
          </cell>
          <cell r="N1028" t="str">
            <v>Budget</v>
          </cell>
          <cell r="O1028">
            <v>-222</v>
          </cell>
          <cell r="P1028">
            <v>-221</v>
          </cell>
          <cell r="Q1028">
            <v>-220</v>
          </cell>
          <cell r="R1028">
            <v>-222</v>
          </cell>
          <cell r="S1028">
            <v>-220</v>
          </cell>
          <cell r="T1028">
            <v>-224</v>
          </cell>
          <cell r="U1028">
            <v>-219</v>
          </cell>
          <cell r="V1028">
            <v>-220</v>
          </cell>
          <cell r="W1028">
            <v>-222</v>
          </cell>
          <cell r="X1028">
            <v>-223</v>
          </cell>
          <cell r="Y1028">
            <v>-218</v>
          </cell>
          <cell r="Z1028">
            <v>-222</v>
          </cell>
        </row>
        <row r="1029">
          <cell r="I1029" t="str">
            <v>South Korea</v>
          </cell>
          <cell r="J1029" t="str">
            <v>S.Korean Won</v>
          </cell>
          <cell r="K1029" t="str">
            <v>KRW</v>
          </cell>
          <cell r="L1029" t="str">
            <v>S.Korean Won</v>
          </cell>
          <cell r="M1029" t="str">
            <v>Total Research &amp; Development (net)</v>
          </cell>
          <cell r="N1029" t="str">
            <v>LE2</v>
          </cell>
          <cell r="O1029">
            <v>-196</v>
          </cell>
          <cell r="P1029">
            <v>-207</v>
          </cell>
          <cell r="Q1029">
            <v>-180</v>
          </cell>
          <cell r="R1029">
            <v>-168</v>
          </cell>
          <cell r="S1029">
            <v>-204</v>
          </cell>
          <cell r="T1029">
            <v>-277</v>
          </cell>
          <cell r="U1029">
            <v>-205</v>
          </cell>
          <cell r="V1029">
            <v>-242</v>
          </cell>
          <cell r="W1029">
            <v>-240</v>
          </cell>
          <cell r="X1029">
            <v>-246</v>
          </cell>
          <cell r="Y1029">
            <v>-204</v>
          </cell>
          <cell r="Z1029">
            <v>-237</v>
          </cell>
        </row>
        <row r="1030">
          <cell r="I1030" t="str">
            <v>South Korea</v>
          </cell>
          <cell r="J1030" t="str">
            <v>S.Korean Won</v>
          </cell>
          <cell r="K1030" t="str">
            <v>KRW</v>
          </cell>
          <cell r="L1030" t="str">
            <v>S.Korean Won</v>
          </cell>
          <cell r="M1030" t="str">
            <v>Marketing &amp; Sales (net)</v>
          </cell>
          <cell r="N1030" t="str">
            <v>Actual</v>
          </cell>
          <cell r="O1030">
            <v>-5380</v>
          </cell>
          <cell r="P1030">
            <v>-5942</v>
          </cell>
          <cell r="Q1030">
            <v>-6124</v>
          </cell>
          <cell r="R1030">
            <v>-6880</v>
          </cell>
          <cell r="S1030">
            <v>-6775</v>
          </cell>
          <cell r="T1030">
            <v>-6616</v>
          </cell>
          <cell r="U1030">
            <v>-6394</v>
          </cell>
          <cell r="V1030">
            <v>-4832</v>
          </cell>
        </row>
        <row r="1031">
          <cell r="I1031" t="str">
            <v>South Korea</v>
          </cell>
          <cell r="J1031" t="str">
            <v>S.Korean Won</v>
          </cell>
          <cell r="K1031" t="str">
            <v>KRW</v>
          </cell>
          <cell r="L1031" t="str">
            <v>S.Korean Won</v>
          </cell>
          <cell r="M1031" t="str">
            <v>Marketing &amp; Sales (net)</v>
          </cell>
          <cell r="N1031" t="str">
            <v>Budget</v>
          </cell>
          <cell r="O1031">
            <v>-5770</v>
          </cell>
          <cell r="P1031">
            <v>-5795</v>
          </cell>
          <cell r="Q1031">
            <v>-6274</v>
          </cell>
          <cell r="R1031">
            <v>-6292</v>
          </cell>
          <cell r="S1031">
            <v>-6057</v>
          </cell>
          <cell r="T1031">
            <v>-6085</v>
          </cell>
          <cell r="U1031">
            <v>-5457</v>
          </cell>
          <cell r="V1031">
            <v>-5709</v>
          </cell>
          <cell r="W1031">
            <v>-5809</v>
          </cell>
          <cell r="X1031">
            <v>-6187</v>
          </cell>
          <cell r="Y1031">
            <v>-5827</v>
          </cell>
          <cell r="Z1031">
            <v>-5451</v>
          </cell>
        </row>
        <row r="1032">
          <cell r="I1032" t="str">
            <v>South Korea</v>
          </cell>
          <cell r="J1032" t="str">
            <v>S.Korean Won</v>
          </cell>
          <cell r="K1032" t="str">
            <v>KRW</v>
          </cell>
          <cell r="L1032" t="str">
            <v>S.Korean Won</v>
          </cell>
          <cell r="M1032" t="str">
            <v>Marketing &amp; Sales (net)</v>
          </cell>
          <cell r="N1032" t="str">
            <v>LE2</v>
          </cell>
          <cell r="O1032">
            <v>-5380</v>
          </cell>
          <cell r="P1032">
            <v>-5942</v>
          </cell>
          <cell r="Q1032">
            <v>-6124</v>
          </cell>
          <cell r="R1032">
            <v>-6880</v>
          </cell>
          <cell r="S1032">
            <v>-6775</v>
          </cell>
          <cell r="T1032">
            <v>-5938</v>
          </cell>
          <cell r="U1032">
            <v>-5609</v>
          </cell>
          <cell r="V1032">
            <v>-5424</v>
          </cell>
          <cell r="W1032">
            <v>-5843</v>
          </cell>
          <cell r="X1032">
            <v>-6086</v>
          </cell>
          <cell r="Y1032">
            <v>-5606</v>
          </cell>
          <cell r="Z1032">
            <v>-5424</v>
          </cell>
        </row>
        <row r="1033">
          <cell r="I1033" t="str">
            <v>South Korea</v>
          </cell>
          <cell r="J1033" t="str">
            <v>S.Korean Won</v>
          </cell>
          <cell r="K1033" t="str">
            <v>KRW</v>
          </cell>
          <cell r="L1033" t="str">
            <v>S.Korean Won</v>
          </cell>
          <cell r="M1033" t="str">
            <v>General &amp; Administration (net)</v>
          </cell>
          <cell r="N1033" t="str">
            <v>Actual</v>
          </cell>
          <cell r="O1033">
            <v>-377</v>
          </cell>
          <cell r="P1033">
            <v>-377</v>
          </cell>
          <cell r="Q1033">
            <v>-431</v>
          </cell>
          <cell r="R1033">
            <v>-543</v>
          </cell>
          <cell r="S1033">
            <v>-398</v>
          </cell>
          <cell r="T1033">
            <v>-356</v>
          </cell>
          <cell r="U1033">
            <v>-343</v>
          </cell>
          <cell r="V1033">
            <v>-313</v>
          </cell>
        </row>
        <row r="1034">
          <cell r="I1034" t="str">
            <v>South Korea</v>
          </cell>
          <cell r="J1034" t="str">
            <v>S.Korean Won</v>
          </cell>
          <cell r="K1034" t="str">
            <v>KRW</v>
          </cell>
          <cell r="L1034" t="str">
            <v>S.Korean Won</v>
          </cell>
          <cell r="M1034" t="str">
            <v>General &amp; Administration (net)</v>
          </cell>
          <cell r="N1034" t="str">
            <v>Budget</v>
          </cell>
          <cell r="O1034">
            <v>-460</v>
          </cell>
          <cell r="P1034">
            <v>-460</v>
          </cell>
          <cell r="Q1034">
            <v>-460</v>
          </cell>
          <cell r="R1034">
            <v>-460</v>
          </cell>
          <cell r="S1034">
            <v>-460</v>
          </cell>
          <cell r="T1034">
            <v>-460</v>
          </cell>
          <cell r="U1034">
            <v>-460</v>
          </cell>
          <cell r="V1034">
            <v>-460</v>
          </cell>
          <cell r="W1034">
            <v>-460</v>
          </cell>
          <cell r="X1034">
            <v>-460</v>
          </cell>
          <cell r="Y1034">
            <v>-460</v>
          </cell>
          <cell r="Z1034">
            <v>-460</v>
          </cell>
        </row>
        <row r="1035">
          <cell r="I1035" t="str">
            <v>South Korea</v>
          </cell>
          <cell r="J1035" t="str">
            <v>S.Korean Won</v>
          </cell>
          <cell r="K1035" t="str">
            <v>KRW</v>
          </cell>
          <cell r="L1035" t="str">
            <v>S.Korean Won</v>
          </cell>
          <cell r="M1035" t="str">
            <v>General &amp; Administration (net)</v>
          </cell>
          <cell r="N1035" t="str">
            <v>LE2</v>
          </cell>
          <cell r="O1035">
            <v>-377</v>
          </cell>
          <cell r="P1035">
            <v>-377</v>
          </cell>
          <cell r="Q1035">
            <v>-431</v>
          </cell>
          <cell r="R1035">
            <v>-543</v>
          </cell>
          <cell r="S1035">
            <v>-398</v>
          </cell>
          <cell r="T1035">
            <v>-487</v>
          </cell>
          <cell r="U1035">
            <v>-446</v>
          </cell>
          <cell r="V1035">
            <v>-447</v>
          </cell>
          <cell r="W1035">
            <v>-446</v>
          </cell>
          <cell r="X1035">
            <v>-447</v>
          </cell>
          <cell r="Y1035">
            <v>-446</v>
          </cell>
          <cell r="Z1035">
            <v>-446</v>
          </cell>
        </row>
        <row r="1036">
          <cell r="I1036" t="str">
            <v>South Korea</v>
          </cell>
          <cell r="J1036" t="str">
            <v>S.Korean Won</v>
          </cell>
          <cell r="K1036" t="str">
            <v>KRW</v>
          </cell>
          <cell r="L1036" t="str">
            <v>S.Korean Won</v>
          </cell>
          <cell r="M1036" t="str">
            <v>TOTAL FUNCTION COSTS</v>
          </cell>
          <cell r="N1036" t="str">
            <v>Actual</v>
          </cell>
          <cell r="O1036">
            <v>-5953</v>
          </cell>
          <cell r="P1036">
            <v>-6526</v>
          </cell>
          <cell r="Q1036">
            <v>-6735</v>
          </cell>
          <cell r="R1036">
            <v>-7591</v>
          </cell>
          <cell r="S1036">
            <v>-7377</v>
          </cell>
          <cell r="T1036">
            <v>-7137</v>
          </cell>
          <cell r="U1036">
            <v>-6939</v>
          </cell>
          <cell r="V1036">
            <v>-5321</v>
          </cell>
        </row>
        <row r="1037">
          <cell r="I1037" t="str">
            <v>South Korea</v>
          </cell>
          <cell r="J1037" t="str">
            <v>S.Korean Won</v>
          </cell>
          <cell r="K1037" t="str">
            <v>KRW</v>
          </cell>
          <cell r="L1037" t="str">
            <v>S.Korean Won</v>
          </cell>
          <cell r="M1037" t="str">
            <v>TOTAL FUNCTION COSTS</v>
          </cell>
          <cell r="N1037" t="str">
            <v>Budget</v>
          </cell>
          <cell r="O1037">
            <v>-6452</v>
          </cell>
          <cell r="P1037">
            <v>-6476</v>
          </cell>
          <cell r="Q1037">
            <v>-6954</v>
          </cell>
          <cell r="R1037">
            <v>-6974</v>
          </cell>
          <cell r="S1037">
            <v>-6737</v>
          </cell>
          <cell r="T1037">
            <v>-6769</v>
          </cell>
          <cell r="U1037">
            <v>-6136</v>
          </cell>
          <cell r="V1037">
            <v>-6389</v>
          </cell>
          <cell r="W1037">
            <v>-6491</v>
          </cell>
          <cell r="X1037">
            <v>-6870</v>
          </cell>
          <cell r="Y1037">
            <v>-6505</v>
          </cell>
          <cell r="Z1037">
            <v>-6133</v>
          </cell>
        </row>
        <row r="1038">
          <cell r="I1038" t="str">
            <v>South Korea</v>
          </cell>
          <cell r="J1038" t="str">
            <v>S.Korean Won</v>
          </cell>
          <cell r="K1038" t="str">
            <v>KRW</v>
          </cell>
          <cell r="L1038" t="str">
            <v>S.Korean Won</v>
          </cell>
          <cell r="M1038" t="str">
            <v>TOTAL FUNCTION COSTS</v>
          </cell>
          <cell r="N1038" t="str">
            <v>LE2</v>
          </cell>
          <cell r="O1038">
            <v>-5953</v>
          </cell>
          <cell r="P1038">
            <v>-6526</v>
          </cell>
          <cell r="Q1038">
            <v>-6735</v>
          </cell>
          <cell r="R1038">
            <v>-7591</v>
          </cell>
          <cell r="S1038">
            <v>-7377</v>
          </cell>
          <cell r="T1038">
            <v>-6702</v>
          </cell>
          <cell r="U1038">
            <v>-6260</v>
          </cell>
          <cell r="V1038">
            <v>-6113</v>
          </cell>
          <cell r="W1038">
            <v>-6529</v>
          </cell>
          <cell r="X1038">
            <v>-6779</v>
          </cell>
          <cell r="Y1038">
            <v>-6256</v>
          </cell>
          <cell r="Z1038">
            <v>-6107</v>
          </cell>
        </row>
        <row r="1039">
          <cell r="I1039" t="str">
            <v>South Korea</v>
          </cell>
          <cell r="J1039" t="str">
            <v>S.Korean Won</v>
          </cell>
          <cell r="K1039" t="str">
            <v>KRW</v>
          </cell>
          <cell r="L1039" t="str">
            <v>S.Korean Won</v>
          </cell>
          <cell r="M1039" t="str">
            <v>TOTAL OTHER INCOME &amp; EXP.</v>
          </cell>
          <cell r="N1039" t="str">
            <v>Actual</v>
          </cell>
          <cell r="P1039">
            <v>3</v>
          </cell>
          <cell r="Q1039">
            <v>-177</v>
          </cell>
          <cell r="R1039">
            <v>0</v>
          </cell>
          <cell r="S1039">
            <v>1</v>
          </cell>
          <cell r="T1039">
            <v>13</v>
          </cell>
          <cell r="U1039">
            <v>-2</v>
          </cell>
          <cell r="V1039">
            <v>98</v>
          </cell>
        </row>
        <row r="1040">
          <cell r="I1040" t="str">
            <v>South Korea</v>
          </cell>
          <cell r="J1040" t="str">
            <v>S.Korean Won</v>
          </cell>
          <cell r="K1040" t="str">
            <v>KRW</v>
          </cell>
          <cell r="L1040" t="str">
            <v>S.Korean Won</v>
          </cell>
          <cell r="M1040" t="str">
            <v>TOTAL OTHER INCOME &amp; EXP.</v>
          </cell>
          <cell r="N1040" t="str">
            <v>Budget</v>
          </cell>
          <cell r="O1040">
            <v>-3</v>
          </cell>
          <cell r="P1040">
            <v>-2</v>
          </cell>
          <cell r="Q1040">
            <v>-3</v>
          </cell>
          <cell r="R1040">
            <v>-2</v>
          </cell>
          <cell r="S1040">
            <v>-3</v>
          </cell>
          <cell r="T1040">
            <v>-2</v>
          </cell>
          <cell r="U1040">
            <v>-3</v>
          </cell>
          <cell r="V1040">
            <v>-2</v>
          </cell>
          <cell r="W1040">
            <v>-3</v>
          </cell>
          <cell r="X1040">
            <v>-2</v>
          </cell>
          <cell r="Y1040">
            <v>-3</v>
          </cell>
          <cell r="Z1040">
            <v>-2</v>
          </cell>
        </row>
        <row r="1041">
          <cell r="I1041" t="str">
            <v>South Korea</v>
          </cell>
          <cell r="J1041" t="str">
            <v>S.Korean Won</v>
          </cell>
          <cell r="K1041" t="str">
            <v>KRW</v>
          </cell>
          <cell r="L1041" t="str">
            <v>S.Korean Won</v>
          </cell>
          <cell r="M1041" t="str">
            <v>TOTAL OTHER INCOME &amp; EXP.</v>
          </cell>
          <cell r="N1041" t="str">
            <v>LE2</v>
          </cell>
          <cell r="P1041">
            <v>3</v>
          </cell>
          <cell r="Q1041">
            <v>-177</v>
          </cell>
          <cell r="R1041">
            <v>0</v>
          </cell>
          <cell r="S1041">
            <v>1</v>
          </cell>
          <cell r="T1041">
            <v>-16</v>
          </cell>
          <cell r="U1041">
            <v>-4</v>
          </cell>
          <cell r="V1041">
            <v>-4</v>
          </cell>
          <cell r="W1041">
            <v>-3</v>
          </cell>
          <cell r="X1041">
            <v>-4</v>
          </cell>
          <cell r="Y1041">
            <v>-4</v>
          </cell>
          <cell r="Z1041">
            <v>-4</v>
          </cell>
        </row>
        <row r="1042">
          <cell r="I1042" t="str">
            <v>South Korea</v>
          </cell>
          <cell r="J1042" t="str">
            <v>S.Korean Won</v>
          </cell>
          <cell r="K1042" t="str">
            <v>KRW</v>
          </cell>
          <cell r="L1042" t="str">
            <v>S.Korean Won</v>
          </cell>
          <cell r="M1042" t="str">
            <v>OPERATING INCOME</v>
          </cell>
          <cell r="N1042" t="str">
            <v>Actual</v>
          </cell>
          <cell r="O1042">
            <v>2944</v>
          </cell>
          <cell r="P1042">
            <v>1207</v>
          </cell>
          <cell r="Q1042">
            <v>-222</v>
          </cell>
          <cell r="R1042">
            <v>750</v>
          </cell>
          <cell r="S1042">
            <v>1557</v>
          </cell>
          <cell r="T1042">
            <v>3699</v>
          </cell>
          <cell r="U1042">
            <v>1923</v>
          </cell>
          <cell r="V1042">
            <v>2441</v>
          </cell>
        </row>
        <row r="1043">
          <cell r="I1043" t="str">
            <v>South Korea</v>
          </cell>
          <cell r="J1043" t="str">
            <v>S.Korean Won</v>
          </cell>
          <cell r="K1043" t="str">
            <v>KRW</v>
          </cell>
          <cell r="L1043" t="str">
            <v>S.Korean Won</v>
          </cell>
          <cell r="M1043" t="str">
            <v>OPERATING INCOME</v>
          </cell>
          <cell r="N1043" t="str">
            <v>Budget</v>
          </cell>
          <cell r="O1043">
            <v>1249</v>
          </cell>
          <cell r="P1043">
            <v>1657</v>
          </cell>
          <cell r="Q1043">
            <v>1208</v>
          </cell>
          <cell r="R1043">
            <v>1353</v>
          </cell>
          <cell r="S1043">
            <v>1742</v>
          </cell>
          <cell r="T1043">
            <v>1896</v>
          </cell>
          <cell r="U1043">
            <v>2685</v>
          </cell>
          <cell r="V1043">
            <v>2588</v>
          </cell>
          <cell r="W1043">
            <v>2490</v>
          </cell>
          <cell r="X1043">
            <v>2177</v>
          </cell>
          <cell r="Y1043">
            <v>2591</v>
          </cell>
          <cell r="Z1043">
            <v>3374</v>
          </cell>
        </row>
        <row r="1044">
          <cell r="I1044" t="str">
            <v>South Korea</v>
          </cell>
          <cell r="J1044" t="str">
            <v>S.Korean Won</v>
          </cell>
          <cell r="K1044" t="str">
            <v>KRW</v>
          </cell>
          <cell r="L1044" t="str">
            <v>S.Korean Won</v>
          </cell>
          <cell r="M1044" t="str">
            <v>OPERATING INCOME</v>
          </cell>
          <cell r="N1044" t="str">
            <v>LE2</v>
          </cell>
          <cell r="O1044">
            <v>2944</v>
          </cell>
          <cell r="P1044">
            <v>1207</v>
          </cell>
          <cell r="Q1044">
            <v>-222</v>
          </cell>
          <cell r="R1044">
            <v>750</v>
          </cell>
          <cell r="S1044">
            <v>1557</v>
          </cell>
          <cell r="T1044">
            <v>1777</v>
          </cell>
          <cell r="U1044">
            <v>2709</v>
          </cell>
          <cell r="V1044">
            <v>2965</v>
          </cell>
          <cell r="W1044">
            <v>197</v>
          </cell>
          <cell r="X1044">
            <v>-37</v>
          </cell>
          <cell r="Y1044">
            <v>376</v>
          </cell>
          <cell r="Z1044">
            <v>245</v>
          </cell>
        </row>
        <row r="1045">
          <cell r="I1045" t="str">
            <v>South Korea</v>
          </cell>
          <cell r="J1045" t="str">
            <v>S.Korean Won</v>
          </cell>
          <cell r="K1045" t="str">
            <v>KRW</v>
          </cell>
          <cell r="L1045" t="str">
            <v>S.Korean Won</v>
          </cell>
          <cell r="M1045" t="str">
            <v>Transaction G&amp;L compared to target</v>
          </cell>
          <cell r="N1045" t="str">
            <v>Actual</v>
          </cell>
          <cell r="O1045">
            <v>671</v>
          </cell>
          <cell r="P1045">
            <v>223</v>
          </cell>
          <cell r="Q1045">
            <v>138</v>
          </cell>
          <cell r="R1045">
            <v>75</v>
          </cell>
          <cell r="S1045">
            <v>218</v>
          </cell>
          <cell r="T1045">
            <v>-58</v>
          </cell>
          <cell r="U1045">
            <v>602</v>
          </cell>
          <cell r="V1045">
            <v>20</v>
          </cell>
        </row>
        <row r="1046">
          <cell r="I1046" t="str">
            <v>South Korea</v>
          </cell>
          <cell r="J1046" t="str">
            <v>S.Korean Won</v>
          </cell>
          <cell r="K1046" t="str">
            <v>KRW</v>
          </cell>
          <cell r="L1046" t="str">
            <v>S.Korean Won</v>
          </cell>
          <cell r="M1046" t="str">
            <v>Transaction G&amp;L compared to prior year</v>
          </cell>
          <cell r="N1046" t="str">
            <v>Actual</v>
          </cell>
          <cell r="O1046">
            <v>619</v>
          </cell>
          <cell r="P1046">
            <v>202</v>
          </cell>
          <cell r="Q1046">
            <v>115</v>
          </cell>
          <cell r="R1046">
            <v>57</v>
          </cell>
          <cell r="S1046">
            <v>209</v>
          </cell>
          <cell r="T1046">
            <v>-45</v>
          </cell>
          <cell r="U1046">
            <v>587</v>
          </cell>
          <cell r="V1046">
            <v>30</v>
          </cell>
        </row>
        <row r="1047">
          <cell r="I1047" t="str">
            <v>Taiwan</v>
          </cell>
          <cell r="J1047" t="str">
            <v>Dollar</v>
          </cell>
          <cell r="K1047" t="str">
            <v>TWD</v>
          </cell>
          <cell r="L1047" t="str">
            <v>Dollar</v>
          </cell>
          <cell r="M1047" t="str">
            <v>TOTAL NET SALES 3RD PARTY</v>
          </cell>
          <cell r="N1047" t="str">
            <v>Actual</v>
          </cell>
          <cell r="O1047">
            <v>325868</v>
          </cell>
          <cell r="P1047">
            <v>298360</v>
          </cell>
          <cell r="Q1047">
            <v>337332</v>
          </cell>
          <cell r="R1047">
            <v>335316</v>
          </cell>
          <cell r="S1047">
            <v>345769</v>
          </cell>
          <cell r="T1047">
            <v>356785</v>
          </cell>
          <cell r="U1047">
            <v>340071</v>
          </cell>
          <cell r="V1047">
            <v>364828</v>
          </cell>
        </row>
        <row r="1048">
          <cell r="I1048" t="str">
            <v>Taiwan</v>
          </cell>
          <cell r="J1048" t="str">
            <v>Dollar</v>
          </cell>
          <cell r="K1048" t="str">
            <v>TWD</v>
          </cell>
          <cell r="L1048" t="str">
            <v>Dollar</v>
          </cell>
          <cell r="M1048" t="str">
            <v>TOTAL NET SALES 3RD PARTY</v>
          </cell>
          <cell r="N1048" t="str">
            <v>Budget</v>
          </cell>
          <cell r="O1048">
            <v>325233</v>
          </cell>
          <cell r="P1048">
            <v>297469</v>
          </cell>
          <cell r="Q1048">
            <v>337497</v>
          </cell>
          <cell r="R1048">
            <v>334721</v>
          </cell>
          <cell r="S1048">
            <v>341187</v>
          </cell>
          <cell r="T1048">
            <v>344320</v>
          </cell>
          <cell r="U1048">
            <v>343174</v>
          </cell>
          <cell r="V1048">
            <v>350561</v>
          </cell>
          <cell r="W1048">
            <v>355664</v>
          </cell>
          <cell r="X1048">
            <v>359952</v>
          </cell>
          <cell r="Y1048">
            <v>367099</v>
          </cell>
          <cell r="Z1048">
            <v>383314</v>
          </cell>
        </row>
        <row r="1049">
          <cell r="I1049" t="str">
            <v>Taiwan</v>
          </cell>
          <cell r="J1049" t="str">
            <v>Dollar</v>
          </cell>
          <cell r="K1049" t="str">
            <v>TWD</v>
          </cell>
          <cell r="L1049" t="str">
            <v>Dollar</v>
          </cell>
          <cell r="M1049" t="str">
            <v>TOTAL NET SALES 3RD PARTY</v>
          </cell>
          <cell r="N1049" t="str">
            <v>LE2</v>
          </cell>
          <cell r="O1049">
            <v>325868</v>
          </cell>
          <cell r="P1049">
            <v>298360</v>
          </cell>
          <cell r="Q1049">
            <v>337332</v>
          </cell>
          <cell r="R1049">
            <v>335316</v>
          </cell>
          <cell r="S1049">
            <v>345769</v>
          </cell>
          <cell r="T1049">
            <v>342595</v>
          </cell>
          <cell r="U1049">
            <v>345189</v>
          </cell>
          <cell r="V1049">
            <v>351869</v>
          </cell>
          <cell r="W1049">
            <v>358506</v>
          </cell>
          <cell r="X1049">
            <v>364986</v>
          </cell>
          <cell r="Y1049">
            <v>370692</v>
          </cell>
          <cell r="Z1049">
            <v>376710</v>
          </cell>
        </row>
        <row r="1050">
          <cell r="I1050" t="str">
            <v>Taiwan</v>
          </cell>
          <cell r="J1050" t="str">
            <v>Dollar</v>
          </cell>
          <cell r="K1050" t="str">
            <v>TWD</v>
          </cell>
          <cell r="L1050" t="str">
            <v>Dollar</v>
          </cell>
          <cell r="M1050" t="str">
            <v>TOTAL NET SALES</v>
          </cell>
          <cell r="N1050" t="str">
            <v>Actual</v>
          </cell>
          <cell r="O1050">
            <v>325868</v>
          </cell>
          <cell r="P1050">
            <v>298360</v>
          </cell>
          <cell r="Q1050">
            <v>337332</v>
          </cell>
          <cell r="R1050">
            <v>335316</v>
          </cell>
          <cell r="S1050">
            <v>345769</v>
          </cell>
          <cell r="T1050">
            <v>356785</v>
          </cell>
          <cell r="U1050">
            <v>340071</v>
          </cell>
          <cell r="V1050">
            <v>364828</v>
          </cell>
        </row>
        <row r="1051">
          <cell r="I1051" t="str">
            <v>Taiwan</v>
          </cell>
          <cell r="J1051" t="str">
            <v>Dollar</v>
          </cell>
          <cell r="K1051" t="str">
            <v>TWD</v>
          </cell>
          <cell r="L1051" t="str">
            <v>Dollar</v>
          </cell>
          <cell r="M1051" t="str">
            <v>TOTAL NET SALES</v>
          </cell>
          <cell r="N1051" t="str">
            <v>Budget</v>
          </cell>
          <cell r="O1051">
            <v>325233</v>
          </cell>
          <cell r="P1051">
            <v>297469</v>
          </cell>
          <cell r="Q1051">
            <v>337497</v>
          </cell>
          <cell r="R1051">
            <v>334721</v>
          </cell>
          <cell r="S1051">
            <v>341187</v>
          </cell>
          <cell r="T1051">
            <v>344320</v>
          </cell>
          <cell r="U1051">
            <v>343174</v>
          </cell>
          <cell r="V1051">
            <v>350561</v>
          </cell>
          <cell r="W1051">
            <v>355664</v>
          </cell>
          <cell r="X1051">
            <v>359952</v>
          </cell>
          <cell r="Y1051">
            <v>367099</v>
          </cell>
          <cell r="Z1051">
            <v>383314</v>
          </cell>
        </row>
        <row r="1052">
          <cell r="I1052" t="str">
            <v>Taiwan</v>
          </cell>
          <cell r="J1052" t="str">
            <v>Dollar</v>
          </cell>
          <cell r="K1052" t="str">
            <v>TWD</v>
          </cell>
          <cell r="L1052" t="str">
            <v>Dollar</v>
          </cell>
          <cell r="M1052" t="str">
            <v>TOTAL NET SALES</v>
          </cell>
          <cell r="N1052" t="str">
            <v>LE2</v>
          </cell>
          <cell r="O1052">
            <v>325868</v>
          </cell>
          <cell r="P1052">
            <v>298360</v>
          </cell>
          <cell r="Q1052">
            <v>337332</v>
          </cell>
          <cell r="R1052">
            <v>335316</v>
          </cell>
          <cell r="S1052">
            <v>345769</v>
          </cell>
          <cell r="T1052">
            <v>342595</v>
          </cell>
          <cell r="U1052">
            <v>345189</v>
          </cell>
          <cell r="V1052">
            <v>351869</v>
          </cell>
          <cell r="W1052">
            <v>358506</v>
          </cell>
          <cell r="X1052">
            <v>364986</v>
          </cell>
          <cell r="Y1052">
            <v>370692</v>
          </cell>
          <cell r="Z1052">
            <v>376710</v>
          </cell>
        </row>
        <row r="1053">
          <cell r="I1053" t="str">
            <v>Taiwan</v>
          </cell>
          <cell r="J1053" t="str">
            <v>Dollar</v>
          </cell>
          <cell r="K1053" t="str">
            <v>TWD</v>
          </cell>
          <cell r="L1053" t="str">
            <v>Dollar</v>
          </cell>
          <cell r="M1053" t="str">
            <v>TOTAL REVENUES</v>
          </cell>
          <cell r="N1053" t="str">
            <v>Actual</v>
          </cell>
          <cell r="O1053">
            <v>325868</v>
          </cell>
          <cell r="P1053">
            <v>298360</v>
          </cell>
          <cell r="Q1053">
            <v>337332</v>
          </cell>
          <cell r="R1053">
            <v>335316</v>
          </cell>
          <cell r="S1053">
            <v>345769</v>
          </cell>
          <cell r="T1053">
            <v>356785</v>
          </cell>
          <cell r="U1053">
            <v>340071</v>
          </cell>
          <cell r="V1053">
            <v>364828</v>
          </cell>
        </row>
        <row r="1054">
          <cell r="I1054" t="str">
            <v>Taiwan</v>
          </cell>
          <cell r="J1054" t="str">
            <v>Dollar</v>
          </cell>
          <cell r="K1054" t="str">
            <v>TWD</v>
          </cell>
          <cell r="L1054" t="str">
            <v>Dollar</v>
          </cell>
          <cell r="M1054" t="str">
            <v>TOTAL REVENUES</v>
          </cell>
          <cell r="N1054" t="str">
            <v>Budget</v>
          </cell>
          <cell r="O1054">
            <v>325233</v>
          </cell>
          <cell r="P1054">
            <v>297469</v>
          </cell>
          <cell r="Q1054">
            <v>337497</v>
          </cell>
          <cell r="R1054">
            <v>334721</v>
          </cell>
          <cell r="S1054">
            <v>341187</v>
          </cell>
          <cell r="T1054">
            <v>344320</v>
          </cell>
          <cell r="U1054">
            <v>343174</v>
          </cell>
          <cell r="V1054">
            <v>350561</v>
          </cell>
          <cell r="W1054">
            <v>355664</v>
          </cell>
          <cell r="X1054">
            <v>359952</v>
          </cell>
          <cell r="Y1054">
            <v>367099</v>
          </cell>
          <cell r="Z1054">
            <v>383314</v>
          </cell>
        </row>
        <row r="1055">
          <cell r="I1055" t="str">
            <v>Taiwan</v>
          </cell>
          <cell r="J1055" t="str">
            <v>Dollar</v>
          </cell>
          <cell r="K1055" t="str">
            <v>TWD</v>
          </cell>
          <cell r="L1055" t="str">
            <v>Dollar</v>
          </cell>
          <cell r="M1055" t="str">
            <v>TOTAL REVENUES</v>
          </cell>
          <cell r="N1055" t="str">
            <v>LE2</v>
          </cell>
          <cell r="O1055">
            <v>325868</v>
          </cell>
          <cell r="P1055">
            <v>298360</v>
          </cell>
          <cell r="Q1055">
            <v>337332</v>
          </cell>
          <cell r="R1055">
            <v>335316</v>
          </cell>
          <cell r="S1055">
            <v>345769</v>
          </cell>
          <cell r="T1055">
            <v>342595</v>
          </cell>
          <cell r="U1055">
            <v>345189</v>
          </cell>
          <cell r="V1055">
            <v>351869</v>
          </cell>
          <cell r="W1055">
            <v>358506</v>
          </cell>
          <cell r="X1055">
            <v>364986</v>
          </cell>
          <cell r="Y1055">
            <v>370692</v>
          </cell>
          <cell r="Z1055">
            <v>376710</v>
          </cell>
        </row>
        <row r="1056">
          <cell r="I1056" t="str">
            <v>Taiwan</v>
          </cell>
          <cell r="J1056" t="str">
            <v>Dollar</v>
          </cell>
          <cell r="K1056" t="str">
            <v>TWD</v>
          </cell>
          <cell r="L1056" t="str">
            <v>Dollar</v>
          </cell>
          <cell r="M1056" t="str">
            <v>Cost of goods sold from production</v>
          </cell>
          <cell r="N1056" t="str">
            <v>Actual</v>
          </cell>
          <cell r="O1056">
            <v>-252562</v>
          </cell>
          <cell r="P1056">
            <v>-231862</v>
          </cell>
          <cell r="Q1056">
            <v>-274426</v>
          </cell>
          <cell r="R1056">
            <v>-229438</v>
          </cell>
          <cell r="S1056">
            <v>-234673</v>
          </cell>
          <cell r="T1056">
            <v>-253408</v>
          </cell>
          <cell r="U1056">
            <v>-223085</v>
          </cell>
          <cell r="V1056">
            <v>-245190</v>
          </cell>
        </row>
        <row r="1057">
          <cell r="I1057" t="str">
            <v>Taiwan</v>
          </cell>
          <cell r="J1057" t="str">
            <v>Dollar</v>
          </cell>
          <cell r="K1057" t="str">
            <v>TWD</v>
          </cell>
          <cell r="L1057" t="str">
            <v>Dollar</v>
          </cell>
          <cell r="M1057" t="str">
            <v>Cost of goods sold from production</v>
          </cell>
          <cell r="N1057" t="str">
            <v>Budget</v>
          </cell>
          <cell r="O1057">
            <v>-250659</v>
          </cell>
          <cell r="P1057">
            <v>-233086</v>
          </cell>
          <cell r="Q1057">
            <v>-260877</v>
          </cell>
          <cell r="R1057">
            <v>-224288</v>
          </cell>
          <cell r="S1057">
            <v>-228517</v>
          </cell>
          <cell r="T1057">
            <v>-230905</v>
          </cell>
          <cell r="U1057">
            <v>-229531</v>
          </cell>
          <cell r="V1057">
            <v>-233475</v>
          </cell>
          <cell r="W1057">
            <v>-239855</v>
          </cell>
          <cell r="X1057">
            <v>-238998</v>
          </cell>
          <cell r="Y1057">
            <v>-246862</v>
          </cell>
          <cell r="Z1057">
            <v>-256198</v>
          </cell>
        </row>
        <row r="1058">
          <cell r="I1058" t="str">
            <v>Taiwan</v>
          </cell>
          <cell r="J1058" t="str">
            <v>Dollar</v>
          </cell>
          <cell r="K1058" t="str">
            <v>TWD</v>
          </cell>
          <cell r="L1058" t="str">
            <v>Dollar</v>
          </cell>
          <cell r="M1058" t="str">
            <v>Cost of goods sold from production</v>
          </cell>
          <cell r="N1058" t="str">
            <v>LE2</v>
          </cell>
          <cell r="O1058">
            <v>-252562</v>
          </cell>
          <cell r="P1058">
            <v>-231862</v>
          </cell>
          <cell r="Q1058">
            <v>-274426</v>
          </cell>
          <cell r="R1058">
            <v>-229438</v>
          </cell>
          <cell r="S1058">
            <v>-234673</v>
          </cell>
          <cell r="T1058">
            <v>-234373</v>
          </cell>
          <cell r="U1058">
            <v>-235810</v>
          </cell>
          <cell r="V1058">
            <v>-240231</v>
          </cell>
          <cell r="W1058">
            <v>-247136</v>
          </cell>
          <cell r="X1058">
            <v>-248325</v>
          </cell>
          <cell r="Y1058">
            <v>-255421</v>
          </cell>
          <cell r="Z1058">
            <v>-255841</v>
          </cell>
        </row>
        <row r="1059">
          <cell r="I1059" t="str">
            <v>Taiwan</v>
          </cell>
          <cell r="J1059" t="str">
            <v>Dollar</v>
          </cell>
          <cell r="K1059" t="str">
            <v>TWD</v>
          </cell>
          <cell r="L1059" t="str">
            <v>Dollar</v>
          </cell>
          <cell r="M1059" t="str">
            <v>TOTAL COST OF GOODS SOLD</v>
          </cell>
          <cell r="N1059" t="str">
            <v>Actual</v>
          </cell>
          <cell r="O1059">
            <v>-252562</v>
          </cell>
          <cell r="P1059">
            <v>-231862</v>
          </cell>
          <cell r="Q1059">
            <v>-274426</v>
          </cell>
          <cell r="R1059">
            <v>-229438</v>
          </cell>
          <cell r="S1059">
            <v>-234673</v>
          </cell>
          <cell r="T1059">
            <v>-253408</v>
          </cell>
          <cell r="U1059">
            <v>-223085</v>
          </cell>
          <cell r="V1059">
            <v>-245190</v>
          </cell>
        </row>
        <row r="1060">
          <cell r="I1060" t="str">
            <v>Taiwan</v>
          </cell>
          <cell r="J1060" t="str">
            <v>Dollar</v>
          </cell>
          <cell r="K1060" t="str">
            <v>TWD</v>
          </cell>
          <cell r="L1060" t="str">
            <v>Dollar</v>
          </cell>
          <cell r="M1060" t="str">
            <v>TOTAL COST OF GOODS SOLD</v>
          </cell>
          <cell r="N1060" t="str">
            <v>Budget</v>
          </cell>
          <cell r="O1060">
            <v>-250659</v>
          </cell>
          <cell r="P1060">
            <v>-233086</v>
          </cell>
          <cell r="Q1060">
            <v>-260877</v>
          </cell>
          <cell r="R1060">
            <v>-224288</v>
          </cell>
          <cell r="S1060">
            <v>-228517</v>
          </cell>
          <cell r="T1060">
            <v>-230905</v>
          </cell>
          <cell r="U1060">
            <v>-229531</v>
          </cell>
          <cell r="V1060">
            <v>-233475</v>
          </cell>
          <cell r="W1060">
            <v>-239855</v>
          </cell>
          <cell r="X1060">
            <v>-238998</v>
          </cell>
          <cell r="Y1060">
            <v>-246862</v>
          </cell>
          <cell r="Z1060">
            <v>-256198</v>
          </cell>
        </row>
        <row r="1061">
          <cell r="I1061" t="str">
            <v>Taiwan</v>
          </cell>
          <cell r="J1061" t="str">
            <v>Dollar</v>
          </cell>
          <cell r="K1061" t="str">
            <v>TWD</v>
          </cell>
          <cell r="L1061" t="str">
            <v>Dollar</v>
          </cell>
          <cell r="M1061" t="str">
            <v>TOTAL COST OF GOODS SOLD</v>
          </cell>
          <cell r="N1061" t="str">
            <v>LE2</v>
          </cell>
          <cell r="O1061">
            <v>-252562</v>
          </cell>
          <cell r="P1061">
            <v>-231862</v>
          </cell>
          <cell r="Q1061">
            <v>-274426</v>
          </cell>
          <cell r="R1061">
            <v>-229438</v>
          </cell>
          <cell r="S1061">
            <v>-234673</v>
          </cell>
          <cell r="T1061">
            <v>-234373</v>
          </cell>
          <cell r="U1061">
            <v>-235810</v>
          </cell>
          <cell r="V1061">
            <v>-240231</v>
          </cell>
          <cell r="W1061">
            <v>-247136</v>
          </cell>
          <cell r="X1061">
            <v>-248325</v>
          </cell>
          <cell r="Y1061">
            <v>-255421</v>
          </cell>
          <cell r="Z1061">
            <v>-255841</v>
          </cell>
        </row>
        <row r="1062">
          <cell r="I1062" t="str">
            <v>Taiwan</v>
          </cell>
          <cell r="J1062" t="str">
            <v>Dollar</v>
          </cell>
          <cell r="K1062" t="str">
            <v>TWD</v>
          </cell>
          <cell r="L1062" t="str">
            <v>Dollar</v>
          </cell>
          <cell r="M1062" t="str">
            <v>Development</v>
          </cell>
          <cell r="N1062" t="str">
            <v>Actual</v>
          </cell>
          <cell r="O1062">
            <v>-3843</v>
          </cell>
          <cell r="P1062">
            <v>-4271</v>
          </cell>
          <cell r="Q1062">
            <v>-4150</v>
          </cell>
          <cell r="R1062">
            <v>-5035</v>
          </cell>
          <cell r="S1062">
            <v>-5162</v>
          </cell>
          <cell r="T1062">
            <v>-5667</v>
          </cell>
          <cell r="U1062">
            <v>-4698</v>
          </cell>
          <cell r="V1062">
            <v>-4501</v>
          </cell>
        </row>
        <row r="1063">
          <cell r="I1063" t="str">
            <v>Taiwan</v>
          </cell>
          <cell r="J1063" t="str">
            <v>Dollar</v>
          </cell>
          <cell r="K1063" t="str">
            <v>TWD</v>
          </cell>
          <cell r="L1063" t="str">
            <v>Dollar</v>
          </cell>
          <cell r="M1063" t="str">
            <v>Development</v>
          </cell>
          <cell r="N1063" t="str">
            <v>Budget</v>
          </cell>
          <cell r="O1063">
            <v>-4838</v>
          </cell>
          <cell r="P1063">
            <v>-4156</v>
          </cell>
          <cell r="Q1063">
            <v>-5088</v>
          </cell>
          <cell r="R1063">
            <v>-7141</v>
          </cell>
          <cell r="S1063">
            <v>-4910</v>
          </cell>
          <cell r="T1063">
            <v>-5025</v>
          </cell>
          <cell r="U1063">
            <v>-5423</v>
          </cell>
          <cell r="V1063">
            <v>-5246</v>
          </cell>
          <cell r="W1063">
            <v>-6679</v>
          </cell>
          <cell r="X1063">
            <v>-5336</v>
          </cell>
          <cell r="Y1063">
            <v>-5534</v>
          </cell>
          <cell r="Z1063">
            <v>-6402</v>
          </cell>
        </row>
        <row r="1064">
          <cell r="I1064" t="str">
            <v>Taiwan</v>
          </cell>
          <cell r="J1064" t="str">
            <v>Dollar</v>
          </cell>
          <cell r="K1064" t="str">
            <v>TWD</v>
          </cell>
          <cell r="L1064" t="str">
            <v>Dollar</v>
          </cell>
          <cell r="M1064" t="str">
            <v>Development</v>
          </cell>
          <cell r="N1064" t="str">
            <v>LE2</v>
          </cell>
          <cell r="O1064">
            <v>-3843</v>
          </cell>
          <cell r="P1064">
            <v>-4271</v>
          </cell>
          <cell r="Q1064">
            <v>-4150</v>
          </cell>
          <cell r="R1064">
            <v>-5035</v>
          </cell>
          <cell r="S1064">
            <v>-5162</v>
          </cell>
          <cell r="T1064">
            <v>-4742</v>
          </cell>
          <cell r="U1064">
            <v>-5261</v>
          </cell>
          <cell r="V1064">
            <v>-5045</v>
          </cell>
          <cell r="W1064">
            <v>-6246</v>
          </cell>
          <cell r="X1064">
            <v>-6234</v>
          </cell>
          <cell r="Y1064">
            <v>-4976</v>
          </cell>
          <cell r="Z1064">
            <v>-6527</v>
          </cell>
        </row>
        <row r="1065">
          <cell r="I1065" t="str">
            <v>Taiwan</v>
          </cell>
          <cell r="J1065" t="str">
            <v>Dollar</v>
          </cell>
          <cell r="K1065" t="str">
            <v>TWD</v>
          </cell>
          <cell r="L1065" t="str">
            <v>Dollar</v>
          </cell>
          <cell r="M1065" t="str">
            <v>Total Research &amp; Development (net)</v>
          </cell>
          <cell r="N1065" t="str">
            <v>Actual</v>
          </cell>
          <cell r="O1065">
            <v>-3843</v>
          </cell>
          <cell r="P1065">
            <v>-537</v>
          </cell>
          <cell r="Q1065">
            <v>-3810</v>
          </cell>
          <cell r="R1065">
            <v>-4694</v>
          </cell>
          <cell r="S1065">
            <v>-4820</v>
          </cell>
          <cell r="T1065">
            <v>-5330</v>
          </cell>
          <cell r="U1065">
            <v>-4242</v>
          </cell>
          <cell r="V1065">
            <v>-4145</v>
          </cell>
        </row>
        <row r="1066">
          <cell r="I1066" t="str">
            <v>Taiwan</v>
          </cell>
          <cell r="J1066" t="str">
            <v>Dollar</v>
          </cell>
          <cell r="K1066" t="str">
            <v>TWD</v>
          </cell>
          <cell r="L1066" t="str">
            <v>Dollar</v>
          </cell>
          <cell r="M1066" t="str">
            <v>Total Research &amp; Development (net)</v>
          </cell>
          <cell r="N1066" t="str">
            <v>Budget</v>
          </cell>
          <cell r="O1066">
            <v>-4838</v>
          </cell>
          <cell r="P1066">
            <v>-4156</v>
          </cell>
          <cell r="Q1066">
            <v>-5088</v>
          </cell>
          <cell r="R1066">
            <v>-7141</v>
          </cell>
          <cell r="S1066">
            <v>-4910</v>
          </cell>
          <cell r="T1066">
            <v>-5025</v>
          </cell>
          <cell r="U1066">
            <v>-5423</v>
          </cell>
          <cell r="V1066">
            <v>-5246</v>
          </cell>
          <cell r="W1066">
            <v>-6679</v>
          </cell>
          <cell r="X1066">
            <v>-5336</v>
          </cell>
          <cell r="Y1066">
            <v>-5534</v>
          </cell>
          <cell r="Z1066">
            <v>-6402</v>
          </cell>
        </row>
        <row r="1067">
          <cell r="I1067" t="str">
            <v>Taiwan</v>
          </cell>
          <cell r="J1067" t="str">
            <v>Dollar</v>
          </cell>
          <cell r="K1067" t="str">
            <v>TWD</v>
          </cell>
          <cell r="L1067" t="str">
            <v>Dollar</v>
          </cell>
          <cell r="M1067" t="str">
            <v>Total Research &amp; Development (net)</v>
          </cell>
          <cell r="N1067" t="str">
            <v>LE2</v>
          </cell>
          <cell r="O1067">
            <v>-3843</v>
          </cell>
          <cell r="P1067">
            <v>-537</v>
          </cell>
          <cell r="Q1067">
            <v>-3810</v>
          </cell>
          <cell r="R1067">
            <v>-4694</v>
          </cell>
          <cell r="S1067">
            <v>-4820</v>
          </cell>
          <cell r="T1067">
            <v>-4499</v>
          </cell>
          <cell r="U1067">
            <v>-4928</v>
          </cell>
          <cell r="V1067">
            <v>-4711</v>
          </cell>
          <cell r="W1067">
            <v>-5913</v>
          </cell>
          <cell r="X1067">
            <v>-5901</v>
          </cell>
          <cell r="Y1067">
            <v>-4642</v>
          </cell>
          <cell r="Z1067">
            <v>-6194</v>
          </cell>
        </row>
        <row r="1068">
          <cell r="I1068" t="str">
            <v>Taiwan</v>
          </cell>
          <cell r="J1068" t="str">
            <v>Dollar</v>
          </cell>
          <cell r="K1068" t="str">
            <v>TWD</v>
          </cell>
          <cell r="L1068" t="str">
            <v>Dollar</v>
          </cell>
          <cell r="M1068" t="str">
            <v>Marketing &amp; Sales (net)</v>
          </cell>
          <cell r="N1068" t="str">
            <v>Actual</v>
          </cell>
          <cell r="O1068">
            <v>-73426</v>
          </cell>
          <cell r="P1068">
            <v>-75479</v>
          </cell>
          <cell r="Q1068">
            <v>-91485</v>
          </cell>
          <cell r="R1068">
            <v>-82059</v>
          </cell>
          <cell r="S1068">
            <v>-82441</v>
          </cell>
          <cell r="T1068">
            <v>-79874</v>
          </cell>
          <cell r="U1068">
            <v>-81072</v>
          </cell>
          <cell r="V1068">
            <v>-79997</v>
          </cell>
        </row>
        <row r="1069">
          <cell r="I1069" t="str">
            <v>Taiwan</v>
          </cell>
          <cell r="J1069" t="str">
            <v>Dollar</v>
          </cell>
          <cell r="K1069" t="str">
            <v>TWD</v>
          </cell>
          <cell r="L1069" t="str">
            <v>Dollar</v>
          </cell>
          <cell r="M1069" t="str">
            <v>Marketing &amp; Sales (net)</v>
          </cell>
          <cell r="N1069" t="str">
            <v>Budget</v>
          </cell>
          <cell r="O1069">
            <v>-75583</v>
          </cell>
          <cell r="P1069">
            <v>-75883</v>
          </cell>
          <cell r="Q1069">
            <v>-93068</v>
          </cell>
          <cell r="R1069">
            <v>-85274</v>
          </cell>
          <cell r="S1069">
            <v>-79555</v>
          </cell>
          <cell r="T1069">
            <v>-90637</v>
          </cell>
          <cell r="U1069">
            <v>-78535</v>
          </cell>
          <cell r="V1069">
            <v>-73721</v>
          </cell>
          <cell r="W1069">
            <v>-84570</v>
          </cell>
          <cell r="X1069">
            <v>-86216</v>
          </cell>
          <cell r="Y1069">
            <v>-81388</v>
          </cell>
          <cell r="Z1069">
            <v>-93070</v>
          </cell>
        </row>
        <row r="1070">
          <cell r="I1070" t="str">
            <v>Taiwan</v>
          </cell>
          <cell r="J1070" t="str">
            <v>Dollar</v>
          </cell>
          <cell r="K1070" t="str">
            <v>TWD</v>
          </cell>
          <cell r="L1070" t="str">
            <v>Dollar</v>
          </cell>
          <cell r="M1070" t="str">
            <v>Marketing &amp; Sales (net)</v>
          </cell>
          <cell r="N1070" t="str">
            <v>LE2</v>
          </cell>
          <cell r="O1070">
            <v>-73426</v>
          </cell>
          <cell r="P1070">
            <v>-75479</v>
          </cell>
          <cell r="Q1070">
            <v>-91485</v>
          </cell>
          <cell r="R1070">
            <v>-82059</v>
          </cell>
          <cell r="S1070">
            <v>-82441</v>
          </cell>
          <cell r="T1070">
            <v>-86542</v>
          </cell>
          <cell r="U1070">
            <v>-84418</v>
          </cell>
          <cell r="V1070">
            <v>-86718</v>
          </cell>
          <cell r="W1070">
            <v>-93836</v>
          </cell>
          <cell r="X1070">
            <v>-90576</v>
          </cell>
          <cell r="Y1070">
            <v>-86464</v>
          </cell>
          <cell r="Z1070">
            <v>-87698</v>
          </cell>
        </row>
        <row r="1071">
          <cell r="I1071" t="str">
            <v>Taiwan</v>
          </cell>
          <cell r="J1071" t="str">
            <v>Dollar</v>
          </cell>
          <cell r="K1071" t="str">
            <v>TWD</v>
          </cell>
          <cell r="L1071" t="str">
            <v>Dollar</v>
          </cell>
          <cell r="M1071" t="str">
            <v>General &amp; Administration (net)</v>
          </cell>
          <cell r="N1071" t="str">
            <v>Actual</v>
          </cell>
          <cell r="O1071">
            <v>-6699</v>
          </cell>
          <cell r="P1071">
            <v>-9186</v>
          </cell>
          <cell r="Q1071">
            <v>-5805</v>
          </cell>
          <cell r="R1071">
            <v>-7314</v>
          </cell>
          <cell r="S1071">
            <v>-8490</v>
          </cell>
          <cell r="T1071">
            <v>-6966</v>
          </cell>
          <cell r="U1071">
            <v>-5464</v>
          </cell>
          <cell r="V1071">
            <v>-5323</v>
          </cell>
        </row>
        <row r="1072">
          <cell r="I1072" t="str">
            <v>Taiwan</v>
          </cell>
          <cell r="J1072" t="str">
            <v>Dollar</v>
          </cell>
          <cell r="K1072" t="str">
            <v>TWD</v>
          </cell>
          <cell r="L1072" t="str">
            <v>Dollar</v>
          </cell>
          <cell r="M1072" t="str">
            <v>General &amp; Administration (net)</v>
          </cell>
          <cell r="N1072" t="str">
            <v>Budget</v>
          </cell>
          <cell r="O1072">
            <v>-6272</v>
          </cell>
          <cell r="P1072">
            <v>-6923</v>
          </cell>
          <cell r="Q1072">
            <v>-6674</v>
          </cell>
          <cell r="R1072">
            <v>-7213</v>
          </cell>
          <cell r="S1072">
            <v>-7220</v>
          </cell>
          <cell r="T1072">
            <v>-7149</v>
          </cell>
          <cell r="U1072">
            <v>-6351</v>
          </cell>
          <cell r="V1072">
            <v>-6258</v>
          </cell>
          <cell r="W1072">
            <v>-6806</v>
          </cell>
          <cell r="X1072">
            <v>-6047</v>
          </cell>
          <cell r="Y1072">
            <v>-6527</v>
          </cell>
          <cell r="Z1072">
            <v>-6229</v>
          </cell>
        </row>
        <row r="1073">
          <cell r="I1073" t="str">
            <v>Taiwan</v>
          </cell>
          <cell r="J1073" t="str">
            <v>Dollar</v>
          </cell>
          <cell r="K1073" t="str">
            <v>TWD</v>
          </cell>
          <cell r="L1073" t="str">
            <v>Dollar</v>
          </cell>
          <cell r="M1073" t="str">
            <v>General &amp; Administration (net)</v>
          </cell>
          <cell r="N1073" t="str">
            <v>LE2</v>
          </cell>
          <cell r="O1073">
            <v>-6699</v>
          </cell>
          <cell r="P1073">
            <v>-9186</v>
          </cell>
          <cell r="Q1073">
            <v>-5805</v>
          </cell>
          <cell r="R1073">
            <v>-7314</v>
          </cell>
          <cell r="S1073">
            <v>-8490</v>
          </cell>
          <cell r="T1073">
            <v>-5948</v>
          </cell>
          <cell r="U1073">
            <v>-7010</v>
          </cell>
          <cell r="V1073">
            <v>-6932</v>
          </cell>
          <cell r="W1073">
            <v>-6295</v>
          </cell>
          <cell r="X1073">
            <v>-7017</v>
          </cell>
          <cell r="Y1073">
            <v>-6936</v>
          </cell>
          <cell r="Z1073">
            <v>-6359</v>
          </cell>
        </row>
        <row r="1074">
          <cell r="I1074" t="str">
            <v>Taiwan</v>
          </cell>
          <cell r="J1074" t="str">
            <v>Dollar</v>
          </cell>
          <cell r="K1074" t="str">
            <v>TWD</v>
          </cell>
          <cell r="L1074" t="str">
            <v>Dollar</v>
          </cell>
          <cell r="M1074" t="str">
            <v>TOTAL FUNCTION COSTS</v>
          </cell>
          <cell r="N1074" t="str">
            <v>Actual</v>
          </cell>
          <cell r="O1074">
            <v>-83968</v>
          </cell>
          <cell r="P1074">
            <v>-85202</v>
          </cell>
          <cell r="Q1074">
            <v>-101100</v>
          </cell>
          <cell r="R1074">
            <v>-94067</v>
          </cell>
          <cell r="S1074">
            <v>-95751</v>
          </cell>
          <cell r="T1074">
            <v>-92170</v>
          </cell>
          <cell r="U1074">
            <v>-90778</v>
          </cell>
          <cell r="V1074">
            <v>-89465</v>
          </cell>
        </row>
        <row r="1075">
          <cell r="I1075" t="str">
            <v>Taiwan</v>
          </cell>
          <cell r="J1075" t="str">
            <v>Dollar</v>
          </cell>
          <cell r="K1075" t="str">
            <v>TWD</v>
          </cell>
          <cell r="L1075" t="str">
            <v>Dollar</v>
          </cell>
          <cell r="M1075" t="str">
            <v>TOTAL FUNCTION COSTS</v>
          </cell>
          <cell r="N1075" t="str">
            <v>Budget</v>
          </cell>
          <cell r="O1075">
            <v>-86693</v>
          </cell>
          <cell r="P1075">
            <v>-86962</v>
          </cell>
          <cell r="Q1075">
            <v>-104830</v>
          </cell>
          <cell r="R1075">
            <v>-99628</v>
          </cell>
          <cell r="S1075">
            <v>-91685</v>
          </cell>
          <cell r="T1075">
            <v>-102811</v>
          </cell>
          <cell r="U1075">
            <v>-90309</v>
          </cell>
          <cell r="V1075">
            <v>-85225</v>
          </cell>
          <cell r="W1075">
            <v>-98055</v>
          </cell>
          <cell r="X1075">
            <v>-97599</v>
          </cell>
          <cell r="Y1075">
            <v>-93449</v>
          </cell>
          <cell r="Z1075">
            <v>-105701</v>
          </cell>
        </row>
        <row r="1076">
          <cell r="I1076" t="str">
            <v>Taiwan</v>
          </cell>
          <cell r="J1076" t="str">
            <v>Dollar</v>
          </cell>
          <cell r="K1076" t="str">
            <v>TWD</v>
          </cell>
          <cell r="L1076" t="str">
            <v>Dollar</v>
          </cell>
          <cell r="M1076" t="str">
            <v>TOTAL FUNCTION COSTS</v>
          </cell>
          <cell r="N1076" t="str">
            <v>LE2</v>
          </cell>
          <cell r="O1076">
            <v>-83968</v>
          </cell>
          <cell r="P1076">
            <v>-85202</v>
          </cell>
          <cell r="Q1076">
            <v>-101100</v>
          </cell>
          <cell r="R1076">
            <v>-94067</v>
          </cell>
          <cell r="S1076">
            <v>-95751</v>
          </cell>
          <cell r="T1076">
            <v>-96989</v>
          </cell>
          <cell r="U1076">
            <v>-96356</v>
          </cell>
          <cell r="V1076">
            <v>-98361</v>
          </cell>
          <cell r="W1076">
            <v>-106044</v>
          </cell>
          <cell r="X1076">
            <v>-103494</v>
          </cell>
          <cell r="Y1076">
            <v>-98042</v>
          </cell>
          <cell r="Z1076">
            <v>-100251</v>
          </cell>
        </row>
        <row r="1077">
          <cell r="I1077" t="str">
            <v>Taiwan</v>
          </cell>
          <cell r="J1077" t="str">
            <v>Dollar</v>
          </cell>
          <cell r="K1077" t="str">
            <v>TWD</v>
          </cell>
          <cell r="L1077" t="str">
            <v>Dollar</v>
          </cell>
          <cell r="M1077" t="str">
            <v>TOTAL OTHER INCOME &amp; EXP.</v>
          </cell>
          <cell r="N1077" t="str">
            <v>Actual</v>
          </cell>
          <cell r="O1077">
            <v>-4003</v>
          </cell>
          <cell r="P1077">
            <v>-2058</v>
          </cell>
          <cell r="Q1077">
            <v>-4899</v>
          </cell>
          <cell r="R1077">
            <v>-2889</v>
          </cell>
          <cell r="S1077">
            <v>-4026</v>
          </cell>
          <cell r="T1077">
            <v>-2310</v>
          </cell>
          <cell r="U1077">
            <v>-613</v>
          </cell>
          <cell r="V1077">
            <v>-425</v>
          </cell>
        </row>
        <row r="1078">
          <cell r="I1078" t="str">
            <v>Taiwan</v>
          </cell>
          <cell r="J1078" t="str">
            <v>Dollar</v>
          </cell>
          <cell r="K1078" t="str">
            <v>TWD</v>
          </cell>
          <cell r="L1078" t="str">
            <v>Dollar</v>
          </cell>
          <cell r="M1078" t="str">
            <v>TOTAL OTHER INCOME &amp; EXP.</v>
          </cell>
          <cell r="N1078" t="str">
            <v>Budget</v>
          </cell>
          <cell r="O1078">
            <v>-3963</v>
          </cell>
          <cell r="P1078">
            <v>-3820</v>
          </cell>
          <cell r="Q1078">
            <v>-4343</v>
          </cell>
          <cell r="R1078">
            <v>-4959</v>
          </cell>
          <cell r="S1078">
            <v>-4343</v>
          </cell>
          <cell r="T1078">
            <v>-5149</v>
          </cell>
          <cell r="U1078">
            <v>-3773</v>
          </cell>
          <cell r="V1078">
            <v>-3536</v>
          </cell>
          <cell r="W1078">
            <v>-3773</v>
          </cell>
          <cell r="X1078">
            <v>-3630</v>
          </cell>
          <cell r="Y1078">
            <v>-4106</v>
          </cell>
          <cell r="Z1078">
            <v>-3536</v>
          </cell>
        </row>
        <row r="1079">
          <cell r="I1079" t="str">
            <v>Taiwan</v>
          </cell>
          <cell r="J1079" t="str">
            <v>Dollar</v>
          </cell>
          <cell r="K1079" t="str">
            <v>TWD</v>
          </cell>
          <cell r="L1079" t="str">
            <v>Dollar</v>
          </cell>
          <cell r="M1079" t="str">
            <v>TOTAL OTHER INCOME &amp; EXP.</v>
          </cell>
          <cell r="N1079" t="str">
            <v>LE2</v>
          </cell>
          <cell r="O1079">
            <v>-4003</v>
          </cell>
          <cell r="P1079">
            <v>-2058</v>
          </cell>
          <cell r="Q1079">
            <v>-4899</v>
          </cell>
          <cell r="R1079">
            <v>-2889</v>
          </cell>
          <cell r="S1079">
            <v>-4026</v>
          </cell>
          <cell r="T1079">
            <v>-5879</v>
          </cell>
          <cell r="U1079">
            <v>-5330</v>
          </cell>
          <cell r="V1079">
            <v>-4716</v>
          </cell>
          <cell r="W1079">
            <v>-5537</v>
          </cell>
          <cell r="X1079">
            <v>-3434</v>
          </cell>
          <cell r="Y1079">
            <v>-3154</v>
          </cell>
          <cell r="Z1079">
            <v>-3006</v>
          </cell>
        </row>
        <row r="1080">
          <cell r="I1080" t="str">
            <v>Taiwan</v>
          </cell>
          <cell r="J1080" t="str">
            <v>Dollar</v>
          </cell>
          <cell r="K1080" t="str">
            <v>TWD</v>
          </cell>
          <cell r="L1080" t="str">
            <v>Dollar</v>
          </cell>
          <cell r="M1080" t="str">
            <v>OPERATING INCOME</v>
          </cell>
          <cell r="N1080" t="str">
            <v>Actual</v>
          </cell>
          <cell r="O1080">
            <v>-14665</v>
          </cell>
          <cell r="P1080">
            <v>-20762</v>
          </cell>
          <cell r="Q1080">
            <v>-43093</v>
          </cell>
          <cell r="R1080">
            <v>8922</v>
          </cell>
          <cell r="S1080">
            <v>11319</v>
          </cell>
          <cell r="T1080">
            <v>8897</v>
          </cell>
          <cell r="U1080">
            <v>25595</v>
          </cell>
          <cell r="V1080">
            <v>29748</v>
          </cell>
        </row>
        <row r="1081">
          <cell r="I1081" t="str">
            <v>Taiwan</v>
          </cell>
          <cell r="J1081" t="str">
            <v>Dollar</v>
          </cell>
          <cell r="K1081" t="str">
            <v>TWD</v>
          </cell>
          <cell r="L1081" t="str">
            <v>Dollar</v>
          </cell>
          <cell r="M1081" t="str">
            <v>OPERATING INCOME</v>
          </cell>
          <cell r="N1081" t="str">
            <v>Budget</v>
          </cell>
          <cell r="O1081">
            <v>-16082</v>
          </cell>
          <cell r="P1081">
            <v>-26399</v>
          </cell>
          <cell r="Q1081">
            <v>-32553</v>
          </cell>
          <cell r="R1081">
            <v>5846</v>
          </cell>
          <cell r="S1081">
            <v>16642</v>
          </cell>
          <cell r="T1081">
            <v>5455</v>
          </cell>
          <cell r="U1081">
            <v>19561</v>
          </cell>
          <cell r="V1081">
            <v>28325</v>
          </cell>
          <cell r="W1081">
            <v>13981</v>
          </cell>
          <cell r="X1081">
            <v>19725</v>
          </cell>
          <cell r="Y1081">
            <v>22682</v>
          </cell>
          <cell r="Z1081">
            <v>17879</v>
          </cell>
        </row>
        <row r="1082">
          <cell r="I1082" t="str">
            <v>Taiwan</v>
          </cell>
          <cell r="J1082" t="str">
            <v>Dollar</v>
          </cell>
          <cell r="K1082" t="str">
            <v>TWD</v>
          </cell>
          <cell r="L1082" t="str">
            <v>Dollar</v>
          </cell>
          <cell r="M1082" t="str">
            <v>OPERATING INCOME</v>
          </cell>
          <cell r="N1082" t="str">
            <v>LE2</v>
          </cell>
          <cell r="O1082">
            <v>-14665</v>
          </cell>
          <cell r="P1082">
            <v>-20762</v>
          </cell>
          <cell r="Q1082">
            <v>-43093</v>
          </cell>
          <cell r="R1082">
            <v>8922</v>
          </cell>
          <cell r="S1082">
            <v>11319</v>
          </cell>
          <cell r="T1082">
            <v>5354</v>
          </cell>
          <cell r="U1082">
            <v>7693</v>
          </cell>
          <cell r="V1082">
            <v>8561</v>
          </cell>
          <cell r="W1082">
            <v>-211</v>
          </cell>
          <cell r="X1082">
            <v>9733</v>
          </cell>
          <cell r="Y1082">
            <v>14075</v>
          </cell>
          <cell r="Z1082">
            <v>17612</v>
          </cell>
        </row>
        <row r="1083">
          <cell r="I1083" t="str">
            <v>Taiwan</v>
          </cell>
          <cell r="J1083" t="str">
            <v>Dollar</v>
          </cell>
          <cell r="K1083" t="str">
            <v>TWD</v>
          </cell>
          <cell r="L1083" t="str">
            <v>Dollar</v>
          </cell>
          <cell r="M1083" t="str">
            <v>Transaction G&amp;L compared to target</v>
          </cell>
          <cell r="N1083" t="str">
            <v>Actual</v>
          </cell>
          <cell r="O1083">
            <v>-2808</v>
          </cell>
          <cell r="P1083">
            <v>-5498</v>
          </cell>
          <cell r="Q1083">
            <v>-5689</v>
          </cell>
          <cell r="R1083">
            <v>-9597</v>
          </cell>
          <cell r="S1083">
            <v>-10340</v>
          </cell>
          <cell r="T1083">
            <v>6194</v>
          </cell>
          <cell r="U1083">
            <v>4223</v>
          </cell>
          <cell r="V1083">
            <v>-14007</v>
          </cell>
        </row>
        <row r="1084">
          <cell r="I1084" t="str">
            <v>Taiwan</v>
          </cell>
          <cell r="J1084" t="str">
            <v>Dollar</v>
          </cell>
          <cell r="K1084" t="str">
            <v>TWD</v>
          </cell>
          <cell r="L1084" t="str">
            <v>Dollar</v>
          </cell>
          <cell r="M1084" t="str">
            <v>Transaction G&amp;L compared to target</v>
          </cell>
          <cell r="N1084" t="str">
            <v>LE2</v>
          </cell>
          <cell r="U1084">
            <v>25077</v>
          </cell>
          <cell r="V1084">
            <v>-44538</v>
          </cell>
          <cell r="W1084">
            <v>19106</v>
          </cell>
          <cell r="X1084">
            <v>-81694</v>
          </cell>
          <cell r="Y1084">
            <v>-5848</v>
          </cell>
          <cell r="Z1084">
            <v>87014</v>
          </cell>
        </row>
        <row r="1085">
          <cell r="I1085" t="str">
            <v>Taiwan</v>
          </cell>
          <cell r="J1085" t="str">
            <v>Dollar</v>
          </cell>
          <cell r="K1085" t="str">
            <v>TWD</v>
          </cell>
          <cell r="L1085" t="str">
            <v>Dollar</v>
          </cell>
          <cell r="M1085" t="str">
            <v>Transaction G&amp;L compared to prior year</v>
          </cell>
          <cell r="N1085" t="str">
            <v>Actual</v>
          </cell>
          <cell r="O1085">
            <v>-5921</v>
          </cell>
          <cell r="P1085">
            <v>-3245</v>
          </cell>
          <cell r="Q1085">
            <v>-3023</v>
          </cell>
          <cell r="R1085">
            <v>-14467</v>
          </cell>
          <cell r="S1085">
            <v>-33017</v>
          </cell>
          <cell r="T1085">
            <v>36718</v>
          </cell>
          <cell r="U1085">
            <v>11758</v>
          </cell>
          <cell r="V1085">
            <v>-1095</v>
          </cell>
        </row>
        <row r="1086">
          <cell r="I1086" t="str">
            <v>Taiwan</v>
          </cell>
          <cell r="J1086" t="str">
            <v>Dollar</v>
          </cell>
          <cell r="K1086" t="str">
            <v>TWD</v>
          </cell>
          <cell r="L1086" t="str">
            <v>Dollar</v>
          </cell>
          <cell r="M1086" t="str">
            <v>Transaction G&amp;L compared to prior year</v>
          </cell>
          <cell r="N1086" t="str">
            <v>Budget</v>
          </cell>
          <cell r="O1086">
            <v>4194</v>
          </cell>
          <cell r="P1086">
            <v>6662</v>
          </cell>
          <cell r="Q1086">
            <v>14599</v>
          </cell>
          <cell r="R1086">
            <v>-2564</v>
          </cell>
          <cell r="S1086">
            <v>13095</v>
          </cell>
          <cell r="T1086">
            <v>5935</v>
          </cell>
          <cell r="U1086">
            <v>-17093</v>
          </cell>
          <cell r="V1086">
            <v>-44048</v>
          </cell>
          <cell r="W1086">
            <v>-29276</v>
          </cell>
          <cell r="X1086">
            <v>-32139</v>
          </cell>
          <cell r="Y1086">
            <v>-5595</v>
          </cell>
          <cell r="Z1086">
            <v>-8812</v>
          </cell>
        </row>
        <row r="1087">
          <cell r="I1087" t="str">
            <v>Thailand</v>
          </cell>
          <cell r="J1087" t="str">
            <v>Baht</v>
          </cell>
          <cell r="K1087" t="str">
            <v>THB</v>
          </cell>
          <cell r="L1087" t="str">
            <v>Baht</v>
          </cell>
          <cell r="M1087" t="str">
            <v>TOTAL NET SALES 3RD PARTY</v>
          </cell>
          <cell r="N1087" t="str">
            <v>Actual</v>
          </cell>
          <cell r="O1087">
            <v>211290</v>
          </cell>
          <cell r="P1087">
            <v>248720</v>
          </cell>
          <cell r="Q1087">
            <v>222971</v>
          </cell>
          <cell r="R1087">
            <v>250843</v>
          </cell>
          <cell r="S1087">
            <v>221765</v>
          </cell>
          <cell r="T1087">
            <v>251877</v>
          </cell>
          <cell r="U1087">
            <v>221199</v>
          </cell>
          <cell r="V1087">
            <v>343816</v>
          </cell>
        </row>
        <row r="1088">
          <cell r="I1088" t="str">
            <v>Thailand</v>
          </cell>
          <cell r="J1088" t="str">
            <v>Baht</v>
          </cell>
          <cell r="K1088" t="str">
            <v>THB</v>
          </cell>
          <cell r="L1088" t="str">
            <v>Baht</v>
          </cell>
          <cell r="M1088" t="str">
            <v>TOTAL NET SALES 3RD PARTY</v>
          </cell>
          <cell r="N1088" t="str">
            <v>Budget</v>
          </cell>
          <cell r="O1088">
            <v>213789</v>
          </cell>
          <cell r="P1088">
            <v>257923</v>
          </cell>
          <cell r="Q1088">
            <v>220226</v>
          </cell>
          <cell r="R1088">
            <v>246223</v>
          </cell>
          <cell r="S1088">
            <v>227281</v>
          </cell>
          <cell r="T1088">
            <v>252568</v>
          </cell>
          <cell r="U1088">
            <v>239007</v>
          </cell>
          <cell r="V1088">
            <v>279502</v>
          </cell>
          <cell r="W1088">
            <v>240364</v>
          </cell>
          <cell r="X1088">
            <v>276019</v>
          </cell>
          <cell r="Y1088">
            <v>249465</v>
          </cell>
          <cell r="Z1088">
            <v>278984</v>
          </cell>
        </row>
        <row r="1089">
          <cell r="I1089" t="str">
            <v>Thailand</v>
          </cell>
          <cell r="J1089" t="str">
            <v>Baht</v>
          </cell>
          <cell r="K1089" t="str">
            <v>THB</v>
          </cell>
          <cell r="L1089" t="str">
            <v>Baht</v>
          </cell>
          <cell r="M1089" t="str">
            <v>TOTAL NET SALES 3RD PARTY</v>
          </cell>
          <cell r="N1089" t="str">
            <v>LE2</v>
          </cell>
          <cell r="O1089">
            <v>211290</v>
          </cell>
          <cell r="P1089">
            <v>248720</v>
          </cell>
          <cell r="Q1089">
            <v>222971</v>
          </cell>
          <cell r="R1089">
            <v>250843</v>
          </cell>
          <cell r="S1089">
            <v>221765</v>
          </cell>
          <cell r="T1089">
            <v>233014</v>
          </cell>
          <cell r="U1089">
            <v>226681</v>
          </cell>
          <cell r="V1089">
            <v>270009</v>
          </cell>
          <cell r="W1089">
            <v>228968</v>
          </cell>
          <cell r="X1089">
            <v>278148</v>
          </cell>
          <cell r="Y1089">
            <v>249898</v>
          </cell>
          <cell r="Z1089">
            <v>286544</v>
          </cell>
        </row>
        <row r="1090">
          <cell r="I1090" t="str">
            <v>Thailand</v>
          </cell>
          <cell r="J1090" t="str">
            <v>Baht</v>
          </cell>
          <cell r="K1090" t="str">
            <v>THB</v>
          </cell>
          <cell r="L1090" t="str">
            <v>Baht</v>
          </cell>
          <cell r="M1090" t="str">
            <v>TOTAL NET SALES</v>
          </cell>
          <cell r="N1090" t="str">
            <v>Actual</v>
          </cell>
          <cell r="O1090">
            <v>211290</v>
          </cell>
          <cell r="P1090">
            <v>248720</v>
          </cell>
          <cell r="Q1090">
            <v>222971</v>
          </cell>
          <cell r="R1090">
            <v>250843</v>
          </cell>
          <cell r="S1090">
            <v>221765</v>
          </cell>
          <cell r="T1090">
            <v>251877</v>
          </cell>
          <cell r="U1090">
            <v>221199</v>
          </cell>
          <cell r="V1090">
            <v>343816</v>
          </cell>
        </row>
        <row r="1091">
          <cell r="I1091" t="str">
            <v>Thailand</v>
          </cell>
          <cell r="J1091" t="str">
            <v>Baht</v>
          </cell>
          <cell r="K1091" t="str">
            <v>THB</v>
          </cell>
          <cell r="L1091" t="str">
            <v>Baht</v>
          </cell>
          <cell r="M1091" t="str">
            <v>TOTAL NET SALES</v>
          </cell>
          <cell r="N1091" t="str">
            <v>Budget</v>
          </cell>
          <cell r="O1091">
            <v>213789</v>
          </cell>
          <cell r="P1091">
            <v>257923</v>
          </cell>
          <cell r="Q1091">
            <v>220226</v>
          </cell>
          <cell r="R1091">
            <v>246223</v>
          </cell>
          <cell r="S1091">
            <v>227281</v>
          </cell>
          <cell r="T1091">
            <v>252568</v>
          </cell>
          <cell r="U1091">
            <v>239007</v>
          </cell>
          <cell r="V1091">
            <v>279502</v>
          </cell>
          <cell r="W1091">
            <v>240364</v>
          </cell>
          <cell r="X1091">
            <v>276019</v>
          </cell>
          <cell r="Y1091">
            <v>249465</v>
          </cell>
          <cell r="Z1091">
            <v>278984</v>
          </cell>
        </row>
        <row r="1092">
          <cell r="I1092" t="str">
            <v>Thailand</v>
          </cell>
          <cell r="J1092" t="str">
            <v>Baht</v>
          </cell>
          <cell r="K1092" t="str">
            <v>THB</v>
          </cell>
          <cell r="L1092" t="str">
            <v>Baht</v>
          </cell>
          <cell r="M1092" t="str">
            <v>TOTAL NET SALES</v>
          </cell>
          <cell r="N1092" t="str">
            <v>LE2</v>
          </cell>
          <cell r="O1092">
            <v>211290</v>
          </cell>
          <cell r="P1092">
            <v>248720</v>
          </cell>
          <cell r="Q1092">
            <v>222971</v>
          </cell>
          <cell r="R1092">
            <v>250843</v>
          </cell>
          <cell r="S1092">
            <v>221765</v>
          </cell>
          <cell r="T1092">
            <v>233014</v>
          </cell>
          <cell r="U1092">
            <v>226681</v>
          </cell>
          <cell r="V1092">
            <v>270009</v>
          </cell>
          <cell r="W1092">
            <v>228968</v>
          </cell>
          <cell r="X1092">
            <v>278148</v>
          </cell>
          <cell r="Y1092">
            <v>249898</v>
          </cell>
          <cell r="Z1092">
            <v>286544</v>
          </cell>
        </row>
        <row r="1093">
          <cell r="I1093" t="str">
            <v>Thailand</v>
          </cell>
          <cell r="J1093" t="str">
            <v>Baht</v>
          </cell>
          <cell r="K1093" t="str">
            <v>THB</v>
          </cell>
          <cell r="L1093" t="str">
            <v>Baht</v>
          </cell>
          <cell r="M1093" t="str">
            <v>TOTAL REVENUES</v>
          </cell>
          <cell r="N1093" t="str">
            <v>Actual</v>
          </cell>
          <cell r="O1093">
            <v>211290</v>
          </cell>
          <cell r="P1093">
            <v>248720</v>
          </cell>
          <cell r="Q1093">
            <v>222971</v>
          </cell>
          <cell r="R1093">
            <v>250843</v>
          </cell>
          <cell r="S1093">
            <v>221765</v>
          </cell>
          <cell r="T1093">
            <v>251877</v>
          </cell>
          <cell r="U1093">
            <v>221199</v>
          </cell>
          <cell r="V1093">
            <v>343816</v>
          </cell>
        </row>
        <row r="1094">
          <cell r="I1094" t="str">
            <v>Thailand</v>
          </cell>
          <cell r="J1094" t="str">
            <v>Baht</v>
          </cell>
          <cell r="K1094" t="str">
            <v>THB</v>
          </cell>
          <cell r="L1094" t="str">
            <v>Baht</v>
          </cell>
          <cell r="M1094" t="str">
            <v>TOTAL REVENUES</v>
          </cell>
          <cell r="N1094" t="str">
            <v>Budget</v>
          </cell>
          <cell r="O1094">
            <v>213789</v>
          </cell>
          <cell r="P1094">
            <v>257923</v>
          </cell>
          <cell r="Q1094">
            <v>220226</v>
          </cell>
          <cell r="R1094">
            <v>246223</v>
          </cell>
          <cell r="S1094">
            <v>227281</v>
          </cell>
          <cell r="T1094">
            <v>252568</v>
          </cell>
          <cell r="U1094">
            <v>239007</v>
          </cell>
          <cell r="V1094">
            <v>279502</v>
          </cell>
          <cell r="W1094">
            <v>240364</v>
          </cell>
          <cell r="X1094">
            <v>276019</v>
          </cell>
          <cell r="Y1094">
            <v>249465</v>
          </cell>
          <cell r="Z1094">
            <v>278984</v>
          </cell>
        </row>
        <row r="1095">
          <cell r="I1095" t="str">
            <v>Thailand</v>
          </cell>
          <cell r="J1095" t="str">
            <v>Baht</v>
          </cell>
          <cell r="K1095" t="str">
            <v>THB</v>
          </cell>
          <cell r="L1095" t="str">
            <v>Baht</v>
          </cell>
          <cell r="M1095" t="str">
            <v>TOTAL REVENUES</v>
          </cell>
          <cell r="N1095" t="str">
            <v>LE2</v>
          </cell>
          <cell r="O1095">
            <v>211290</v>
          </cell>
          <cell r="P1095">
            <v>248720</v>
          </cell>
          <cell r="Q1095">
            <v>222971</v>
          </cell>
          <cell r="R1095">
            <v>250843</v>
          </cell>
          <cell r="S1095">
            <v>221765</v>
          </cell>
          <cell r="T1095">
            <v>233014</v>
          </cell>
          <cell r="U1095">
            <v>226681</v>
          </cell>
          <cell r="V1095">
            <v>270009</v>
          </cell>
          <cell r="W1095">
            <v>228968</v>
          </cell>
          <cell r="X1095">
            <v>278148</v>
          </cell>
          <cell r="Y1095">
            <v>249898</v>
          </cell>
          <cell r="Z1095">
            <v>286544</v>
          </cell>
        </row>
        <row r="1096">
          <cell r="I1096" t="str">
            <v>Thailand</v>
          </cell>
          <cell r="J1096" t="str">
            <v>Baht</v>
          </cell>
          <cell r="K1096" t="str">
            <v>THB</v>
          </cell>
          <cell r="L1096" t="str">
            <v>Baht</v>
          </cell>
          <cell r="M1096" t="str">
            <v>Cost of goods sold from production</v>
          </cell>
          <cell r="N1096" t="str">
            <v>Actual</v>
          </cell>
          <cell r="O1096">
            <v>-131891</v>
          </cell>
          <cell r="P1096">
            <v>-157878</v>
          </cell>
          <cell r="Q1096">
            <v>-139503</v>
          </cell>
          <cell r="R1096">
            <v>-162441</v>
          </cell>
          <cell r="S1096">
            <v>-157595</v>
          </cell>
          <cell r="T1096">
            <v>-175191</v>
          </cell>
          <cell r="U1096">
            <v>-137859</v>
          </cell>
          <cell r="V1096">
            <v>-210206</v>
          </cell>
        </row>
        <row r="1097">
          <cell r="I1097" t="str">
            <v>Thailand</v>
          </cell>
          <cell r="J1097" t="str">
            <v>Baht</v>
          </cell>
          <cell r="K1097" t="str">
            <v>THB</v>
          </cell>
          <cell r="L1097" t="str">
            <v>Baht</v>
          </cell>
          <cell r="M1097" t="str">
            <v>Cost of goods sold from production</v>
          </cell>
          <cell r="N1097" t="str">
            <v>Budget</v>
          </cell>
          <cell r="O1097">
            <v>-133405</v>
          </cell>
          <cell r="P1097">
            <v>-164229</v>
          </cell>
          <cell r="Q1097">
            <v>-136267</v>
          </cell>
          <cell r="R1097">
            <v>-154067</v>
          </cell>
          <cell r="S1097">
            <v>-140223</v>
          </cell>
          <cell r="T1097">
            <v>-156572</v>
          </cell>
          <cell r="U1097">
            <v>-147597</v>
          </cell>
          <cell r="V1097">
            <v>-175403</v>
          </cell>
          <cell r="W1097">
            <v>-148153</v>
          </cell>
          <cell r="X1097">
            <v>-172082</v>
          </cell>
          <cell r="Y1097">
            <v>-153143</v>
          </cell>
          <cell r="Z1097">
            <v>-172238</v>
          </cell>
        </row>
        <row r="1098">
          <cell r="I1098" t="str">
            <v>Thailand</v>
          </cell>
          <cell r="J1098" t="str">
            <v>Baht</v>
          </cell>
          <cell r="K1098" t="str">
            <v>THB</v>
          </cell>
          <cell r="L1098" t="str">
            <v>Baht</v>
          </cell>
          <cell r="M1098" t="str">
            <v>Cost of goods sold from production</v>
          </cell>
          <cell r="N1098" t="str">
            <v>LE2</v>
          </cell>
          <cell r="O1098">
            <v>-131891</v>
          </cell>
          <cell r="P1098">
            <v>-157878</v>
          </cell>
          <cell r="Q1098">
            <v>-139503</v>
          </cell>
          <cell r="R1098">
            <v>-162441</v>
          </cell>
          <cell r="S1098">
            <v>-157595</v>
          </cell>
          <cell r="T1098">
            <v>-145214</v>
          </cell>
          <cell r="U1098">
            <v>-141740</v>
          </cell>
          <cell r="V1098">
            <v>-170897</v>
          </cell>
          <cell r="W1098">
            <v>-145515</v>
          </cell>
          <cell r="X1098">
            <v>-176620</v>
          </cell>
          <cell r="Y1098">
            <v>-157631</v>
          </cell>
          <cell r="Z1098">
            <v>-182007</v>
          </cell>
        </row>
        <row r="1099">
          <cell r="I1099" t="str">
            <v>Thailand</v>
          </cell>
          <cell r="J1099" t="str">
            <v>Baht</v>
          </cell>
          <cell r="K1099" t="str">
            <v>THB</v>
          </cell>
          <cell r="L1099" t="str">
            <v>Baht</v>
          </cell>
          <cell r="M1099" t="str">
            <v>TOTAL COST OF GOODS SOLD</v>
          </cell>
          <cell r="N1099" t="str">
            <v>Actual</v>
          </cell>
          <cell r="O1099">
            <v>-131891</v>
          </cell>
          <cell r="P1099">
            <v>-157878</v>
          </cell>
          <cell r="Q1099">
            <v>-139503</v>
          </cell>
          <cell r="R1099">
            <v>-162441</v>
          </cell>
          <cell r="S1099">
            <v>-157595</v>
          </cell>
          <cell r="T1099">
            <v>-175191</v>
          </cell>
          <cell r="U1099">
            <v>-137859</v>
          </cell>
          <cell r="V1099">
            <v>-210206</v>
          </cell>
        </row>
        <row r="1100">
          <cell r="I1100" t="str">
            <v>Thailand</v>
          </cell>
          <cell r="J1100" t="str">
            <v>Baht</v>
          </cell>
          <cell r="K1100" t="str">
            <v>THB</v>
          </cell>
          <cell r="L1100" t="str">
            <v>Baht</v>
          </cell>
          <cell r="M1100" t="str">
            <v>TOTAL COST OF GOODS SOLD</v>
          </cell>
          <cell r="N1100" t="str">
            <v>Budget</v>
          </cell>
          <cell r="O1100">
            <v>-133405</v>
          </cell>
          <cell r="P1100">
            <v>-164229</v>
          </cell>
          <cell r="Q1100">
            <v>-136267</v>
          </cell>
          <cell r="R1100">
            <v>-154067</v>
          </cell>
          <cell r="S1100">
            <v>-140223</v>
          </cell>
          <cell r="T1100">
            <v>-156572</v>
          </cell>
          <cell r="U1100">
            <v>-147597</v>
          </cell>
          <cell r="V1100">
            <v>-175403</v>
          </cell>
          <cell r="W1100">
            <v>-148153</v>
          </cell>
          <cell r="X1100">
            <v>-172082</v>
          </cell>
          <cell r="Y1100">
            <v>-153143</v>
          </cell>
          <cell r="Z1100">
            <v>-172238</v>
          </cell>
        </row>
        <row r="1101">
          <cell r="I1101" t="str">
            <v>Thailand</v>
          </cell>
          <cell r="J1101" t="str">
            <v>Baht</v>
          </cell>
          <cell r="K1101" t="str">
            <v>THB</v>
          </cell>
          <cell r="L1101" t="str">
            <v>Baht</v>
          </cell>
          <cell r="M1101" t="str">
            <v>TOTAL COST OF GOODS SOLD</v>
          </cell>
          <cell r="N1101" t="str">
            <v>LE2</v>
          </cell>
          <cell r="O1101">
            <v>-131891</v>
          </cell>
          <cell r="P1101">
            <v>-157878</v>
          </cell>
          <cell r="Q1101">
            <v>-139503</v>
          </cell>
          <cell r="R1101">
            <v>-162441</v>
          </cell>
          <cell r="S1101">
            <v>-157595</v>
          </cell>
          <cell r="T1101">
            <v>-145214</v>
          </cell>
          <cell r="U1101">
            <v>-141740</v>
          </cell>
          <cell r="V1101">
            <v>-170897</v>
          </cell>
          <cell r="W1101">
            <v>-145515</v>
          </cell>
          <cell r="X1101">
            <v>-176620</v>
          </cell>
          <cell r="Y1101">
            <v>-157631</v>
          </cell>
          <cell r="Z1101">
            <v>-182007</v>
          </cell>
        </row>
        <row r="1102">
          <cell r="I1102" t="str">
            <v>Thailand</v>
          </cell>
          <cell r="J1102" t="str">
            <v>Baht</v>
          </cell>
          <cell r="K1102" t="str">
            <v>THB</v>
          </cell>
          <cell r="L1102" t="str">
            <v>Baht</v>
          </cell>
          <cell r="M1102" t="str">
            <v>Development</v>
          </cell>
          <cell r="N1102" t="str">
            <v>Actual</v>
          </cell>
          <cell r="O1102">
            <v>-2182</v>
          </cell>
          <cell r="P1102">
            <v>-2329</v>
          </cell>
          <cell r="Q1102">
            <v>-1671</v>
          </cell>
          <cell r="R1102">
            <v>-2094</v>
          </cell>
          <cell r="S1102">
            <v>-2304</v>
          </cell>
          <cell r="T1102">
            <v>-2168</v>
          </cell>
          <cell r="U1102">
            <v>-2622</v>
          </cell>
          <cell r="V1102">
            <v>-1975</v>
          </cell>
        </row>
        <row r="1103">
          <cell r="I1103" t="str">
            <v>Thailand</v>
          </cell>
          <cell r="J1103" t="str">
            <v>Baht</v>
          </cell>
          <cell r="K1103" t="str">
            <v>THB</v>
          </cell>
          <cell r="L1103" t="str">
            <v>Baht</v>
          </cell>
          <cell r="M1103" t="str">
            <v>Development</v>
          </cell>
          <cell r="N1103" t="str">
            <v>Budget</v>
          </cell>
          <cell r="O1103">
            <v>-2031</v>
          </cell>
          <cell r="P1103">
            <v>-2294</v>
          </cell>
          <cell r="Q1103">
            <v>-2278</v>
          </cell>
          <cell r="R1103">
            <v>-2250</v>
          </cell>
          <cell r="S1103">
            <v>-2261</v>
          </cell>
          <cell r="T1103">
            <v>-2255</v>
          </cell>
          <cell r="U1103">
            <v>-2254</v>
          </cell>
          <cell r="V1103">
            <v>-2252</v>
          </cell>
          <cell r="W1103">
            <v>-2305</v>
          </cell>
          <cell r="X1103">
            <v>-2319</v>
          </cell>
          <cell r="Y1103">
            <v>-2254</v>
          </cell>
          <cell r="Z1103">
            <v>-2255</v>
          </cell>
        </row>
        <row r="1104">
          <cell r="I1104" t="str">
            <v>Thailand</v>
          </cell>
          <cell r="J1104" t="str">
            <v>Baht</v>
          </cell>
          <cell r="K1104" t="str">
            <v>THB</v>
          </cell>
          <cell r="L1104" t="str">
            <v>Baht</v>
          </cell>
          <cell r="M1104" t="str">
            <v>Development</v>
          </cell>
          <cell r="N1104" t="str">
            <v>LE2</v>
          </cell>
          <cell r="O1104">
            <v>-2182</v>
          </cell>
          <cell r="P1104">
            <v>-2329</v>
          </cell>
          <cell r="Q1104">
            <v>-1671</v>
          </cell>
          <cell r="R1104">
            <v>-2094</v>
          </cell>
          <cell r="S1104">
            <v>-2304</v>
          </cell>
          <cell r="T1104">
            <v>-2613</v>
          </cell>
          <cell r="U1104">
            <v>-2533</v>
          </cell>
          <cell r="V1104">
            <v>-2461</v>
          </cell>
          <cell r="W1104">
            <v>-2511</v>
          </cell>
          <cell r="X1104">
            <v>-2527</v>
          </cell>
          <cell r="Y1104">
            <v>-2457</v>
          </cell>
          <cell r="Z1104">
            <v>-2465</v>
          </cell>
        </row>
        <row r="1105">
          <cell r="I1105" t="str">
            <v>Thailand</v>
          </cell>
          <cell r="J1105" t="str">
            <v>Baht</v>
          </cell>
          <cell r="K1105" t="str">
            <v>THB</v>
          </cell>
          <cell r="L1105" t="str">
            <v>Baht</v>
          </cell>
          <cell r="M1105" t="str">
            <v>Total Research &amp; Development (net)</v>
          </cell>
          <cell r="N1105" t="str">
            <v>Actual</v>
          </cell>
          <cell r="O1105">
            <v>-1596</v>
          </cell>
          <cell r="P1105">
            <v>-1998</v>
          </cell>
          <cell r="Q1105">
            <v>-1132</v>
          </cell>
          <cell r="R1105">
            <v>-1474</v>
          </cell>
          <cell r="S1105">
            <v>-1929</v>
          </cell>
          <cell r="T1105">
            <v>-1676</v>
          </cell>
          <cell r="U1105">
            <v>-2190</v>
          </cell>
          <cell r="V1105">
            <v>-1449</v>
          </cell>
        </row>
        <row r="1106">
          <cell r="I1106" t="str">
            <v>Thailand</v>
          </cell>
          <cell r="J1106" t="str">
            <v>Baht</v>
          </cell>
          <cell r="K1106" t="str">
            <v>THB</v>
          </cell>
          <cell r="L1106" t="str">
            <v>Baht</v>
          </cell>
          <cell r="M1106" t="str">
            <v>Total Research &amp; Development (net)</v>
          </cell>
          <cell r="N1106" t="str">
            <v>Budget</v>
          </cell>
          <cell r="O1106">
            <v>-1614</v>
          </cell>
          <cell r="P1106">
            <v>-1876</v>
          </cell>
          <cell r="Q1106">
            <v>-1846</v>
          </cell>
          <cell r="R1106">
            <v>-1819</v>
          </cell>
          <cell r="S1106">
            <v>-1830</v>
          </cell>
          <cell r="T1106">
            <v>-1824</v>
          </cell>
          <cell r="U1106">
            <v>-1824</v>
          </cell>
          <cell r="V1106">
            <v>-1821</v>
          </cell>
          <cell r="W1106">
            <v>-1874</v>
          </cell>
          <cell r="X1106">
            <v>-1888</v>
          </cell>
          <cell r="Y1106">
            <v>-1822</v>
          </cell>
          <cell r="Z1106">
            <v>-1824</v>
          </cell>
        </row>
        <row r="1107">
          <cell r="I1107" t="str">
            <v>Thailand</v>
          </cell>
          <cell r="J1107" t="str">
            <v>Baht</v>
          </cell>
          <cell r="K1107" t="str">
            <v>THB</v>
          </cell>
          <cell r="L1107" t="str">
            <v>Baht</v>
          </cell>
          <cell r="M1107" t="str">
            <v>Total Research &amp; Development (net)</v>
          </cell>
          <cell r="N1107" t="str">
            <v>LE2</v>
          </cell>
          <cell r="O1107">
            <v>-1596</v>
          </cell>
          <cell r="P1107">
            <v>-1998</v>
          </cell>
          <cell r="Q1107">
            <v>-1132</v>
          </cell>
          <cell r="R1107">
            <v>-1474</v>
          </cell>
          <cell r="S1107">
            <v>-1929</v>
          </cell>
          <cell r="T1107">
            <v>-2127</v>
          </cell>
          <cell r="U1107">
            <v>-2102</v>
          </cell>
          <cell r="V1107">
            <v>-2030</v>
          </cell>
          <cell r="W1107">
            <v>-2080</v>
          </cell>
          <cell r="X1107">
            <v>-2096</v>
          </cell>
          <cell r="Y1107">
            <v>-2026</v>
          </cell>
          <cell r="Z1107">
            <v>-2033</v>
          </cell>
        </row>
        <row r="1108">
          <cell r="I1108" t="str">
            <v>Thailand</v>
          </cell>
          <cell r="J1108" t="str">
            <v>Baht</v>
          </cell>
          <cell r="K1108" t="str">
            <v>THB</v>
          </cell>
          <cell r="L1108" t="str">
            <v>Baht</v>
          </cell>
          <cell r="M1108" t="str">
            <v>Marketing &amp; Sales (net)</v>
          </cell>
          <cell r="N1108" t="str">
            <v>Actual</v>
          </cell>
          <cell r="O1108">
            <v>-51499</v>
          </cell>
          <cell r="P1108">
            <v>-53985</v>
          </cell>
          <cell r="Q1108">
            <v>-73688</v>
          </cell>
          <cell r="R1108">
            <v>-53208</v>
          </cell>
          <cell r="S1108">
            <v>-68926</v>
          </cell>
          <cell r="T1108">
            <v>-59819</v>
          </cell>
          <cell r="U1108">
            <v>-56196</v>
          </cell>
          <cell r="V1108">
            <v>-69249</v>
          </cell>
        </row>
        <row r="1109">
          <cell r="I1109" t="str">
            <v>Thailand</v>
          </cell>
          <cell r="J1109" t="str">
            <v>Baht</v>
          </cell>
          <cell r="K1109" t="str">
            <v>THB</v>
          </cell>
          <cell r="L1109" t="str">
            <v>Baht</v>
          </cell>
          <cell r="M1109" t="str">
            <v>Marketing &amp; Sales (net)</v>
          </cell>
          <cell r="N1109" t="str">
            <v>Budget</v>
          </cell>
          <cell r="O1109">
            <v>-52029</v>
          </cell>
          <cell r="P1109">
            <v>-54157</v>
          </cell>
          <cell r="Q1109">
            <v>-71005</v>
          </cell>
          <cell r="R1109">
            <v>-58280</v>
          </cell>
          <cell r="S1109">
            <v>-65061</v>
          </cell>
          <cell r="T1109">
            <v>-63354</v>
          </cell>
          <cell r="U1109">
            <v>-60068</v>
          </cell>
          <cell r="V1109">
            <v>-63107</v>
          </cell>
          <cell r="W1109">
            <v>-63945</v>
          </cell>
          <cell r="X1109">
            <v>-69844</v>
          </cell>
          <cell r="Y1109">
            <v>-56713</v>
          </cell>
          <cell r="Z1109">
            <v>-58135</v>
          </cell>
        </row>
        <row r="1110">
          <cell r="I1110" t="str">
            <v>Thailand</v>
          </cell>
          <cell r="J1110" t="str">
            <v>Baht</v>
          </cell>
          <cell r="K1110" t="str">
            <v>THB</v>
          </cell>
          <cell r="L1110" t="str">
            <v>Baht</v>
          </cell>
          <cell r="M1110" t="str">
            <v>Marketing &amp; Sales (net)</v>
          </cell>
          <cell r="N1110" t="str">
            <v>LE2</v>
          </cell>
          <cell r="O1110">
            <v>-51499</v>
          </cell>
          <cell r="P1110">
            <v>-53985</v>
          </cell>
          <cell r="Q1110">
            <v>-73688</v>
          </cell>
          <cell r="R1110">
            <v>-53208</v>
          </cell>
          <cell r="S1110">
            <v>-68926</v>
          </cell>
          <cell r="T1110">
            <v>-55157</v>
          </cell>
          <cell r="U1110">
            <v>-63071</v>
          </cell>
          <cell r="V1110">
            <v>-70951</v>
          </cell>
          <cell r="W1110">
            <v>-63753</v>
          </cell>
          <cell r="X1110">
            <v>-75130</v>
          </cell>
          <cell r="Y1110">
            <v>-60231</v>
          </cell>
          <cell r="Z1110">
            <v>-62699</v>
          </cell>
        </row>
        <row r="1111">
          <cell r="I1111" t="str">
            <v>Thailand</v>
          </cell>
          <cell r="J1111" t="str">
            <v>Baht</v>
          </cell>
          <cell r="K1111" t="str">
            <v>THB</v>
          </cell>
          <cell r="L1111" t="str">
            <v>Baht</v>
          </cell>
          <cell r="M1111" t="str">
            <v>General &amp; Administration (net)</v>
          </cell>
          <cell r="N1111" t="str">
            <v>Actual</v>
          </cell>
          <cell r="O1111">
            <v>-3895</v>
          </cell>
          <cell r="P1111">
            <v>-4172</v>
          </cell>
          <cell r="Q1111">
            <v>-5058</v>
          </cell>
          <cell r="R1111">
            <v>-3943</v>
          </cell>
          <cell r="S1111">
            <v>-3720</v>
          </cell>
          <cell r="T1111">
            <v>-3292</v>
          </cell>
          <cell r="U1111">
            <v>-5787</v>
          </cell>
          <cell r="V1111">
            <v>-3421</v>
          </cell>
        </row>
        <row r="1112">
          <cell r="I1112" t="str">
            <v>Thailand</v>
          </cell>
          <cell r="J1112" t="str">
            <v>Baht</v>
          </cell>
          <cell r="K1112" t="str">
            <v>THB</v>
          </cell>
          <cell r="L1112" t="str">
            <v>Baht</v>
          </cell>
          <cell r="M1112" t="str">
            <v>General &amp; Administration (net)</v>
          </cell>
          <cell r="N1112" t="str">
            <v>Budget</v>
          </cell>
          <cell r="O1112">
            <v>-4505</v>
          </cell>
          <cell r="P1112">
            <v>-4753</v>
          </cell>
          <cell r="Q1112">
            <v>-4749</v>
          </cell>
          <cell r="R1112">
            <v>-4659</v>
          </cell>
          <cell r="S1112">
            <v>-4749</v>
          </cell>
          <cell r="T1112">
            <v>-4747</v>
          </cell>
          <cell r="U1112">
            <v>-4750</v>
          </cell>
          <cell r="V1112">
            <v>-4748</v>
          </cell>
          <cell r="W1112">
            <v>-4798</v>
          </cell>
          <cell r="X1112">
            <v>-4747</v>
          </cell>
          <cell r="Y1112">
            <v>-4729</v>
          </cell>
          <cell r="Z1112">
            <v>-4823</v>
          </cell>
        </row>
        <row r="1113">
          <cell r="I1113" t="str">
            <v>Thailand</v>
          </cell>
          <cell r="J1113" t="str">
            <v>Baht</v>
          </cell>
          <cell r="K1113" t="str">
            <v>THB</v>
          </cell>
          <cell r="L1113" t="str">
            <v>Baht</v>
          </cell>
          <cell r="M1113" t="str">
            <v>General &amp; Administration (net)</v>
          </cell>
          <cell r="N1113" t="str">
            <v>LE2</v>
          </cell>
          <cell r="O1113">
            <v>-3895</v>
          </cell>
          <cell r="P1113">
            <v>-4172</v>
          </cell>
          <cell r="Q1113">
            <v>-5058</v>
          </cell>
          <cell r="R1113">
            <v>-3943</v>
          </cell>
          <cell r="S1113">
            <v>-3720</v>
          </cell>
          <cell r="T1113">
            <v>-3922</v>
          </cell>
          <cell r="U1113">
            <v>-5381</v>
          </cell>
          <cell r="V1113">
            <v>-4131</v>
          </cell>
          <cell r="W1113">
            <v>-4498</v>
          </cell>
          <cell r="X1113">
            <v>-4489</v>
          </cell>
          <cell r="Y1113">
            <v>-4655</v>
          </cell>
          <cell r="Z1113">
            <v>-4581</v>
          </cell>
        </row>
        <row r="1114">
          <cell r="I1114" t="str">
            <v>Thailand</v>
          </cell>
          <cell r="J1114" t="str">
            <v>Baht</v>
          </cell>
          <cell r="K1114" t="str">
            <v>THB</v>
          </cell>
          <cell r="L1114" t="str">
            <v>Baht</v>
          </cell>
          <cell r="M1114" t="str">
            <v>TOTAL FUNCTION COSTS</v>
          </cell>
          <cell r="N1114" t="str">
            <v>Actual</v>
          </cell>
          <cell r="O1114">
            <v>-56990</v>
          </cell>
          <cell r="P1114">
            <v>-60155</v>
          </cell>
          <cell r="Q1114">
            <v>-79878</v>
          </cell>
          <cell r="R1114">
            <v>-58625</v>
          </cell>
          <cell r="S1114">
            <v>-74575</v>
          </cell>
          <cell r="T1114">
            <v>-64787</v>
          </cell>
          <cell r="U1114">
            <v>-64173</v>
          </cell>
          <cell r="V1114">
            <v>-74119</v>
          </cell>
        </row>
        <row r="1115">
          <cell r="I1115" t="str">
            <v>Thailand</v>
          </cell>
          <cell r="J1115" t="str">
            <v>Baht</v>
          </cell>
          <cell r="K1115" t="str">
            <v>THB</v>
          </cell>
          <cell r="L1115" t="str">
            <v>Baht</v>
          </cell>
          <cell r="M1115" t="str">
            <v>TOTAL FUNCTION COSTS</v>
          </cell>
          <cell r="N1115" t="str">
            <v>Budget</v>
          </cell>
          <cell r="O1115">
            <v>-58148</v>
          </cell>
          <cell r="P1115">
            <v>-60786</v>
          </cell>
          <cell r="Q1115">
            <v>-77600</v>
          </cell>
          <cell r="R1115">
            <v>-64758</v>
          </cell>
          <cell r="S1115">
            <v>-71640</v>
          </cell>
          <cell r="T1115">
            <v>-69925</v>
          </cell>
          <cell r="U1115">
            <v>-66642</v>
          </cell>
          <cell r="V1115">
            <v>-69676</v>
          </cell>
          <cell r="W1115">
            <v>-70617</v>
          </cell>
          <cell r="X1115">
            <v>-76479</v>
          </cell>
          <cell r="Y1115">
            <v>-63264</v>
          </cell>
          <cell r="Z1115">
            <v>-64782</v>
          </cell>
        </row>
        <row r="1116">
          <cell r="I1116" t="str">
            <v>Thailand</v>
          </cell>
          <cell r="J1116" t="str">
            <v>Baht</v>
          </cell>
          <cell r="K1116" t="str">
            <v>THB</v>
          </cell>
          <cell r="L1116" t="str">
            <v>Baht</v>
          </cell>
          <cell r="M1116" t="str">
            <v>TOTAL FUNCTION COSTS</v>
          </cell>
          <cell r="N1116" t="str">
            <v>LE2</v>
          </cell>
          <cell r="O1116">
            <v>-56990</v>
          </cell>
          <cell r="P1116">
            <v>-60155</v>
          </cell>
          <cell r="Q1116">
            <v>-79878</v>
          </cell>
          <cell r="R1116">
            <v>-58625</v>
          </cell>
          <cell r="S1116">
            <v>-74575</v>
          </cell>
          <cell r="T1116">
            <v>-61206</v>
          </cell>
          <cell r="U1116">
            <v>-70554</v>
          </cell>
          <cell r="V1116">
            <v>-77112</v>
          </cell>
          <cell r="W1116">
            <v>-70331</v>
          </cell>
          <cell r="X1116">
            <v>-81715</v>
          </cell>
          <cell r="Y1116">
            <v>-66912</v>
          </cell>
          <cell r="Z1116">
            <v>-69313</v>
          </cell>
        </row>
        <row r="1117">
          <cell r="I1117" t="str">
            <v>Thailand</v>
          </cell>
          <cell r="J1117" t="str">
            <v>Baht</v>
          </cell>
          <cell r="K1117" t="str">
            <v>THB</v>
          </cell>
          <cell r="L1117" t="str">
            <v>Baht</v>
          </cell>
          <cell r="M1117" t="str">
            <v>TOTAL OTHER INCOME &amp; EXP.</v>
          </cell>
          <cell r="N1117" t="str">
            <v>Actual</v>
          </cell>
          <cell r="Q1117">
            <v>444</v>
          </cell>
          <cell r="R1117">
            <v>0</v>
          </cell>
          <cell r="S1117">
            <v>0</v>
          </cell>
          <cell r="T1117">
            <v>0</v>
          </cell>
          <cell r="U1117">
            <v>0</v>
          </cell>
          <cell r="V1117">
            <v>0</v>
          </cell>
        </row>
        <row r="1118">
          <cell r="I1118" t="str">
            <v>Thailand</v>
          </cell>
          <cell r="J1118" t="str">
            <v>Baht</v>
          </cell>
          <cell r="K1118" t="str">
            <v>THB</v>
          </cell>
          <cell r="L1118" t="str">
            <v>Baht</v>
          </cell>
          <cell r="M1118" t="str">
            <v>TOTAL OTHER INCOME &amp; EXP.</v>
          </cell>
          <cell r="N1118" t="str">
            <v>LE2</v>
          </cell>
          <cell r="Q1118">
            <v>444</v>
          </cell>
          <cell r="R1118">
            <v>0</v>
          </cell>
          <cell r="S1118">
            <v>0</v>
          </cell>
          <cell r="T1118">
            <v>-23</v>
          </cell>
          <cell r="U1118">
            <v>0</v>
          </cell>
          <cell r="V1118">
            <v>1</v>
          </cell>
          <cell r="W1118">
            <v>0</v>
          </cell>
          <cell r="X1118">
            <v>0</v>
          </cell>
          <cell r="Y1118">
            <v>-1</v>
          </cell>
          <cell r="Z1118">
            <v>1</v>
          </cell>
        </row>
        <row r="1119">
          <cell r="I1119" t="str">
            <v>Thailand</v>
          </cell>
          <cell r="J1119" t="str">
            <v>Baht</v>
          </cell>
          <cell r="K1119" t="str">
            <v>THB</v>
          </cell>
          <cell r="L1119" t="str">
            <v>Baht</v>
          </cell>
          <cell r="M1119" t="str">
            <v>OPERATING INCOME</v>
          </cell>
          <cell r="N1119" t="str">
            <v>Actual</v>
          </cell>
          <cell r="O1119">
            <v>22409</v>
          </cell>
          <cell r="P1119">
            <v>30687</v>
          </cell>
          <cell r="Q1119">
            <v>4034</v>
          </cell>
          <cell r="R1119">
            <v>29777</v>
          </cell>
          <cell r="S1119">
            <v>-10405</v>
          </cell>
          <cell r="T1119">
            <v>11899</v>
          </cell>
          <cell r="U1119">
            <v>19167</v>
          </cell>
          <cell r="V1119">
            <v>59491</v>
          </cell>
        </row>
        <row r="1120">
          <cell r="I1120" t="str">
            <v>Thailand</v>
          </cell>
          <cell r="J1120" t="str">
            <v>Baht</v>
          </cell>
          <cell r="K1120" t="str">
            <v>THB</v>
          </cell>
          <cell r="L1120" t="str">
            <v>Baht</v>
          </cell>
          <cell r="M1120" t="str">
            <v>OPERATING INCOME</v>
          </cell>
          <cell r="N1120" t="str">
            <v>Budget</v>
          </cell>
          <cell r="O1120">
            <v>22236</v>
          </cell>
          <cell r="P1120">
            <v>32908</v>
          </cell>
          <cell r="Q1120">
            <v>6359</v>
          </cell>
          <cell r="R1120">
            <v>27398</v>
          </cell>
          <cell r="S1120">
            <v>15418</v>
          </cell>
          <cell r="T1120">
            <v>26071</v>
          </cell>
          <cell r="U1120">
            <v>24768</v>
          </cell>
          <cell r="V1120">
            <v>34423</v>
          </cell>
          <cell r="W1120">
            <v>21594</v>
          </cell>
          <cell r="X1120">
            <v>27458</v>
          </cell>
          <cell r="Y1120">
            <v>33058</v>
          </cell>
          <cell r="Z1120">
            <v>41964</v>
          </cell>
        </row>
        <row r="1121">
          <cell r="I1121" t="str">
            <v>Thailand</v>
          </cell>
          <cell r="J1121" t="str">
            <v>Baht</v>
          </cell>
          <cell r="K1121" t="str">
            <v>THB</v>
          </cell>
          <cell r="L1121" t="str">
            <v>Baht</v>
          </cell>
          <cell r="M1121" t="str">
            <v>OPERATING INCOME</v>
          </cell>
          <cell r="N1121" t="str">
            <v>LE2</v>
          </cell>
          <cell r="O1121">
            <v>22409</v>
          </cell>
          <cell r="P1121">
            <v>30687</v>
          </cell>
          <cell r="Q1121">
            <v>4034</v>
          </cell>
          <cell r="R1121">
            <v>29777</v>
          </cell>
          <cell r="S1121">
            <v>-10405</v>
          </cell>
          <cell r="T1121">
            <v>26571</v>
          </cell>
          <cell r="U1121">
            <v>14387</v>
          </cell>
          <cell r="V1121">
            <v>22001</v>
          </cell>
          <cell r="W1121">
            <v>13122</v>
          </cell>
          <cell r="X1121">
            <v>19813</v>
          </cell>
          <cell r="Y1121">
            <v>25354</v>
          </cell>
          <cell r="Z1121">
            <v>35225</v>
          </cell>
        </row>
        <row r="1122">
          <cell r="I1122" t="str">
            <v>Thailand</v>
          </cell>
          <cell r="J1122" t="str">
            <v>Baht</v>
          </cell>
          <cell r="K1122" t="str">
            <v>THB</v>
          </cell>
          <cell r="L1122" t="str">
            <v>Baht</v>
          </cell>
          <cell r="M1122" t="str">
            <v>Transaction G&amp;L compared to target</v>
          </cell>
          <cell r="N1122" t="str">
            <v>Actual</v>
          </cell>
          <cell r="O1122">
            <v>10032</v>
          </cell>
          <cell r="P1122">
            <v>16267</v>
          </cell>
          <cell r="Q1122">
            <v>15320</v>
          </cell>
          <cell r="R1122">
            <v>15691</v>
          </cell>
          <cell r="S1122">
            <v>14664</v>
          </cell>
          <cell r="T1122">
            <v>16911</v>
          </cell>
          <cell r="U1122">
            <v>44799</v>
          </cell>
          <cell r="V1122">
            <v>26500</v>
          </cell>
        </row>
        <row r="1123">
          <cell r="I1123" t="str">
            <v>Thailand</v>
          </cell>
          <cell r="J1123" t="str">
            <v>Baht</v>
          </cell>
          <cell r="K1123" t="str">
            <v>THB</v>
          </cell>
          <cell r="L1123" t="str">
            <v>Baht</v>
          </cell>
          <cell r="M1123" t="str">
            <v>Transaction G&amp;L compared to target</v>
          </cell>
          <cell r="N1123" t="str">
            <v>LE2</v>
          </cell>
          <cell r="O1123">
            <v>10032</v>
          </cell>
          <cell r="P1123">
            <v>16267</v>
          </cell>
          <cell r="Q1123">
            <v>15320</v>
          </cell>
          <cell r="R1123">
            <v>15691</v>
          </cell>
          <cell r="S1123">
            <v>14664</v>
          </cell>
          <cell r="T1123">
            <v>14038</v>
          </cell>
          <cell r="U1123">
            <v>13651</v>
          </cell>
          <cell r="V1123">
            <v>16468</v>
          </cell>
          <cell r="W1123">
            <v>14018</v>
          </cell>
          <cell r="X1123">
            <v>17020</v>
          </cell>
          <cell r="Y1123">
            <v>15188</v>
          </cell>
          <cell r="Z1123">
            <v>17536</v>
          </cell>
        </row>
        <row r="1124">
          <cell r="I1124" t="str">
            <v>Thailand</v>
          </cell>
          <cell r="J1124" t="str">
            <v>Baht</v>
          </cell>
          <cell r="K1124" t="str">
            <v>THB</v>
          </cell>
          <cell r="L1124" t="str">
            <v>Baht</v>
          </cell>
          <cell r="M1124" t="str">
            <v>Transaction G&amp;L compared to prior year</v>
          </cell>
          <cell r="N1124" t="str">
            <v>Actual</v>
          </cell>
          <cell r="O1124">
            <v>8634</v>
          </cell>
          <cell r="P1124">
            <v>14551</v>
          </cell>
          <cell r="Q1124">
            <v>13795</v>
          </cell>
          <cell r="R1124">
            <v>13941</v>
          </cell>
          <cell r="S1124">
            <v>13029</v>
          </cell>
          <cell r="T1124">
            <v>15026</v>
          </cell>
          <cell r="U1124">
            <v>43001</v>
          </cell>
          <cell r="V1124">
            <v>24180</v>
          </cell>
        </row>
        <row r="1125">
          <cell r="I1125" t="str">
            <v>Thailand</v>
          </cell>
          <cell r="J1125" t="str">
            <v>Baht</v>
          </cell>
          <cell r="K1125" t="str">
            <v>THB</v>
          </cell>
          <cell r="L1125" t="str">
            <v>Baht</v>
          </cell>
          <cell r="M1125" t="str">
            <v>Transaction G&amp;L compared to prior year</v>
          </cell>
          <cell r="N1125" t="str">
            <v>Budget</v>
          </cell>
          <cell r="O1125">
            <v>300258</v>
          </cell>
          <cell r="P1125">
            <v>369293</v>
          </cell>
          <cell r="Q1125">
            <v>306737</v>
          </cell>
          <cell r="R1125">
            <v>346818</v>
          </cell>
          <cell r="S1125">
            <v>315677</v>
          </cell>
          <cell r="T1125">
            <v>352547</v>
          </cell>
          <cell r="U1125">
            <v>332118</v>
          </cell>
          <cell r="V1125">
            <v>394992</v>
          </cell>
          <cell r="W1125">
            <v>333387</v>
          </cell>
          <cell r="X1125">
            <v>387423</v>
          </cell>
          <cell r="Y1125">
            <v>344793</v>
          </cell>
          <cell r="Z1125">
            <v>387690</v>
          </cell>
        </row>
        <row r="1126">
          <cell r="I1126" t="str">
            <v>Thailand</v>
          </cell>
          <cell r="J1126" t="str">
            <v>Baht</v>
          </cell>
          <cell r="K1126" t="str">
            <v>THB</v>
          </cell>
          <cell r="L1126" t="str">
            <v>Baht</v>
          </cell>
          <cell r="M1126" t="str">
            <v>Transaction G&amp;L compared to prior year</v>
          </cell>
          <cell r="N1126" t="str">
            <v>LE2</v>
          </cell>
          <cell r="O1126">
            <v>8634</v>
          </cell>
          <cell r="P1126">
            <v>14551</v>
          </cell>
          <cell r="Q1126">
            <v>13795</v>
          </cell>
          <cell r="R1126">
            <v>13941</v>
          </cell>
          <cell r="S1126">
            <v>13029</v>
          </cell>
          <cell r="T1126">
            <v>66839</v>
          </cell>
          <cell r="U1126">
            <v>20758</v>
          </cell>
          <cell r="V1126">
            <v>25041</v>
          </cell>
          <cell r="W1126">
            <v>21315</v>
          </cell>
          <cell r="X1126">
            <v>25881</v>
          </cell>
          <cell r="Y1126">
            <v>23094</v>
          </cell>
          <cell r="Z1126">
            <v>26666</v>
          </cell>
        </row>
        <row r="1127">
          <cell r="I1127" t="str">
            <v>Turkey</v>
          </cell>
          <cell r="J1127" t="str">
            <v>Lira (New)</v>
          </cell>
          <cell r="K1127" t="str">
            <v>TRY</v>
          </cell>
          <cell r="L1127" t="str">
            <v>Lira (New)</v>
          </cell>
          <cell r="M1127" t="str">
            <v>TOTAL NET SALES 3RD PARTY</v>
          </cell>
          <cell r="N1127" t="str">
            <v>Actual</v>
          </cell>
          <cell r="O1127">
            <v>59661</v>
          </cell>
          <cell r="P1127">
            <v>52104</v>
          </cell>
          <cell r="Q1127">
            <v>61441</v>
          </cell>
          <cell r="R1127">
            <v>59040</v>
          </cell>
          <cell r="S1127">
            <v>56686</v>
          </cell>
          <cell r="T1127">
            <v>54622</v>
          </cell>
          <cell r="U1127">
            <v>49979</v>
          </cell>
          <cell r="V1127">
            <v>47865</v>
          </cell>
        </row>
        <row r="1128">
          <cell r="I1128" t="str">
            <v>Turkey</v>
          </cell>
          <cell r="J1128" t="str">
            <v>Lira (New)</v>
          </cell>
          <cell r="K1128" t="str">
            <v>TRY</v>
          </cell>
          <cell r="L1128" t="str">
            <v>Lira (New)</v>
          </cell>
          <cell r="M1128" t="str">
            <v>TOTAL NET SALES 3RD PARTY</v>
          </cell>
          <cell r="N1128" t="str">
            <v>Budget</v>
          </cell>
          <cell r="O1128">
            <v>56580</v>
          </cell>
          <cell r="P1128">
            <v>56458</v>
          </cell>
          <cell r="Q1128">
            <v>60415</v>
          </cell>
          <cell r="R1128">
            <v>60995</v>
          </cell>
          <cell r="S1128">
            <v>61503</v>
          </cell>
          <cell r="T1128">
            <v>62065</v>
          </cell>
          <cell r="U1128">
            <v>55307</v>
          </cell>
          <cell r="V1128">
            <v>54730</v>
          </cell>
          <cell r="W1128">
            <v>62063</v>
          </cell>
          <cell r="X1128">
            <v>63583</v>
          </cell>
          <cell r="Y1128">
            <v>64490</v>
          </cell>
          <cell r="Z1128">
            <v>60531</v>
          </cell>
        </row>
        <row r="1129">
          <cell r="I1129" t="str">
            <v>Turkey</v>
          </cell>
          <cell r="J1129" t="str">
            <v>Lira (New)</v>
          </cell>
          <cell r="K1129" t="str">
            <v>TRY</v>
          </cell>
          <cell r="L1129" t="str">
            <v>Lira (New)</v>
          </cell>
          <cell r="M1129" t="str">
            <v>TOTAL NET SALES 3RD PARTY</v>
          </cell>
          <cell r="N1129" t="str">
            <v>LE2</v>
          </cell>
          <cell r="O1129">
            <v>59661</v>
          </cell>
          <cell r="P1129">
            <v>52104</v>
          </cell>
          <cell r="Q1129">
            <v>61441</v>
          </cell>
          <cell r="R1129">
            <v>59040</v>
          </cell>
          <cell r="S1129">
            <v>56686</v>
          </cell>
          <cell r="T1129">
            <v>61867</v>
          </cell>
          <cell r="U1129">
            <v>54515</v>
          </cell>
          <cell r="V1129">
            <v>53085</v>
          </cell>
          <cell r="W1129">
            <v>59088</v>
          </cell>
          <cell r="X1129">
            <v>61914</v>
          </cell>
          <cell r="Y1129">
            <v>62344</v>
          </cell>
          <cell r="Z1129">
            <v>59947</v>
          </cell>
        </row>
        <row r="1130">
          <cell r="I1130" t="str">
            <v>Turkey</v>
          </cell>
          <cell r="J1130" t="str">
            <v>Lira (New)</v>
          </cell>
          <cell r="K1130" t="str">
            <v>TRY</v>
          </cell>
          <cell r="L1130" t="str">
            <v>Lira (New)</v>
          </cell>
          <cell r="M1130" t="str">
            <v>TOTAL NET SALES</v>
          </cell>
          <cell r="N1130" t="str">
            <v>Actual</v>
          </cell>
          <cell r="O1130">
            <v>60987</v>
          </cell>
          <cell r="P1130">
            <v>53781</v>
          </cell>
          <cell r="Q1130">
            <v>64882</v>
          </cell>
          <cell r="R1130">
            <v>60445</v>
          </cell>
          <cell r="S1130">
            <v>59619</v>
          </cell>
          <cell r="T1130">
            <v>56817</v>
          </cell>
          <cell r="U1130">
            <v>53390</v>
          </cell>
          <cell r="V1130">
            <v>48553</v>
          </cell>
        </row>
        <row r="1131">
          <cell r="I1131" t="str">
            <v>Turkey</v>
          </cell>
          <cell r="J1131" t="str">
            <v>Lira (New)</v>
          </cell>
          <cell r="K1131" t="str">
            <v>TRY</v>
          </cell>
          <cell r="L1131" t="str">
            <v>Lira (New)</v>
          </cell>
          <cell r="M1131" t="str">
            <v>TOTAL NET SALES</v>
          </cell>
          <cell r="N1131" t="str">
            <v>Budget</v>
          </cell>
          <cell r="O1131">
            <v>57411</v>
          </cell>
          <cell r="P1131">
            <v>58924</v>
          </cell>
          <cell r="Q1131">
            <v>63866</v>
          </cell>
          <cell r="R1131">
            <v>65208</v>
          </cell>
          <cell r="S1131">
            <v>67502</v>
          </cell>
          <cell r="T1131">
            <v>68164</v>
          </cell>
          <cell r="U1131">
            <v>61464</v>
          </cell>
          <cell r="V1131">
            <v>62368</v>
          </cell>
          <cell r="W1131">
            <v>70488</v>
          </cell>
          <cell r="X1131">
            <v>71029</v>
          </cell>
          <cell r="Y1131">
            <v>75833</v>
          </cell>
          <cell r="Z1131">
            <v>70271</v>
          </cell>
        </row>
        <row r="1132">
          <cell r="I1132" t="str">
            <v>Turkey</v>
          </cell>
          <cell r="J1132" t="str">
            <v>Lira (New)</v>
          </cell>
          <cell r="K1132" t="str">
            <v>TRY</v>
          </cell>
          <cell r="L1132" t="str">
            <v>Lira (New)</v>
          </cell>
          <cell r="M1132" t="str">
            <v>TOTAL NET SALES</v>
          </cell>
          <cell r="N1132" t="str">
            <v>LE2</v>
          </cell>
          <cell r="O1132">
            <v>60987</v>
          </cell>
          <cell r="P1132">
            <v>53781</v>
          </cell>
          <cell r="Q1132">
            <v>64882</v>
          </cell>
          <cell r="R1132">
            <v>60445</v>
          </cell>
          <cell r="S1132">
            <v>59619</v>
          </cell>
          <cell r="T1132">
            <v>64188</v>
          </cell>
          <cell r="U1132">
            <v>57120</v>
          </cell>
          <cell r="V1132">
            <v>56876</v>
          </cell>
          <cell r="W1132">
            <v>61639</v>
          </cell>
          <cell r="X1132">
            <v>64665</v>
          </cell>
          <cell r="Y1132">
            <v>63966</v>
          </cell>
          <cell r="Z1132">
            <v>63092</v>
          </cell>
        </row>
        <row r="1133">
          <cell r="I1133" t="str">
            <v>Turkey</v>
          </cell>
          <cell r="J1133" t="str">
            <v>Lira (New)</v>
          </cell>
          <cell r="K1133" t="str">
            <v>TRY</v>
          </cell>
          <cell r="L1133" t="str">
            <v>Lira (New)</v>
          </cell>
          <cell r="M1133" t="str">
            <v>OTHER REVENUES FROM 3RD PARTIES</v>
          </cell>
          <cell r="N1133" t="str">
            <v>Actual</v>
          </cell>
          <cell r="O1133">
            <v>29</v>
          </cell>
          <cell r="P1133">
            <v>3</v>
          </cell>
          <cell r="Q1133">
            <v>56</v>
          </cell>
          <cell r="R1133">
            <v>32</v>
          </cell>
          <cell r="S1133">
            <v>31</v>
          </cell>
          <cell r="T1133">
            <v>50</v>
          </cell>
          <cell r="U1133">
            <v>46</v>
          </cell>
          <cell r="V1133">
            <v>33</v>
          </cell>
        </row>
        <row r="1134">
          <cell r="I1134" t="str">
            <v>Turkey</v>
          </cell>
          <cell r="J1134" t="str">
            <v>Lira (New)</v>
          </cell>
          <cell r="K1134" t="str">
            <v>TRY</v>
          </cell>
          <cell r="L1134" t="str">
            <v>Lira (New)</v>
          </cell>
          <cell r="M1134" t="str">
            <v>OTHER REVENUES FROM 3RD PARTIES</v>
          </cell>
          <cell r="N1134" t="str">
            <v>Budget</v>
          </cell>
          <cell r="O1134">
            <v>26</v>
          </cell>
          <cell r="P1134">
            <v>41</v>
          </cell>
          <cell r="Q1134">
            <v>40</v>
          </cell>
          <cell r="R1134">
            <v>34</v>
          </cell>
          <cell r="S1134">
            <v>50</v>
          </cell>
          <cell r="T1134">
            <v>43</v>
          </cell>
          <cell r="U1134">
            <v>65</v>
          </cell>
          <cell r="V1134">
            <v>112</v>
          </cell>
          <cell r="W1134">
            <v>132</v>
          </cell>
          <cell r="X1134">
            <v>126</v>
          </cell>
          <cell r="Y1134">
            <v>125</v>
          </cell>
          <cell r="Z1134">
            <v>112</v>
          </cell>
        </row>
        <row r="1135">
          <cell r="I1135" t="str">
            <v>Turkey</v>
          </cell>
          <cell r="J1135" t="str">
            <v>Lira (New)</v>
          </cell>
          <cell r="K1135" t="str">
            <v>TRY</v>
          </cell>
          <cell r="L1135" t="str">
            <v>Lira (New)</v>
          </cell>
          <cell r="M1135" t="str">
            <v>OTHER REVENUES FROM 3RD PARTIES</v>
          </cell>
          <cell r="N1135" t="str">
            <v>LE2</v>
          </cell>
          <cell r="O1135">
            <v>29</v>
          </cell>
          <cell r="P1135">
            <v>3</v>
          </cell>
          <cell r="Q1135">
            <v>56</v>
          </cell>
          <cell r="R1135">
            <v>32</v>
          </cell>
          <cell r="S1135">
            <v>31</v>
          </cell>
          <cell r="T1135">
            <v>114</v>
          </cell>
          <cell r="U1135">
            <v>455</v>
          </cell>
          <cell r="V1135">
            <v>6</v>
          </cell>
          <cell r="W1135">
            <v>44</v>
          </cell>
          <cell r="X1135">
            <v>-35</v>
          </cell>
          <cell r="Y1135">
            <v>17</v>
          </cell>
          <cell r="Z1135">
            <v>38</v>
          </cell>
        </row>
        <row r="1136">
          <cell r="I1136" t="str">
            <v>Turkey</v>
          </cell>
          <cell r="J1136" t="str">
            <v>Lira (New)</v>
          </cell>
          <cell r="K1136" t="str">
            <v>TRY</v>
          </cell>
          <cell r="L1136" t="str">
            <v>Lira (New)</v>
          </cell>
          <cell r="M1136" t="str">
            <v>TOTAL REVENUES</v>
          </cell>
          <cell r="N1136" t="str">
            <v>Actual</v>
          </cell>
          <cell r="O1136">
            <v>61016</v>
          </cell>
          <cell r="P1136">
            <v>53784</v>
          </cell>
          <cell r="Q1136">
            <v>64938</v>
          </cell>
          <cell r="R1136">
            <v>60477</v>
          </cell>
          <cell r="S1136">
            <v>59650</v>
          </cell>
          <cell r="T1136">
            <v>56867</v>
          </cell>
          <cell r="U1136">
            <v>53436</v>
          </cell>
          <cell r="V1136">
            <v>48586</v>
          </cell>
        </row>
        <row r="1137">
          <cell r="I1137" t="str">
            <v>Turkey</v>
          </cell>
          <cell r="J1137" t="str">
            <v>Lira (New)</v>
          </cell>
          <cell r="K1137" t="str">
            <v>TRY</v>
          </cell>
          <cell r="L1137" t="str">
            <v>Lira (New)</v>
          </cell>
          <cell r="M1137" t="str">
            <v>TOTAL REVENUES</v>
          </cell>
          <cell r="N1137" t="str">
            <v>Budget</v>
          </cell>
          <cell r="O1137">
            <v>57437</v>
          </cell>
          <cell r="P1137">
            <v>58965</v>
          </cell>
          <cell r="Q1137">
            <v>63906</v>
          </cell>
          <cell r="R1137">
            <v>65242</v>
          </cell>
          <cell r="S1137">
            <v>67552</v>
          </cell>
          <cell r="T1137">
            <v>68207</v>
          </cell>
          <cell r="U1137">
            <v>61529</v>
          </cell>
          <cell r="V1137">
            <v>62480</v>
          </cell>
          <cell r="W1137">
            <v>70620</v>
          </cell>
          <cell r="X1137">
            <v>71155</v>
          </cell>
          <cell r="Y1137">
            <v>75958</v>
          </cell>
          <cell r="Z1137">
            <v>70383</v>
          </cell>
        </row>
        <row r="1138">
          <cell r="I1138" t="str">
            <v>Turkey</v>
          </cell>
          <cell r="J1138" t="str">
            <v>Lira (New)</v>
          </cell>
          <cell r="K1138" t="str">
            <v>TRY</v>
          </cell>
          <cell r="L1138" t="str">
            <v>Lira (New)</v>
          </cell>
          <cell r="M1138" t="str">
            <v>TOTAL REVENUES</v>
          </cell>
          <cell r="N1138" t="str">
            <v>LE2</v>
          </cell>
          <cell r="O1138">
            <v>61016</v>
          </cell>
          <cell r="P1138">
            <v>53784</v>
          </cell>
          <cell r="Q1138">
            <v>64938</v>
          </cell>
          <cell r="R1138">
            <v>60477</v>
          </cell>
          <cell r="S1138">
            <v>59650</v>
          </cell>
          <cell r="T1138">
            <v>64302</v>
          </cell>
          <cell r="U1138">
            <v>57575</v>
          </cell>
          <cell r="V1138">
            <v>56882</v>
          </cell>
          <cell r="W1138">
            <v>61683</v>
          </cell>
          <cell r="X1138">
            <v>64630</v>
          </cell>
          <cell r="Y1138">
            <v>63983</v>
          </cell>
          <cell r="Z1138">
            <v>63130</v>
          </cell>
        </row>
        <row r="1139">
          <cell r="I1139" t="str">
            <v>Turkey</v>
          </cell>
          <cell r="J1139" t="str">
            <v>Lira (New)</v>
          </cell>
          <cell r="K1139" t="str">
            <v>TRY</v>
          </cell>
          <cell r="L1139" t="str">
            <v>Lira (New)</v>
          </cell>
          <cell r="M1139" t="str">
            <v>Cost of goods sold from production</v>
          </cell>
          <cell r="N1139" t="str">
            <v>Actual</v>
          </cell>
          <cell r="O1139">
            <v>-47402</v>
          </cell>
          <cell r="P1139">
            <v>-38199</v>
          </cell>
          <cell r="Q1139">
            <v>-48037</v>
          </cell>
          <cell r="R1139">
            <v>-44785</v>
          </cell>
          <cell r="S1139">
            <v>-43246</v>
          </cell>
          <cell r="T1139">
            <v>-40900</v>
          </cell>
          <cell r="U1139">
            <v>-37131</v>
          </cell>
          <cell r="V1139">
            <v>-35395</v>
          </cell>
        </row>
        <row r="1140">
          <cell r="I1140" t="str">
            <v>Turkey</v>
          </cell>
          <cell r="J1140" t="str">
            <v>Lira (New)</v>
          </cell>
          <cell r="K1140" t="str">
            <v>TRY</v>
          </cell>
          <cell r="L1140" t="str">
            <v>Lira (New)</v>
          </cell>
          <cell r="M1140" t="str">
            <v>Cost of goods sold from production</v>
          </cell>
          <cell r="N1140" t="str">
            <v>Budget</v>
          </cell>
          <cell r="O1140">
            <v>-44696</v>
          </cell>
          <cell r="P1140">
            <v>-45449</v>
          </cell>
          <cell r="Q1140">
            <v>-48815</v>
          </cell>
          <cell r="R1140">
            <v>-50360</v>
          </cell>
          <cell r="S1140">
            <v>-52161</v>
          </cell>
          <cell r="T1140">
            <v>-52424</v>
          </cell>
          <cell r="U1140">
            <v>-47844</v>
          </cell>
          <cell r="V1140">
            <v>-48767</v>
          </cell>
          <cell r="W1140">
            <v>-54005</v>
          </cell>
          <cell r="X1140">
            <v>-53075</v>
          </cell>
          <cell r="Y1140">
            <v>-58057</v>
          </cell>
          <cell r="Z1140">
            <v>-54228</v>
          </cell>
        </row>
        <row r="1141">
          <cell r="I1141" t="str">
            <v>Turkey</v>
          </cell>
          <cell r="J1141" t="str">
            <v>Lira (New)</v>
          </cell>
          <cell r="K1141" t="str">
            <v>TRY</v>
          </cell>
          <cell r="L1141" t="str">
            <v>Lira (New)</v>
          </cell>
          <cell r="M1141" t="str">
            <v>Cost of goods sold from production</v>
          </cell>
          <cell r="N1141" t="str">
            <v>LE2</v>
          </cell>
          <cell r="O1141">
            <v>-47402</v>
          </cell>
          <cell r="P1141">
            <v>-38199</v>
          </cell>
          <cell r="Q1141">
            <v>-48037</v>
          </cell>
          <cell r="R1141">
            <v>-44785</v>
          </cell>
          <cell r="S1141">
            <v>-43246</v>
          </cell>
          <cell r="T1141">
            <v>-47512</v>
          </cell>
          <cell r="U1141">
            <v>-43252</v>
          </cell>
          <cell r="V1141">
            <v>-43962</v>
          </cell>
          <cell r="W1141">
            <v>-48062</v>
          </cell>
          <cell r="X1141">
            <v>-49114</v>
          </cell>
          <cell r="Y1141">
            <v>-49525</v>
          </cell>
          <cell r="Z1141">
            <v>-49714</v>
          </cell>
        </row>
        <row r="1142">
          <cell r="I1142" t="str">
            <v>Turkey</v>
          </cell>
          <cell r="J1142" t="str">
            <v>Lira (New)</v>
          </cell>
          <cell r="K1142" t="str">
            <v>TRY</v>
          </cell>
          <cell r="L1142" t="str">
            <v>Lira (New)</v>
          </cell>
          <cell r="M1142" t="str">
            <v>TOTAL COST OF GOODS SOLD</v>
          </cell>
          <cell r="N1142" t="str">
            <v>Actual</v>
          </cell>
          <cell r="O1142">
            <v>-47402</v>
          </cell>
          <cell r="P1142">
            <v>-38199</v>
          </cell>
          <cell r="Q1142">
            <v>-48037</v>
          </cell>
          <cell r="R1142">
            <v>-44785</v>
          </cell>
          <cell r="S1142">
            <v>-43246</v>
          </cell>
          <cell r="T1142">
            <v>-40900</v>
          </cell>
          <cell r="U1142">
            <v>-37131</v>
          </cell>
          <cell r="V1142">
            <v>-35395</v>
          </cell>
        </row>
        <row r="1143">
          <cell r="I1143" t="str">
            <v>Turkey</v>
          </cell>
          <cell r="J1143" t="str">
            <v>Lira (New)</v>
          </cell>
          <cell r="K1143" t="str">
            <v>TRY</v>
          </cell>
          <cell r="L1143" t="str">
            <v>Lira (New)</v>
          </cell>
          <cell r="M1143" t="str">
            <v>TOTAL COST OF GOODS SOLD</v>
          </cell>
          <cell r="N1143" t="str">
            <v>Budget</v>
          </cell>
          <cell r="O1143">
            <v>-44696</v>
          </cell>
          <cell r="P1143">
            <v>-45449</v>
          </cell>
          <cell r="Q1143">
            <v>-48815</v>
          </cell>
          <cell r="R1143">
            <v>-50360</v>
          </cell>
          <cell r="S1143">
            <v>-52161</v>
          </cell>
          <cell r="T1143">
            <v>-52424</v>
          </cell>
          <cell r="U1143">
            <v>-47844</v>
          </cell>
          <cell r="V1143">
            <v>-48767</v>
          </cell>
          <cell r="W1143">
            <v>-54005</v>
          </cell>
          <cell r="X1143">
            <v>-53075</v>
          </cell>
          <cell r="Y1143">
            <v>-58057</v>
          </cell>
          <cell r="Z1143">
            <v>-54228</v>
          </cell>
        </row>
        <row r="1144">
          <cell r="I1144" t="str">
            <v>Turkey</v>
          </cell>
          <cell r="J1144" t="str">
            <v>Lira (New)</v>
          </cell>
          <cell r="K1144" t="str">
            <v>TRY</v>
          </cell>
          <cell r="L1144" t="str">
            <v>Lira (New)</v>
          </cell>
          <cell r="M1144" t="str">
            <v>TOTAL COST OF GOODS SOLD</v>
          </cell>
          <cell r="N1144" t="str">
            <v>LE2</v>
          </cell>
          <cell r="O1144">
            <v>-47402</v>
          </cell>
          <cell r="P1144">
            <v>-38199</v>
          </cell>
          <cell r="Q1144">
            <v>-48037</v>
          </cell>
          <cell r="R1144">
            <v>-44785</v>
          </cell>
          <cell r="S1144">
            <v>-43246</v>
          </cell>
          <cell r="T1144">
            <v>-47512</v>
          </cell>
          <cell r="U1144">
            <v>-43252</v>
          </cell>
          <cell r="V1144">
            <v>-43962</v>
          </cell>
          <cell r="W1144">
            <v>-48062</v>
          </cell>
          <cell r="X1144">
            <v>-49114</v>
          </cell>
          <cell r="Y1144">
            <v>-49525</v>
          </cell>
          <cell r="Z1144">
            <v>-49714</v>
          </cell>
        </row>
        <row r="1145">
          <cell r="I1145" t="str">
            <v>Turkey</v>
          </cell>
          <cell r="J1145" t="str">
            <v>Lira (New)</v>
          </cell>
          <cell r="K1145" t="str">
            <v>TRY</v>
          </cell>
          <cell r="L1145" t="str">
            <v>Lira (New)</v>
          </cell>
          <cell r="M1145" t="str">
            <v>Development</v>
          </cell>
          <cell r="N1145" t="str">
            <v>Actual</v>
          </cell>
          <cell r="O1145">
            <v>-498</v>
          </cell>
          <cell r="P1145">
            <v>-559</v>
          </cell>
          <cell r="Q1145">
            <v>-728</v>
          </cell>
          <cell r="R1145">
            <v>-662</v>
          </cell>
          <cell r="S1145">
            <v>-618</v>
          </cell>
          <cell r="T1145">
            <v>-596</v>
          </cell>
          <cell r="U1145">
            <v>-659</v>
          </cell>
          <cell r="V1145">
            <v>-694</v>
          </cell>
        </row>
        <row r="1146">
          <cell r="I1146" t="str">
            <v>Turkey</v>
          </cell>
          <cell r="J1146" t="str">
            <v>Lira (New)</v>
          </cell>
          <cell r="K1146" t="str">
            <v>TRY</v>
          </cell>
          <cell r="L1146" t="str">
            <v>Lira (New)</v>
          </cell>
          <cell r="M1146" t="str">
            <v>Development</v>
          </cell>
          <cell r="N1146" t="str">
            <v>Budget</v>
          </cell>
          <cell r="O1146">
            <v>-659</v>
          </cell>
          <cell r="P1146">
            <v>-691</v>
          </cell>
          <cell r="Q1146">
            <v>-835</v>
          </cell>
          <cell r="R1146">
            <v>-727</v>
          </cell>
          <cell r="S1146">
            <v>-737</v>
          </cell>
          <cell r="T1146">
            <v>-643</v>
          </cell>
          <cell r="U1146">
            <v>-623</v>
          </cell>
          <cell r="V1146">
            <v>-620</v>
          </cell>
          <cell r="W1146">
            <v>-730</v>
          </cell>
          <cell r="X1146">
            <v>-749</v>
          </cell>
          <cell r="Y1146">
            <v>-738</v>
          </cell>
          <cell r="Z1146">
            <v>-747</v>
          </cell>
        </row>
        <row r="1147">
          <cell r="I1147" t="str">
            <v>Turkey</v>
          </cell>
          <cell r="J1147" t="str">
            <v>Lira (New)</v>
          </cell>
          <cell r="K1147" t="str">
            <v>TRY</v>
          </cell>
          <cell r="L1147" t="str">
            <v>Lira (New)</v>
          </cell>
          <cell r="M1147" t="str">
            <v>Development</v>
          </cell>
          <cell r="N1147" t="str">
            <v>LE2</v>
          </cell>
          <cell r="O1147">
            <v>-498</v>
          </cell>
          <cell r="P1147">
            <v>-559</v>
          </cell>
          <cell r="Q1147">
            <v>-728</v>
          </cell>
          <cell r="R1147">
            <v>-662</v>
          </cell>
          <cell r="S1147">
            <v>-618</v>
          </cell>
          <cell r="T1147">
            <v>-861</v>
          </cell>
          <cell r="U1147">
            <v>-662</v>
          </cell>
          <cell r="V1147">
            <v>-692</v>
          </cell>
          <cell r="W1147">
            <v>-847</v>
          </cell>
          <cell r="X1147">
            <v>-876</v>
          </cell>
          <cell r="Y1147">
            <v>-815</v>
          </cell>
          <cell r="Z1147">
            <v>-809</v>
          </cell>
        </row>
        <row r="1148">
          <cell r="I1148" t="str">
            <v>Turkey</v>
          </cell>
          <cell r="J1148" t="str">
            <v>Lira (New)</v>
          </cell>
          <cell r="K1148" t="str">
            <v>TRY</v>
          </cell>
          <cell r="L1148" t="str">
            <v>Lira (New)</v>
          </cell>
          <cell r="M1148" t="str">
            <v>Total Research &amp; Development (net)</v>
          </cell>
          <cell r="N1148" t="str">
            <v>Actual</v>
          </cell>
          <cell r="O1148">
            <v>-153</v>
          </cell>
          <cell r="P1148">
            <v>-305</v>
          </cell>
          <cell r="Q1148">
            <v>-367</v>
          </cell>
          <cell r="R1148">
            <v>-420</v>
          </cell>
          <cell r="S1148">
            <v>-317</v>
          </cell>
          <cell r="T1148">
            <v>-247</v>
          </cell>
          <cell r="U1148">
            <v>-361</v>
          </cell>
          <cell r="V1148">
            <v>-431</v>
          </cell>
        </row>
        <row r="1149">
          <cell r="I1149" t="str">
            <v>Turkey</v>
          </cell>
          <cell r="J1149" t="str">
            <v>Lira (New)</v>
          </cell>
          <cell r="K1149" t="str">
            <v>TRY</v>
          </cell>
          <cell r="L1149" t="str">
            <v>Lira (New)</v>
          </cell>
          <cell r="M1149" t="str">
            <v>Total Research &amp; Development (net)</v>
          </cell>
          <cell r="N1149" t="str">
            <v>Budget</v>
          </cell>
          <cell r="O1149">
            <v>-659</v>
          </cell>
          <cell r="P1149">
            <v>-27</v>
          </cell>
          <cell r="Q1149">
            <v>-429</v>
          </cell>
          <cell r="R1149">
            <v>-337</v>
          </cell>
          <cell r="S1149">
            <v>-335</v>
          </cell>
          <cell r="T1149">
            <v>-300</v>
          </cell>
          <cell r="U1149">
            <v>-284</v>
          </cell>
          <cell r="V1149">
            <v>-273</v>
          </cell>
          <cell r="W1149">
            <v>-354</v>
          </cell>
          <cell r="X1149">
            <v>-376</v>
          </cell>
          <cell r="Y1149">
            <v>-339</v>
          </cell>
          <cell r="Z1149">
            <v>-379</v>
          </cell>
        </row>
        <row r="1150">
          <cell r="I1150" t="str">
            <v>Turkey</v>
          </cell>
          <cell r="J1150" t="str">
            <v>Lira (New)</v>
          </cell>
          <cell r="K1150" t="str">
            <v>TRY</v>
          </cell>
          <cell r="L1150" t="str">
            <v>Lira (New)</v>
          </cell>
          <cell r="M1150" t="str">
            <v>Total Research &amp; Development (net)</v>
          </cell>
          <cell r="N1150" t="str">
            <v>LE2</v>
          </cell>
          <cell r="O1150">
            <v>-153</v>
          </cell>
          <cell r="P1150">
            <v>-305</v>
          </cell>
          <cell r="Q1150">
            <v>-367</v>
          </cell>
          <cell r="R1150">
            <v>-420</v>
          </cell>
          <cell r="S1150">
            <v>-317</v>
          </cell>
          <cell r="T1150">
            <v>-426</v>
          </cell>
          <cell r="U1150">
            <v>-339</v>
          </cell>
          <cell r="V1150">
            <v>-364</v>
          </cell>
          <cell r="W1150">
            <v>-424</v>
          </cell>
          <cell r="X1150">
            <v>-466</v>
          </cell>
          <cell r="Y1150">
            <v>-382</v>
          </cell>
          <cell r="Z1150">
            <v>-410</v>
          </cell>
        </row>
        <row r="1151">
          <cell r="I1151" t="str">
            <v>Turkey</v>
          </cell>
          <cell r="J1151" t="str">
            <v>Lira (New)</v>
          </cell>
          <cell r="K1151" t="str">
            <v>TRY</v>
          </cell>
          <cell r="L1151" t="str">
            <v>Lira (New)</v>
          </cell>
          <cell r="M1151" t="str">
            <v>Marketing &amp; Sales (net)</v>
          </cell>
          <cell r="N1151" t="str">
            <v>Actual</v>
          </cell>
          <cell r="O1151">
            <v>-11837</v>
          </cell>
          <cell r="P1151">
            <v>-12972</v>
          </cell>
          <cell r="Q1151">
            <v>-13656</v>
          </cell>
          <cell r="R1151">
            <v>-13762</v>
          </cell>
          <cell r="S1151">
            <v>-15416</v>
          </cell>
          <cell r="T1151">
            <v>-12726</v>
          </cell>
          <cell r="U1151">
            <v>-10084</v>
          </cell>
          <cell r="V1151">
            <v>-9627</v>
          </cell>
        </row>
        <row r="1152">
          <cell r="I1152" t="str">
            <v>Turkey</v>
          </cell>
          <cell r="J1152" t="str">
            <v>Lira (New)</v>
          </cell>
          <cell r="K1152" t="str">
            <v>TRY</v>
          </cell>
          <cell r="L1152" t="str">
            <v>Lira (New)</v>
          </cell>
          <cell r="M1152" t="str">
            <v>Marketing &amp; Sales (net)</v>
          </cell>
          <cell r="N1152" t="str">
            <v>Budget</v>
          </cell>
          <cell r="O1152">
            <v>-12411</v>
          </cell>
          <cell r="P1152">
            <v>-13198</v>
          </cell>
          <cell r="Q1152">
            <v>-15527</v>
          </cell>
          <cell r="R1152">
            <v>-18515</v>
          </cell>
          <cell r="S1152">
            <v>-18096</v>
          </cell>
          <cell r="T1152">
            <v>-15254</v>
          </cell>
          <cell r="U1152">
            <v>-9565</v>
          </cell>
          <cell r="V1152">
            <v>-10833</v>
          </cell>
          <cell r="W1152">
            <v>-17882</v>
          </cell>
          <cell r="X1152">
            <v>-14890</v>
          </cell>
          <cell r="Y1152">
            <v>-15128</v>
          </cell>
          <cell r="Z1152">
            <v>-13019</v>
          </cell>
        </row>
        <row r="1153">
          <cell r="I1153" t="str">
            <v>Turkey</v>
          </cell>
          <cell r="J1153" t="str">
            <v>Lira (New)</v>
          </cell>
          <cell r="K1153" t="str">
            <v>TRY</v>
          </cell>
          <cell r="L1153" t="str">
            <v>Lira (New)</v>
          </cell>
          <cell r="M1153" t="str">
            <v>Marketing &amp; Sales (net)</v>
          </cell>
          <cell r="N1153" t="str">
            <v>LE2</v>
          </cell>
          <cell r="O1153">
            <v>-11837</v>
          </cell>
          <cell r="P1153">
            <v>-12972</v>
          </cell>
          <cell r="Q1153">
            <v>-13656</v>
          </cell>
          <cell r="R1153">
            <v>-13762</v>
          </cell>
          <cell r="S1153">
            <v>-15416</v>
          </cell>
          <cell r="T1153">
            <v>-17891</v>
          </cell>
          <cell r="U1153">
            <v>-10199</v>
          </cell>
          <cell r="V1153">
            <v>-11777</v>
          </cell>
          <cell r="W1153">
            <v>-18977</v>
          </cell>
          <cell r="X1153">
            <v>-15585</v>
          </cell>
          <cell r="Y1153">
            <v>-16078</v>
          </cell>
          <cell r="Z1153">
            <v>-14381</v>
          </cell>
        </row>
        <row r="1154">
          <cell r="I1154" t="str">
            <v>Turkey</v>
          </cell>
          <cell r="J1154" t="str">
            <v>Lira (New)</v>
          </cell>
          <cell r="K1154" t="str">
            <v>TRY</v>
          </cell>
          <cell r="L1154" t="str">
            <v>Lira (New)</v>
          </cell>
          <cell r="M1154" t="str">
            <v>General &amp; Administration (net)</v>
          </cell>
          <cell r="N1154" t="str">
            <v>Actual</v>
          </cell>
          <cell r="O1154">
            <v>-979</v>
          </cell>
          <cell r="P1154">
            <v>-904</v>
          </cell>
          <cell r="Q1154">
            <v>-1598</v>
          </cell>
          <cell r="R1154">
            <v>-609</v>
          </cell>
          <cell r="S1154">
            <v>-1261</v>
          </cell>
          <cell r="T1154">
            <v>-960</v>
          </cell>
          <cell r="U1154">
            <v>-1231</v>
          </cell>
          <cell r="V1154">
            <v>-1338</v>
          </cell>
        </row>
        <row r="1155">
          <cell r="I1155" t="str">
            <v>Turkey</v>
          </cell>
          <cell r="J1155" t="str">
            <v>Lira (New)</v>
          </cell>
          <cell r="K1155" t="str">
            <v>TRY</v>
          </cell>
          <cell r="L1155" t="str">
            <v>Lira (New)</v>
          </cell>
          <cell r="M1155" t="str">
            <v>General &amp; Administration (net)</v>
          </cell>
          <cell r="N1155" t="str">
            <v>Budget</v>
          </cell>
          <cell r="O1155">
            <v>-1181</v>
          </cell>
          <cell r="P1155">
            <v>-1190</v>
          </cell>
          <cell r="Q1155">
            <v>-1259</v>
          </cell>
          <cell r="R1155">
            <v>-1249</v>
          </cell>
          <cell r="S1155">
            <v>-1183</v>
          </cell>
          <cell r="T1155">
            <v>-1296</v>
          </cell>
          <cell r="U1155">
            <v>-960</v>
          </cell>
          <cell r="V1155">
            <v>-971</v>
          </cell>
          <cell r="W1155">
            <v>-1302</v>
          </cell>
          <cell r="X1155">
            <v>-1155</v>
          </cell>
          <cell r="Y1155">
            <v>-1174</v>
          </cell>
          <cell r="Z1155">
            <v>-1298</v>
          </cell>
        </row>
        <row r="1156">
          <cell r="I1156" t="str">
            <v>Turkey</v>
          </cell>
          <cell r="J1156" t="str">
            <v>Lira (New)</v>
          </cell>
          <cell r="K1156" t="str">
            <v>TRY</v>
          </cell>
          <cell r="L1156" t="str">
            <v>Lira (New)</v>
          </cell>
          <cell r="M1156" t="str">
            <v>General &amp; Administration (net)</v>
          </cell>
          <cell r="N1156" t="str">
            <v>LE2</v>
          </cell>
          <cell r="O1156">
            <v>-979</v>
          </cell>
          <cell r="P1156">
            <v>-904</v>
          </cell>
          <cell r="Q1156">
            <v>-1598</v>
          </cell>
          <cell r="R1156">
            <v>-609</v>
          </cell>
          <cell r="S1156">
            <v>-1261</v>
          </cell>
          <cell r="T1156">
            <v>-1261</v>
          </cell>
          <cell r="U1156">
            <v>-968</v>
          </cell>
          <cell r="V1156">
            <v>-1041</v>
          </cell>
          <cell r="W1156">
            <v>-1279</v>
          </cell>
          <cell r="X1156">
            <v>-1198</v>
          </cell>
          <cell r="Y1156">
            <v>-1198</v>
          </cell>
          <cell r="Z1156">
            <v>-1316</v>
          </cell>
        </row>
        <row r="1157">
          <cell r="I1157" t="str">
            <v>Turkey</v>
          </cell>
          <cell r="J1157" t="str">
            <v>Lira (New)</v>
          </cell>
          <cell r="K1157" t="str">
            <v>TRY</v>
          </cell>
          <cell r="L1157" t="str">
            <v>Lira (New)</v>
          </cell>
          <cell r="M1157" t="str">
            <v>TOTAL FUNCTION COSTS</v>
          </cell>
          <cell r="N1157" t="str">
            <v>Actual</v>
          </cell>
          <cell r="O1157">
            <v>-12969</v>
          </cell>
          <cell r="P1157">
            <v>-14181</v>
          </cell>
          <cell r="Q1157">
            <v>-15621</v>
          </cell>
          <cell r="R1157">
            <v>-14791</v>
          </cell>
          <cell r="S1157">
            <v>-16994</v>
          </cell>
          <cell r="T1157">
            <v>-13933</v>
          </cell>
          <cell r="U1157">
            <v>-11676</v>
          </cell>
          <cell r="V1157">
            <v>-11396</v>
          </cell>
        </row>
        <row r="1158">
          <cell r="I1158" t="str">
            <v>Turkey</v>
          </cell>
          <cell r="J1158" t="str">
            <v>Lira (New)</v>
          </cell>
          <cell r="K1158" t="str">
            <v>TRY</v>
          </cell>
          <cell r="L1158" t="str">
            <v>Lira (New)</v>
          </cell>
          <cell r="M1158" t="str">
            <v>TOTAL FUNCTION COSTS</v>
          </cell>
          <cell r="N1158" t="str">
            <v>Budget</v>
          </cell>
          <cell r="O1158">
            <v>-14251</v>
          </cell>
          <cell r="P1158">
            <v>-14415</v>
          </cell>
          <cell r="Q1158">
            <v>-17215</v>
          </cell>
          <cell r="R1158">
            <v>-20101</v>
          </cell>
          <cell r="S1158">
            <v>-19614</v>
          </cell>
          <cell r="T1158">
            <v>-16850</v>
          </cell>
          <cell r="U1158">
            <v>-10809</v>
          </cell>
          <cell r="V1158">
            <v>-12077</v>
          </cell>
          <cell r="W1158">
            <v>-19538</v>
          </cell>
          <cell r="X1158">
            <v>-16421</v>
          </cell>
          <cell r="Y1158">
            <v>-16641</v>
          </cell>
          <cell r="Z1158">
            <v>-14696</v>
          </cell>
        </row>
        <row r="1159">
          <cell r="I1159" t="str">
            <v>Turkey</v>
          </cell>
          <cell r="J1159" t="str">
            <v>Lira (New)</v>
          </cell>
          <cell r="K1159" t="str">
            <v>TRY</v>
          </cell>
          <cell r="L1159" t="str">
            <v>Lira (New)</v>
          </cell>
          <cell r="M1159" t="str">
            <v>TOTAL FUNCTION COSTS</v>
          </cell>
          <cell r="N1159" t="str">
            <v>LE2</v>
          </cell>
          <cell r="O1159">
            <v>-12969</v>
          </cell>
          <cell r="P1159">
            <v>-14181</v>
          </cell>
          <cell r="Q1159">
            <v>-15621</v>
          </cell>
          <cell r="R1159">
            <v>-14791</v>
          </cell>
          <cell r="S1159">
            <v>-16994</v>
          </cell>
          <cell r="T1159">
            <v>-19578</v>
          </cell>
          <cell r="U1159">
            <v>-11506</v>
          </cell>
          <cell r="V1159">
            <v>-13182</v>
          </cell>
          <cell r="W1159">
            <v>-20680</v>
          </cell>
          <cell r="X1159">
            <v>-17249</v>
          </cell>
          <cell r="Y1159">
            <v>-17658</v>
          </cell>
          <cell r="Z1159">
            <v>-16107</v>
          </cell>
        </row>
        <row r="1160">
          <cell r="I1160" t="str">
            <v>Turkey</v>
          </cell>
          <cell r="J1160" t="str">
            <v>Lira (New)</v>
          </cell>
          <cell r="K1160" t="str">
            <v>TRY</v>
          </cell>
          <cell r="L1160" t="str">
            <v>Lira (New)</v>
          </cell>
          <cell r="M1160" t="str">
            <v>TOTAL OTHER INCOME &amp; EXP.</v>
          </cell>
          <cell r="N1160" t="str">
            <v>Actual</v>
          </cell>
          <cell r="O1160">
            <v>-240</v>
          </cell>
          <cell r="P1160">
            <v>159</v>
          </cell>
          <cell r="Q1160">
            <v>-158</v>
          </cell>
          <cell r="R1160">
            <v>-311</v>
          </cell>
          <cell r="S1160">
            <v>-173</v>
          </cell>
          <cell r="T1160">
            <v>-328</v>
          </cell>
          <cell r="U1160">
            <v>-383</v>
          </cell>
          <cell r="V1160">
            <v>485</v>
          </cell>
        </row>
        <row r="1161">
          <cell r="I1161" t="str">
            <v>Turkey</v>
          </cell>
          <cell r="J1161" t="str">
            <v>Lira (New)</v>
          </cell>
          <cell r="K1161" t="str">
            <v>TRY</v>
          </cell>
          <cell r="L1161" t="str">
            <v>Lira (New)</v>
          </cell>
          <cell r="M1161" t="str">
            <v>TOTAL OTHER INCOME &amp; EXP.</v>
          </cell>
          <cell r="N1161" t="str">
            <v>Budget</v>
          </cell>
          <cell r="O1161">
            <v>-419</v>
          </cell>
          <cell r="P1161">
            <v>-417</v>
          </cell>
          <cell r="Q1161">
            <v>8082</v>
          </cell>
          <cell r="R1161">
            <v>-484</v>
          </cell>
          <cell r="S1161">
            <v>-477</v>
          </cell>
          <cell r="T1161">
            <v>18617</v>
          </cell>
          <cell r="U1161">
            <v>-452</v>
          </cell>
          <cell r="V1161">
            <v>-396</v>
          </cell>
          <cell r="W1161">
            <v>4290</v>
          </cell>
          <cell r="X1161">
            <v>-513</v>
          </cell>
          <cell r="Y1161">
            <v>-550</v>
          </cell>
          <cell r="Z1161">
            <v>2033</v>
          </cell>
        </row>
        <row r="1162">
          <cell r="I1162" t="str">
            <v>Turkey</v>
          </cell>
          <cell r="J1162" t="str">
            <v>Lira (New)</v>
          </cell>
          <cell r="K1162" t="str">
            <v>TRY</v>
          </cell>
          <cell r="L1162" t="str">
            <v>Lira (New)</v>
          </cell>
          <cell r="M1162" t="str">
            <v>TOTAL OTHER INCOME &amp; EXP.</v>
          </cell>
          <cell r="N1162" t="str">
            <v>LE2</v>
          </cell>
          <cell r="O1162">
            <v>-240</v>
          </cell>
          <cell r="P1162">
            <v>159</v>
          </cell>
          <cell r="Q1162">
            <v>-158</v>
          </cell>
          <cell r="R1162">
            <v>-311</v>
          </cell>
          <cell r="S1162">
            <v>-173</v>
          </cell>
          <cell r="T1162">
            <v>4745</v>
          </cell>
          <cell r="U1162">
            <v>-653</v>
          </cell>
          <cell r="V1162">
            <v>-625</v>
          </cell>
          <cell r="W1162">
            <v>6312</v>
          </cell>
          <cell r="X1162">
            <v>2309</v>
          </cell>
          <cell r="Y1162">
            <v>3301</v>
          </cell>
          <cell r="Z1162">
            <v>4338</v>
          </cell>
        </row>
        <row r="1163">
          <cell r="I1163" t="str">
            <v>Turkey</v>
          </cell>
          <cell r="J1163" t="str">
            <v>Lira (New)</v>
          </cell>
          <cell r="K1163" t="str">
            <v>TRY</v>
          </cell>
          <cell r="L1163" t="str">
            <v>Lira (New)</v>
          </cell>
          <cell r="M1163" t="str">
            <v>OPERATING INCOME</v>
          </cell>
          <cell r="N1163" t="str">
            <v>Actual</v>
          </cell>
          <cell r="O1163">
            <v>405</v>
          </cell>
          <cell r="P1163">
            <v>1563</v>
          </cell>
          <cell r="Q1163">
            <v>1122</v>
          </cell>
          <cell r="R1163">
            <v>590</v>
          </cell>
          <cell r="S1163">
            <v>-763</v>
          </cell>
          <cell r="T1163">
            <v>1706</v>
          </cell>
          <cell r="U1163">
            <v>4246</v>
          </cell>
          <cell r="V1163">
            <v>2280</v>
          </cell>
        </row>
        <row r="1164">
          <cell r="I1164" t="str">
            <v>Turkey</v>
          </cell>
          <cell r="J1164" t="str">
            <v>Lira (New)</v>
          </cell>
          <cell r="K1164" t="str">
            <v>TRY</v>
          </cell>
          <cell r="L1164" t="str">
            <v>Lira (New)</v>
          </cell>
          <cell r="M1164" t="str">
            <v>OPERATING INCOME</v>
          </cell>
          <cell r="N1164" t="str">
            <v>Budget</v>
          </cell>
          <cell r="O1164">
            <v>-1929</v>
          </cell>
          <cell r="P1164">
            <v>-1316</v>
          </cell>
          <cell r="Q1164">
            <v>5958</v>
          </cell>
          <cell r="R1164">
            <v>-5703</v>
          </cell>
          <cell r="S1164">
            <v>-4700</v>
          </cell>
          <cell r="T1164">
            <v>17550</v>
          </cell>
          <cell r="U1164">
            <v>2424</v>
          </cell>
          <cell r="V1164">
            <v>1240</v>
          </cell>
          <cell r="W1164">
            <v>1367</v>
          </cell>
          <cell r="X1164">
            <v>1146</v>
          </cell>
          <cell r="Y1164">
            <v>710</v>
          </cell>
          <cell r="Z1164">
            <v>3492</v>
          </cell>
        </row>
        <row r="1165">
          <cell r="I1165" t="str">
            <v>Turkey</v>
          </cell>
          <cell r="J1165" t="str">
            <v>Lira (New)</v>
          </cell>
          <cell r="K1165" t="str">
            <v>TRY</v>
          </cell>
          <cell r="L1165" t="str">
            <v>Lira (New)</v>
          </cell>
          <cell r="M1165" t="str">
            <v>OPERATING INCOME</v>
          </cell>
          <cell r="N1165" t="str">
            <v>LE2</v>
          </cell>
          <cell r="O1165">
            <v>405</v>
          </cell>
          <cell r="P1165">
            <v>1563</v>
          </cell>
          <cell r="Q1165">
            <v>1122</v>
          </cell>
          <cell r="R1165">
            <v>590</v>
          </cell>
          <cell r="S1165">
            <v>-763</v>
          </cell>
          <cell r="T1165">
            <v>1957</v>
          </cell>
          <cell r="U1165">
            <v>2164</v>
          </cell>
          <cell r="V1165">
            <v>-887</v>
          </cell>
          <cell r="W1165">
            <v>-747</v>
          </cell>
          <cell r="X1165">
            <v>576</v>
          </cell>
          <cell r="Y1165">
            <v>101</v>
          </cell>
          <cell r="Z1165">
            <v>1647</v>
          </cell>
        </row>
        <row r="1166">
          <cell r="I1166" t="str">
            <v>ZAO Pharma Russia</v>
          </cell>
          <cell r="J1166" t="str">
            <v>Ruble</v>
          </cell>
          <cell r="K1166" t="str">
            <v>RUB</v>
          </cell>
          <cell r="L1166" t="str">
            <v>Ruble</v>
          </cell>
          <cell r="M1166" t="str">
            <v>TOTAL NET SALES 3RD PARTY</v>
          </cell>
          <cell r="N1166" t="str">
            <v>Actual</v>
          </cell>
          <cell r="O1166">
            <v>545118</v>
          </cell>
          <cell r="P1166">
            <v>351220</v>
          </cell>
          <cell r="Q1166">
            <v>372484</v>
          </cell>
          <cell r="R1166">
            <v>442211</v>
          </cell>
          <cell r="S1166">
            <v>449281</v>
          </cell>
          <cell r="T1166">
            <v>505378</v>
          </cell>
          <cell r="U1166">
            <v>507496</v>
          </cell>
          <cell r="V1166">
            <v>470505</v>
          </cell>
        </row>
        <row r="1167">
          <cell r="I1167" t="str">
            <v>ZAO Pharma Russia</v>
          </cell>
          <cell r="J1167" t="str">
            <v>Ruble</v>
          </cell>
          <cell r="K1167" t="str">
            <v>RUB</v>
          </cell>
          <cell r="L1167" t="str">
            <v>Ruble</v>
          </cell>
          <cell r="M1167" t="str">
            <v>TOTAL NET SALES 3RD PARTY</v>
          </cell>
          <cell r="N1167" t="str">
            <v>Budget</v>
          </cell>
          <cell r="O1167">
            <v>524818</v>
          </cell>
          <cell r="P1167">
            <v>564771</v>
          </cell>
          <cell r="Q1167">
            <v>573592</v>
          </cell>
          <cell r="R1167">
            <v>607329</v>
          </cell>
          <cell r="S1167">
            <v>0</v>
          </cell>
          <cell r="T1167">
            <v>0</v>
          </cell>
          <cell r="U1167">
            <v>0</v>
          </cell>
          <cell r="V1167">
            <v>0</v>
          </cell>
          <cell r="W1167">
            <v>0</v>
          </cell>
          <cell r="X1167">
            <v>0</v>
          </cell>
          <cell r="Y1167">
            <v>0</v>
          </cell>
          <cell r="Z1167">
            <v>0</v>
          </cell>
        </row>
        <row r="1168">
          <cell r="I1168" t="str">
            <v>ZAO Pharma Russia</v>
          </cell>
          <cell r="J1168" t="str">
            <v>Ruble</v>
          </cell>
          <cell r="K1168" t="str">
            <v>RUB</v>
          </cell>
          <cell r="L1168" t="str">
            <v>Ruble</v>
          </cell>
          <cell r="M1168" t="str">
            <v>TOTAL NET SALES 3RD PARTY</v>
          </cell>
          <cell r="N1168" t="str">
            <v>LE2</v>
          </cell>
          <cell r="O1168">
            <v>545118</v>
          </cell>
          <cell r="P1168">
            <v>351220</v>
          </cell>
          <cell r="Q1168">
            <v>372484</v>
          </cell>
          <cell r="R1168">
            <v>442211</v>
          </cell>
          <cell r="S1168">
            <v>449281</v>
          </cell>
          <cell r="T1168">
            <v>385782</v>
          </cell>
          <cell r="U1168">
            <v>547417</v>
          </cell>
          <cell r="V1168">
            <v>594481</v>
          </cell>
          <cell r="W1168">
            <v>696184</v>
          </cell>
          <cell r="X1168">
            <v>0</v>
          </cell>
          <cell r="Y1168">
            <v>0</v>
          </cell>
          <cell r="Z1168">
            <v>0</v>
          </cell>
        </row>
        <row r="1169">
          <cell r="I1169" t="str">
            <v>ZAO Pharma Russia</v>
          </cell>
          <cell r="J1169" t="str">
            <v>Ruble</v>
          </cell>
          <cell r="K1169" t="str">
            <v>RUB</v>
          </cell>
          <cell r="L1169" t="str">
            <v>Ruble</v>
          </cell>
          <cell r="M1169" t="str">
            <v>TOTAL NET SALES</v>
          </cell>
          <cell r="N1169" t="str">
            <v>Actual</v>
          </cell>
          <cell r="O1169">
            <v>545118</v>
          </cell>
          <cell r="P1169">
            <v>351220</v>
          </cell>
          <cell r="Q1169">
            <v>372484</v>
          </cell>
          <cell r="R1169">
            <v>442211</v>
          </cell>
          <cell r="S1169">
            <v>449281</v>
          </cell>
          <cell r="T1169">
            <v>505378</v>
          </cell>
          <cell r="U1169">
            <v>507496</v>
          </cell>
          <cell r="V1169">
            <v>470505</v>
          </cell>
        </row>
        <row r="1170">
          <cell r="I1170" t="str">
            <v>ZAO Pharma Russia</v>
          </cell>
          <cell r="J1170" t="str">
            <v>Ruble</v>
          </cell>
          <cell r="K1170" t="str">
            <v>RUB</v>
          </cell>
          <cell r="L1170" t="str">
            <v>Ruble</v>
          </cell>
          <cell r="M1170" t="str">
            <v>TOTAL NET SALES</v>
          </cell>
          <cell r="N1170" t="str">
            <v>Budget</v>
          </cell>
          <cell r="O1170">
            <v>524818</v>
          </cell>
          <cell r="P1170">
            <v>564771</v>
          </cell>
          <cell r="Q1170">
            <v>573592</v>
          </cell>
          <cell r="R1170">
            <v>607329</v>
          </cell>
          <cell r="S1170">
            <v>0</v>
          </cell>
          <cell r="T1170">
            <v>0</v>
          </cell>
          <cell r="U1170">
            <v>0</v>
          </cell>
          <cell r="V1170">
            <v>0</v>
          </cell>
          <cell r="W1170">
            <v>0</v>
          </cell>
          <cell r="X1170">
            <v>0</v>
          </cell>
          <cell r="Y1170">
            <v>0</v>
          </cell>
          <cell r="Z1170">
            <v>0</v>
          </cell>
        </row>
        <row r="1171">
          <cell r="I1171" t="str">
            <v>ZAO Pharma Russia</v>
          </cell>
          <cell r="J1171" t="str">
            <v>Ruble</v>
          </cell>
          <cell r="K1171" t="str">
            <v>RUB</v>
          </cell>
          <cell r="L1171" t="str">
            <v>Ruble</v>
          </cell>
          <cell r="M1171" t="str">
            <v>TOTAL NET SALES</v>
          </cell>
          <cell r="N1171" t="str">
            <v>LE2</v>
          </cell>
          <cell r="O1171">
            <v>545118</v>
          </cell>
          <cell r="P1171">
            <v>351220</v>
          </cell>
          <cell r="Q1171">
            <v>372484</v>
          </cell>
          <cell r="R1171">
            <v>442211</v>
          </cell>
          <cell r="S1171">
            <v>449281</v>
          </cell>
          <cell r="T1171">
            <v>385782</v>
          </cell>
          <cell r="U1171">
            <v>547417</v>
          </cell>
          <cell r="V1171">
            <v>594481</v>
          </cell>
          <cell r="W1171">
            <v>696184</v>
          </cell>
          <cell r="X1171">
            <v>0</v>
          </cell>
          <cell r="Y1171">
            <v>0</v>
          </cell>
          <cell r="Z1171">
            <v>0</v>
          </cell>
        </row>
        <row r="1172">
          <cell r="I1172" t="str">
            <v>ZAO Pharma Russia</v>
          </cell>
          <cell r="J1172" t="str">
            <v>Ruble</v>
          </cell>
          <cell r="K1172" t="str">
            <v>RUB</v>
          </cell>
          <cell r="L1172" t="str">
            <v>Ruble</v>
          </cell>
          <cell r="M1172" t="str">
            <v>TOTAL REVENUES</v>
          </cell>
          <cell r="N1172" t="str">
            <v>Actual</v>
          </cell>
          <cell r="O1172">
            <v>545118</v>
          </cell>
          <cell r="P1172">
            <v>351220</v>
          </cell>
          <cell r="Q1172">
            <v>372484</v>
          </cell>
          <cell r="R1172">
            <v>442211</v>
          </cell>
          <cell r="S1172">
            <v>449281</v>
          </cell>
          <cell r="T1172">
            <v>505378</v>
          </cell>
          <cell r="U1172">
            <v>507496</v>
          </cell>
          <cell r="V1172">
            <v>470505</v>
          </cell>
        </row>
        <row r="1173">
          <cell r="I1173" t="str">
            <v>ZAO Pharma Russia</v>
          </cell>
          <cell r="J1173" t="str">
            <v>Ruble</v>
          </cell>
          <cell r="K1173" t="str">
            <v>RUB</v>
          </cell>
          <cell r="L1173" t="str">
            <v>Ruble</v>
          </cell>
          <cell r="M1173" t="str">
            <v>TOTAL REVENUES</v>
          </cell>
          <cell r="N1173" t="str">
            <v>Budget</v>
          </cell>
          <cell r="O1173">
            <v>524818</v>
          </cell>
          <cell r="P1173">
            <v>564771</v>
          </cell>
          <cell r="Q1173">
            <v>573592</v>
          </cell>
          <cell r="R1173">
            <v>607329</v>
          </cell>
          <cell r="S1173">
            <v>0</v>
          </cell>
          <cell r="T1173">
            <v>0</v>
          </cell>
          <cell r="U1173">
            <v>0</v>
          </cell>
          <cell r="V1173">
            <v>0</v>
          </cell>
          <cell r="W1173">
            <v>0</v>
          </cell>
          <cell r="X1173">
            <v>0</v>
          </cell>
          <cell r="Y1173">
            <v>0</v>
          </cell>
          <cell r="Z1173">
            <v>0</v>
          </cell>
        </row>
        <row r="1174">
          <cell r="I1174" t="str">
            <v>ZAO Pharma Russia</v>
          </cell>
          <cell r="J1174" t="str">
            <v>Ruble</v>
          </cell>
          <cell r="K1174" t="str">
            <v>RUB</v>
          </cell>
          <cell r="L1174" t="str">
            <v>Ruble</v>
          </cell>
          <cell r="M1174" t="str">
            <v>TOTAL REVENUES</v>
          </cell>
          <cell r="N1174" t="str">
            <v>LE2</v>
          </cell>
          <cell r="O1174">
            <v>545118</v>
          </cell>
          <cell r="P1174">
            <v>351220</v>
          </cell>
          <cell r="Q1174">
            <v>372484</v>
          </cell>
          <cell r="R1174">
            <v>442211</v>
          </cell>
          <cell r="S1174">
            <v>449281</v>
          </cell>
          <cell r="T1174">
            <v>385782</v>
          </cell>
          <cell r="U1174">
            <v>547417</v>
          </cell>
          <cell r="V1174">
            <v>594481</v>
          </cell>
          <cell r="W1174">
            <v>696184</v>
          </cell>
          <cell r="X1174">
            <v>0</v>
          </cell>
          <cell r="Y1174">
            <v>0</v>
          </cell>
          <cell r="Z1174">
            <v>0</v>
          </cell>
        </row>
        <row r="1175">
          <cell r="I1175" t="str">
            <v>ZAO Pharma Russia</v>
          </cell>
          <cell r="J1175" t="str">
            <v>Ruble</v>
          </cell>
          <cell r="K1175" t="str">
            <v>RUB</v>
          </cell>
          <cell r="L1175" t="str">
            <v>Ruble</v>
          </cell>
          <cell r="M1175" t="str">
            <v>Cost of goods sold from production</v>
          </cell>
          <cell r="N1175" t="str">
            <v>Actual</v>
          </cell>
          <cell r="O1175">
            <v>-483463</v>
          </cell>
          <cell r="P1175">
            <v>-278948</v>
          </cell>
          <cell r="Q1175">
            <v>-291749</v>
          </cell>
          <cell r="R1175">
            <v>-359958</v>
          </cell>
          <cell r="S1175">
            <v>-391141</v>
          </cell>
          <cell r="T1175">
            <v>-447947</v>
          </cell>
          <cell r="U1175">
            <v>-472755</v>
          </cell>
          <cell r="V1175">
            <v>-398990</v>
          </cell>
        </row>
        <row r="1176">
          <cell r="I1176" t="str">
            <v>ZAO Pharma Russia</v>
          </cell>
          <cell r="J1176" t="str">
            <v>Ruble</v>
          </cell>
          <cell r="K1176" t="str">
            <v>RUB</v>
          </cell>
          <cell r="L1176" t="str">
            <v>Ruble</v>
          </cell>
          <cell r="M1176" t="str">
            <v>Cost of goods sold from production</v>
          </cell>
          <cell r="N1176" t="str">
            <v>Budget</v>
          </cell>
          <cell r="O1176">
            <v>-468992</v>
          </cell>
          <cell r="P1176">
            <v>-498857</v>
          </cell>
          <cell r="Q1176">
            <v>-508016</v>
          </cell>
          <cell r="R1176">
            <v>-536826</v>
          </cell>
          <cell r="S1176">
            <v>0</v>
          </cell>
          <cell r="T1176">
            <v>0</v>
          </cell>
          <cell r="U1176">
            <v>0</v>
          </cell>
          <cell r="V1176">
            <v>0</v>
          </cell>
          <cell r="W1176">
            <v>0</v>
          </cell>
          <cell r="X1176">
            <v>0</v>
          </cell>
          <cell r="Y1176">
            <v>0</v>
          </cell>
          <cell r="Z1176">
            <v>0</v>
          </cell>
        </row>
        <row r="1177">
          <cell r="I1177" t="str">
            <v>ZAO Pharma Russia</v>
          </cell>
          <cell r="J1177" t="str">
            <v>Ruble</v>
          </cell>
          <cell r="K1177" t="str">
            <v>RUB</v>
          </cell>
          <cell r="L1177" t="str">
            <v>Ruble</v>
          </cell>
          <cell r="M1177" t="str">
            <v>Cost of goods sold from production</v>
          </cell>
          <cell r="N1177" t="str">
            <v>LE2</v>
          </cell>
          <cell r="O1177">
            <v>-483463</v>
          </cell>
          <cell r="P1177">
            <v>-278948</v>
          </cell>
          <cell r="Q1177">
            <v>-291749</v>
          </cell>
          <cell r="R1177">
            <v>-359958</v>
          </cell>
          <cell r="S1177">
            <v>-391141</v>
          </cell>
          <cell r="T1177">
            <v>-348566</v>
          </cell>
          <cell r="U1177">
            <v>-474084</v>
          </cell>
          <cell r="V1177">
            <v>-515172</v>
          </cell>
          <cell r="W1177">
            <v>-533313</v>
          </cell>
          <cell r="X1177">
            <v>0</v>
          </cell>
          <cell r="Y1177">
            <v>0</v>
          </cell>
          <cell r="Z1177">
            <v>0</v>
          </cell>
        </row>
        <row r="1178">
          <cell r="I1178" t="str">
            <v>ZAO Pharma Russia</v>
          </cell>
          <cell r="J1178" t="str">
            <v>Ruble</v>
          </cell>
          <cell r="K1178" t="str">
            <v>RUB</v>
          </cell>
          <cell r="L1178" t="str">
            <v>Ruble</v>
          </cell>
          <cell r="M1178" t="str">
            <v>TOTAL COST OF GOODS SOLD</v>
          </cell>
          <cell r="N1178" t="str">
            <v>Actual</v>
          </cell>
          <cell r="O1178">
            <v>-483463</v>
          </cell>
          <cell r="P1178">
            <v>-278948</v>
          </cell>
          <cell r="Q1178">
            <v>-291749</v>
          </cell>
          <cell r="R1178">
            <v>-359958</v>
          </cell>
          <cell r="S1178">
            <v>-391141</v>
          </cell>
          <cell r="T1178">
            <v>-447947</v>
          </cell>
          <cell r="U1178">
            <v>-472755</v>
          </cell>
          <cell r="V1178">
            <v>-398990</v>
          </cell>
        </row>
        <row r="1179">
          <cell r="I1179" t="str">
            <v>ZAO Pharma Russia</v>
          </cell>
          <cell r="J1179" t="str">
            <v>Ruble</v>
          </cell>
          <cell r="K1179" t="str">
            <v>RUB</v>
          </cell>
          <cell r="L1179" t="str">
            <v>Ruble</v>
          </cell>
          <cell r="M1179" t="str">
            <v>TOTAL COST OF GOODS SOLD</v>
          </cell>
          <cell r="N1179" t="str">
            <v>Budget</v>
          </cell>
          <cell r="O1179">
            <v>-468992</v>
          </cell>
          <cell r="P1179">
            <v>-498857</v>
          </cell>
          <cell r="Q1179">
            <v>-508016</v>
          </cell>
          <cell r="R1179">
            <v>-536826</v>
          </cell>
          <cell r="S1179">
            <v>0</v>
          </cell>
          <cell r="T1179">
            <v>0</v>
          </cell>
          <cell r="U1179">
            <v>0</v>
          </cell>
          <cell r="V1179">
            <v>0</v>
          </cell>
          <cell r="W1179">
            <v>0</v>
          </cell>
          <cell r="X1179">
            <v>0</v>
          </cell>
          <cell r="Y1179">
            <v>0</v>
          </cell>
          <cell r="Z1179">
            <v>0</v>
          </cell>
        </row>
        <row r="1180">
          <cell r="I1180" t="str">
            <v>ZAO Pharma Russia</v>
          </cell>
          <cell r="J1180" t="str">
            <v>Ruble</v>
          </cell>
          <cell r="K1180" t="str">
            <v>RUB</v>
          </cell>
          <cell r="L1180" t="str">
            <v>Ruble</v>
          </cell>
          <cell r="M1180" t="str">
            <v>TOTAL COST OF GOODS SOLD</v>
          </cell>
          <cell r="N1180" t="str">
            <v>LE2</v>
          </cell>
          <cell r="O1180">
            <v>-483463</v>
          </cell>
          <cell r="P1180">
            <v>-278948</v>
          </cell>
          <cell r="Q1180">
            <v>-291749</v>
          </cell>
          <cell r="R1180">
            <v>-359958</v>
          </cell>
          <cell r="S1180">
            <v>-391141</v>
          </cell>
          <cell r="T1180">
            <v>-348566</v>
          </cell>
          <cell r="U1180">
            <v>-474084</v>
          </cell>
          <cell r="V1180">
            <v>-515172</v>
          </cell>
          <cell r="W1180">
            <v>-533313</v>
          </cell>
          <cell r="X1180">
            <v>0</v>
          </cell>
          <cell r="Y1180">
            <v>0</v>
          </cell>
          <cell r="Z1180">
            <v>0</v>
          </cell>
        </row>
        <row r="1181">
          <cell r="I1181" t="str">
            <v>ZAO Pharma Russia</v>
          </cell>
          <cell r="J1181" t="str">
            <v>Ruble</v>
          </cell>
          <cell r="K1181" t="str">
            <v>RUB</v>
          </cell>
          <cell r="L1181" t="str">
            <v>Ruble</v>
          </cell>
          <cell r="M1181" t="str">
            <v>Development</v>
          </cell>
          <cell r="N1181" t="str">
            <v>Actual</v>
          </cell>
          <cell r="O1181">
            <v>-5501</v>
          </cell>
          <cell r="P1181">
            <v>-5371</v>
          </cell>
          <cell r="Q1181">
            <v>-6753</v>
          </cell>
          <cell r="R1181">
            <v>-9722</v>
          </cell>
          <cell r="S1181">
            <v>-10195</v>
          </cell>
          <cell r="T1181">
            <v>-13501</v>
          </cell>
          <cell r="U1181">
            <v>-2781</v>
          </cell>
          <cell r="V1181">
            <v>-8290</v>
          </cell>
        </row>
        <row r="1182">
          <cell r="I1182" t="str">
            <v>ZAO Pharma Russia</v>
          </cell>
          <cell r="J1182" t="str">
            <v>Ruble</v>
          </cell>
          <cell r="K1182" t="str">
            <v>RUB</v>
          </cell>
          <cell r="L1182" t="str">
            <v>Ruble</v>
          </cell>
          <cell r="M1182" t="str">
            <v>Development</v>
          </cell>
          <cell r="N1182" t="str">
            <v>Budget</v>
          </cell>
          <cell r="O1182">
            <v>-11583</v>
          </cell>
          <cell r="P1182">
            <v>-9450</v>
          </cell>
          <cell r="Q1182">
            <v>-9345</v>
          </cell>
          <cell r="R1182">
            <v>-9128</v>
          </cell>
          <cell r="S1182">
            <v>0</v>
          </cell>
          <cell r="T1182">
            <v>0</v>
          </cell>
          <cell r="U1182">
            <v>0</v>
          </cell>
          <cell r="V1182">
            <v>0</v>
          </cell>
          <cell r="W1182">
            <v>0</v>
          </cell>
          <cell r="X1182">
            <v>0</v>
          </cell>
          <cell r="Y1182">
            <v>0</v>
          </cell>
          <cell r="Z1182">
            <v>0</v>
          </cell>
        </row>
        <row r="1183">
          <cell r="I1183" t="str">
            <v>ZAO Pharma Russia</v>
          </cell>
          <cell r="J1183" t="str">
            <v>Ruble</v>
          </cell>
          <cell r="K1183" t="str">
            <v>RUB</v>
          </cell>
          <cell r="L1183" t="str">
            <v>Ruble</v>
          </cell>
          <cell r="M1183" t="str">
            <v>Development</v>
          </cell>
          <cell r="N1183" t="str">
            <v>LE2</v>
          </cell>
          <cell r="O1183">
            <v>-5501</v>
          </cell>
          <cell r="P1183">
            <v>-5371</v>
          </cell>
          <cell r="Q1183">
            <v>-6753</v>
          </cell>
          <cell r="R1183">
            <v>-9722</v>
          </cell>
          <cell r="S1183">
            <v>-10195</v>
          </cell>
          <cell r="T1183">
            <v>-16586</v>
          </cell>
          <cell r="U1183">
            <v>-8625</v>
          </cell>
          <cell r="V1183">
            <v>-8592</v>
          </cell>
          <cell r="W1183">
            <v>-8577</v>
          </cell>
          <cell r="X1183">
            <v>0</v>
          </cell>
          <cell r="Y1183">
            <v>0</v>
          </cell>
          <cell r="Z1183">
            <v>0</v>
          </cell>
        </row>
        <row r="1184">
          <cell r="I1184" t="str">
            <v>ZAO Pharma Russia</v>
          </cell>
          <cell r="J1184" t="str">
            <v>Ruble</v>
          </cell>
          <cell r="K1184" t="str">
            <v>RUB</v>
          </cell>
          <cell r="L1184" t="str">
            <v>Ruble</v>
          </cell>
          <cell r="M1184" t="str">
            <v>Total Research &amp; Development (net)</v>
          </cell>
          <cell r="N1184" t="str">
            <v>Actual</v>
          </cell>
          <cell r="O1184">
            <v>-2686</v>
          </cell>
          <cell r="P1184">
            <v>-1623</v>
          </cell>
          <cell r="Q1184">
            <v>185</v>
          </cell>
          <cell r="R1184">
            <v>-6159</v>
          </cell>
          <cell r="S1184">
            <v>-4491</v>
          </cell>
          <cell r="T1184">
            <v>-13578</v>
          </cell>
          <cell r="U1184">
            <v>-3020</v>
          </cell>
          <cell r="V1184">
            <v>2164</v>
          </cell>
        </row>
        <row r="1185">
          <cell r="I1185" t="str">
            <v>ZAO Pharma Russia</v>
          </cell>
          <cell r="J1185" t="str">
            <v>Ruble</v>
          </cell>
          <cell r="K1185" t="str">
            <v>RUB</v>
          </cell>
          <cell r="L1185" t="str">
            <v>Ruble</v>
          </cell>
          <cell r="M1185" t="str">
            <v>Total Research &amp; Development (net)</v>
          </cell>
          <cell r="N1185" t="str">
            <v>Budget</v>
          </cell>
          <cell r="O1185">
            <v>-3431</v>
          </cell>
          <cell r="P1185">
            <v>-2884</v>
          </cell>
          <cell r="Q1185">
            <v>-2813</v>
          </cell>
          <cell r="R1185">
            <v>-2751</v>
          </cell>
          <cell r="S1185">
            <v>0</v>
          </cell>
          <cell r="T1185">
            <v>0</v>
          </cell>
          <cell r="U1185">
            <v>0</v>
          </cell>
          <cell r="V1185">
            <v>0</v>
          </cell>
          <cell r="W1185">
            <v>0</v>
          </cell>
          <cell r="X1185">
            <v>0</v>
          </cell>
          <cell r="Y1185">
            <v>0</v>
          </cell>
          <cell r="Z1185">
            <v>0</v>
          </cell>
        </row>
        <row r="1186">
          <cell r="I1186" t="str">
            <v>ZAO Pharma Russia</v>
          </cell>
          <cell r="J1186" t="str">
            <v>Ruble</v>
          </cell>
          <cell r="K1186" t="str">
            <v>RUB</v>
          </cell>
          <cell r="L1186" t="str">
            <v>Ruble</v>
          </cell>
          <cell r="M1186" t="str">
            <v>Total Research &amp; Development (net)</v>
          </cell>
          <cell r="N1186" t="str">
            <v>LE2</v>
          </cell>
          <cell r="O1186">
            <v>-2511</v>
          </cell>
          <cell r="P1186">
            <v>-1196</v>
          </cell>
          <cell r="Q1186">
            <v>691</v>
          </cell>
          <cell r="R1186">
            <v>-5804</v>
          </cell>
          <cell r="S1186">
            <v>-3885</v>
          </cell>
          <cell r="T1186">
            <v>-3061</v>
          </cell>
          <cell r="U1186">
            <v>-2540</v>
          </cell>
          <cell r="V1186">
            <v>-2515</v>
          </cell>
          <cell r="W1186">
            <v>-2500</v>
          </cell>
          <cell r="X1186">
            <v>0</v>
          </cell>
          <cell r="Y1186">
            <v>0</v>
          </cell>
          <cell r="Z1186">
            <v>0</v>
          </cell>
        </row>
        <row r="1187">
          <cell r="I1187" t="str">
            <v>ZAO Pharma Russia</v>
          </cell>
          <cell r="J1187" t="str">
            <v>Ruble</v>
          </cell>
          <cell r="K1187" t="str">
            <v>RUB</v>
          </cell>
          <cell r="L1187" t="str">
            <v>Ruble</v>
          </cell>
          <cell r="M1187" t="str">
            <v>Marketing &amp; Sales (net)</v>
          </cell>
          <cell r="N1187" t="str">
            <v>Actual</v>
          </cell>
          <cell r="O1187">
            <v>-92552</v>
          </cell>
          <cell r="P1187">
            <v>-80914</v>
          </cell>
          <cell r="Q1187">
            <v>-71669</v>
          </cell>
          <cell r="R1187">
            <v>-19410</v>
          </cell>
          <cell r="S1187">
            <v>-38905</v>
          </cell>
          <cell r="T1187">
            <v>-129206</v>
          </cell>
          <cell r="U1187">
            <v>-12302</v>
          </cell>
          <cell r="V1187">
            <v>-82881</v>
          </cell>
        </row>
        <row r="1188">
          <cell r="I1188" t="str">
            <v>ZAO Pharma Russia</v>
          </cell>
          <cell r="J1188" t="str">
            <v>Ruble</v>
          </cell>
          <cell r="K1188" t="str">
            <v>RUB</v>
          </cell>
          <cell r="L1188" t="str">
            <v>Ruble</v>
          </cell>
          <cell r="M1188" t="str">
            <v>Marketing &amp; Sales (net)</v>
          </cell>
          <cell r="N1188" t="str">
            <v>Budget</v>
          </cell>
          <cell r="O1188">
            <v>-129866</v>
          </cell>
          <cell r="P1188">
            <v>-100651</v>
          </cell>
          <cell r="Q1188">
            <v>-133258</v>
          </cell>
          <cell r="R1188">
            <v>-174222</v>
          </cell>
          <cell r="S1188">
            <v>0</v>
          </cell>
          <cell r="T1188">
            <v>0</v>
          </cell>
          <cell r="U1188">
            <v>0</v>
          </cell>
          <cell r="V1188">
            <v>0</v>
          </cell>
          <cell r="W1188">
            <v>0</v>
          </cell>
          <cell r="X1188">
            <v>0</v>
          </cell>
          <cell r="Y1188">
            <v>0</v>
          </cell>
          <cell r="Z1188">
            <v>0</v>
          </cell>
        </row>
        <row r="1189">
          <cell r="I1189" t="str">
            <v>ZAO Pharma Russia</v>
          </cell>
          <cell r="J1189" t="str">
            <v>Ruble</v>
          </cell>
          <cell r="K1189" t="str">
            <v>RUB</v>
          </cell>
          <cell r="L1189" t="str">
            <v>Ruble</v>
          </cell>
          <cell r="M1189" t="str">
            <v>Marketing &amp; Sales (net)</v>
          </cell>
          <cell r="N1189" t="str">
            <v>LE2</v>
          </cell>
          <cell r="O1189">
            <v>-92552</v>
          </cell>
          <cell r="P1189">
            <v>-80914</v>
          </cell>
          <cell r="Q1189">
            <v>-71669</v>
          </cell>
          <cell r="R1189">
            <v>-19410</v>
          </cell>
          <cell r="S1189">
            <v>-38905</v>
          </cell>
          <cell r="T1189">
            <v>-187450</v>
          </cell>
          <cell r="U1189">
            <v>-173656</v>
          </cell>
          <cell r="V1189">
            <v>-126138</v>
          </cell>
          <cell r="W1189">
            <v>-181763</v>
          </cell>
          <cell r="X1189">
            <v>0</v>
          </cell>
          <cell r="Y1189">
            <v>0</v>
          </cell>
          <cell r="Z1189">
            <v>0</v>
          </cell>
        </row>
        <row r="1190">
          <cell r="I1190" t="str">
            <v>ZAO Pharma Russia</v>
          </cell>
          <cell r="J1190" t="str">
            <v>Ruble</v>
          </cell>
          <cell r="K1190" t="str">
            <v>RUB</v>
          </cell>
          <cell r="L1190" t="str">
            <v>Ruble</v>
          </cell>
          <cell r="M1190" t="str">
            <v>General &amp; Administration (net)</v>
          </cell>
          <cell r="N1190" t="str">
            <v>Actual</v>
          </cell>
          <cell r="O1190">
            <v>-11166</v>
          </cell>
          <cell r="P1190">
            <v>-5767</v>
          </cell>
          <cell r="Q1190">
            <v>-7941</v>
          </cell>
          <cell r="R1190">
            <v>-23818</v>
          </cell>
          <cell r="S1190">
            <v>-26115</v>
          </cell>
          <cell r="T1190">
            <v>-22870</v>
          </cell>
          <cell r="U1190">
            <v>32500</v>
          </cell>
          <cell r="V1190">
            <v>-26560</v>
          </cell>
        </row>
        <row r="1191">
          <cell r="I1191" t="str">
            <v>ZAO Pharma Russia</v>
          </cell>
          <cell r="J1191" t="str">
            <v>Ruble</v>
          </cell>
          <cell r="K1191" t="str">
            <v>RUB</v>
          </cell>
          <cell r="L1191" t="str">
            <v>Ruble</v>
          </cell>
          <cell r="M1191" t="str">
            <v>General &amp; Administration (net)</v>
          </cell>
          <cell r="N1191" t="str">
            <v>Budget</v>
          </cell>
          <cell r="O1191">
            <v>-19277</v>
          </cell>
          <cell r="P1191">
            <v>-9211</v>
          </cell>
          <cell r="Q1191">
            <v>-17794</v>
          </cell>
          <cell r="R1191">
            <v>-17860</v>
          </cell>
          <cell r="S1191">
            <v>0</v>
          </cell>
          <cell r="T1191">
            <v>0</v>
          </cell>
          <cell r="U1191">
            <v>0</v>
          </cell>
          <cell r="V1191">
            <v>0</v>
          </cell>
          <cell r="W1191">
            <v>0</v>
          </cell>
          <cell r="X1191">
            <v>0</v>
          </cell>
          <cell r="Y1191">
            <v>0</v>
          </cell>
          <cell r="Z1191">
            <v>0</v>
          </cell>
        </row>
        <row r="1192">
          <cell r="I1192" t="str">
            <v>ZAO Pharma Russia</v>
          </cell>
          <cell r="J1192" t="str">
            <v>Ruble</v>
          </cell>
          <cell r="K1192" t="str">
            <v>RUB</v>
          </cell>
          <cell r="L1192" t="str">
            <v>Ruble</v>
          </cell>
          <cell r="M1192" t="str">
            <v>General &amp; Administration (net)</v>
          </cell>
          <cell r="N1192" t="str">
            <v>LE2</v>
          </cell>
          <cell r="O1192">
            <v>-11166</v>
          </cell>
          <cell r="P1192">
            <v>-5767</v>
          </cell>
          <cell r="Q1192">
            <v>-7941</v>
          </cell>
          <cell r="R1192">
            <v>-23818</v>
          </cell>
          <cell r="S1192">
            <v>-26115</v>
          </cell>
          <cell r="T1192">
            <v>-2756</v>
          </cell>
          <cell r="U1192">
            <v>-17120</v>
          </cell>
          <cell r="V1192">
            <v>-12922</v>
          </cell>
          <cell r="W1192">
            <v>-12840</v>
          </cell>
          <cell r="X1192">
            <v>0</v>
          </cell>
          <cell r="Y1192">
            <v>0</v>
          </cell>
          <cell r="Z1192">
            <v>0</v>
          </cell>
        </row>
        <row r="1193">
          <cell r="I1193" t="str">
            <v>ZAO Pharma Russia</v>
          </cell>
          <cell r="J1193" t="str">
            <v>Ruble</v>
          </cell>
          <cell r="K1193" t="str">
            <v>RUB</v>
          </cell>
          <cell r="L1193" t="str">
            <v>Ruble</v>
          </cell>
          <cell r="M1193" t="str">
            <v>TOTAL FUNCTION COSTS</v>
          </cell>
          <cell r="N1193" t="str">
            <v>Actual</v>
          </cell>
          <cell r="O1193">
            <v>-106404</v>
          </cell>
          <cell r="P1193">
            <v>-88304</v>
          </cell>
          <cell r="Q1193">
            <v>-79425</v>
          </cell>
          <cell r="R1193">
            <v>-49387</v>
          </cell>
          <cell r="S1193">
            <v>-69511</v>
          </cell>
          <cell r="T1193">
            <v>-165654</v>
          </cell>
          <cell r="U1193">
            <v>17178</v>
          </cell>
          <cell r="V1193">
            <v>-107277</v>
          </cell>
        </row>
        <row r="1194">
          <cell r="I1194" t="str">
            <v>ZAO Pharma Russia</v>
          </cell>
          <cell r="J1194" t="str">
            <v>Ruble</v>
          </cell>
          <cell r="K1194" t="str">
            <v>RUB</v>
          </cell>
          <cell r="L1194" t="str">
            <v>Ruble</v>
          </cell>
          <cell r="M1194" t="str">
            <v>TOTAL FUNCTION COSTS</v>
          </cell>
          <cell r="N1194" t="str">
            <v>Budget</v>
          </cell>
          <cell r="O1194">
            <v>-152574</v>
          </cell>
          <cell r="P1194">
            <v>-112746</v>
          </cell>
          <cell r="Q1194">
            <v>-153865</v>
          </cell>
          <cell r="R1194">
            <v>-194833</v>
          </cell>
          <cell r="S1194">
            <v>0</v>
          </cell>
          <cell r="T1194">
            <v>0</v>
          </cell>
          <cell r="U1194">
            <v>0</v>
          </cell>
          <cell r="V1194">
            <v>0</v>
          </cell>
          <cell r="W1194">
            <v>0</v>
          </cell>
          <cell r="X1194">
            <v>0</v>
          </cell>
          <cell r="Y1194">
            <v>0</v>
          </cell>
          <cell r="Z1194">
            <v>0</v>
          </cell>
        </row>
        <row r="1195">
          <cell r="I1195" t="str">
            <v>ZAO Pharma Russia</v>
          </cell>
          <cell r="J1195" t="str">
            <v>Ruble</v>
          </cell>
          <cell r="K1195" t="str">
            <v>RUB</v>
          </cell>
          <cell r="L1195" t="str">
            <v>Ruble</v>
          </cell>
          <cell r="M1195" t="str">
            <v>TOTAL FUNCTION COSTS</v>
          </cell>
          <cell r="N1195" t="str">
            <v>LE2</v>
          </cell>
          <cell r="O1195">
            <v>-106404</v>
          </cell>
          <cell r="P1195">
            <v>-88304</v>
          </cell>
          <cell r="Q1195">
            <v>-79425</v>
          </cell>
          <cell r="R1195">
            <v>-49387</v>
          </cell>
          <cell r="S1195">
            <v>-69511</v>
          </cell>
          <cell r="T1195">
            <v>-191198</v>
          </cell>
          <cell r="U1195">
            <v>-193316</v>
          </cell>
          <cell r="V1195">
            <v>-141575</v>
          </cell>
          <cell r="W1195">
            <v>-197103</v>
          </cell>
          <cell r="X1195">
            <v>0</v>
          </cell>
          <cell r="Y1195">
            <v>0</v>
          </cell>
          <cell r="Z1195">
            <v>0</v>
          </cell>
        </row>
        <row r="1196">
          <cell r="I1196" t="str">
            <v>ZAO Pharma Russia</v>
          </cell>
          <cell r="J1196" t="str">
            <v>Ruble</v>
          </cell>
          <cell r="K1196" t="str">
            <v>RUB</v>
          </cell>
          <cell r="L1196" t="str">
            <v>Ruble</v>
          </cell>
          <cell r="M1196" t="str">
            <v>TOTAL OTHER INCOME &amp; EXP.</v>
          </cell>
          <cell r="N1196" t="str">
            <v>Actual</v>
          </cell>
          <cell r="O1196">
            <v>-43</v>
          </cell>
          <cell r="P1196">
            <v>-13</v>
          </cell>
          <cell r="Q1196">
            <v>207</v>
          </cell>
          <cell r="R1196">
            <v>-642</v>
          </cell>
          <cell r="S1196">
            <v>1942</v>
          </cell>
          <cell r="T1196">
            <v>-7528</v>
          </cell>
          <cell r="U1196">
            <v>-37116</v>
          </cell>
          <cell r="V1196">
            <v>9</v>
          </cell>
        </row>
        <row r="1197">
          <cell r="I1197" t="str">
            <v>ZAO Pharma Russia</v>
          </cell>
          <cell r="J1197" t="str">
            <v>Ruble</v>
          </cell>
          <cell r="K1197" t="str">
            <v>RUB</v>
          </cell>
          <cell r="L1197" t="str">
            <v>Ruble</v>
          </cell>
          <cell r="M1197" t="str">
            <v>TOTAL OTHER INCOME &amp; EXP.</v>
          </cell>
          <cell r="N1197" t="str">
            <v>Budget</v>
          </cell>
          <cell r="O1197">
            <v>8824</v>
          </cell>
          <cell r="P1197">
            <v>8824</v>
          </cell>
          <cell r="Q1197">
            <v>8823</v>
          </cell>
          <cell r="R1197">
            <v>-3581</v>
          </cell>
          <cell r="S1197">
            <v>0</v>
          </cell>
          <cell r="T1197">
            <v>0</v>
          </cell>
          <cell r="U1197">
            <v>0</v>
          </cell>
          <cell r="V1197">
            <v>0</v>
          </cell>
          <cell r="W1197">
            <v>0</v>
          </cell>
          <cell r="X1197">
            <v>0</v>
          </cell>
          <cell r="Y1197">
            <v>0</v>
          </cell>
          <cell r="Z1197">
            <v>0</v>
          </cell>
        </row>
        <row r="1198">
          <cell r="I1198" t="str">
            <v>ZAO Pharma Russia</v>
          </cell>
          <cell r="J1198" t="str">
            <v>Ruble</v>
          </cell>
          <cell r="K1198" t="str">
            <v>RUB</v>
          </cell>
          <cell r="L1198" t="str">
            <v>Ruble</v>
          </cell>
          <cell r="M1198" t="str">
            <v>TOTAL OTHER INCOME &amp; EXP.</v>
          </cell>
          <cell r="N1198" t="str">
            <v>LE2</v>
          </cell>
          <cell r="O1198">
            <v>-43</v>
          </cell>
          <cell r="P1198">
            <v>-13</v>
          </cell>
          <cell r="Q1198">
            <v>207</v>
          </cell>
          <cell r="R1198">
            <v>-642</v>
          </cell>
          <cell r="S1198">
            <v>1942</v>
          </cell>
          <cell r="T1198">
            <v>-1943</v>
          </cell>
          <cell r="U1198">
            <v>0</v>
          </cell>
          <cell r="V1198">
            <v>0</v>
          </cell>
          <cell r="W1198">
            <v>0</v>
          </cell>
          <cell r="X1198">
            <v>0</v>
          </cell>
          <cell r="Y1198">
            <v>0</v>
          </cell>
          <cell r="Z1198">
            <v>0</v>
          </cell>
        </row>
        <row r="1199">
          <cell r="I1199" t="str">
            <v>ZAO Pharma Russia</v>
          </cell>
          <cell r="J1199" t="str">
            <v>Ruble</v>
          </cell>
          <cell r="K1199" t="str">
            <v>RUB</v>
          </cell>
          <cell r="L1199" t="str">
            <v>Ruble</v>
          </cell>
          <cell r="M1199" t="str">
            <v>OPERATING INCOME</v>
          </cell>
          <cell r="N1199" t="str">
            <v>Actual</v>
          </cell>
          <cell r="O1199">
            <v>-44792</v>
          </cell>
          <cell r="P1199">
            <v>-16045</v>
          </cell>
          <cell r="Q1199">
            <v>1517</v>
          </cell>
          <cell r="R1199">
            <v>32224</v>
          </cell>
          <cell r="S1199">
            <v>-9429</v>
          </cell>
          <cell r="T1199">
            <v>-115751</v>
          </cell>
          <cell r="U1199">
            <v>14803</v>
          </cell>
          <cell r="V1199">
            <v>-35753</v>
          </cell>
        </row>
        <row r="1200">
          <cell r="I1200" t="str">
            <v>ZAO Pharma Russia</v>
          </cell>
          <cell r="J1200" t="str">
            <v>Ruble</v>
          </cell>
          <cell r="K1200" t="str">
            <v>RUB</v>
          </cell>
          <cell r="L1200" t="str">
            <v>Ruble</v>
          </cell>
          <cell r="M1200" t="str">
            <v>OPERATING INCOME</v>
          </cell>
          <cell r="N1200" t="str">
            <v>Budget</v>
          </cell>
          <cell r="O1200">
            <v>-87924</v>
          </cell>
          <cell r="P1200">
            <v>-38008</v>
          </cell>
          <cell r="Q1200">
            <v>-79466</v>
          </cell>
          <cell r="R1200">
            <v>-127911</v>
          </cell>
          <cell r="S1200">
            <v>0</v>
          </cell>
          <cell r="T1200">
            <v>0</v>
          </cell>
          <cell r="U1200">
            <v>0</v>
          </cell>
          <cell r="V1200">
            <v>0</v>
          </cell>
          <cell r="W1200">
            <v>0</v>
          </cell>
          <cell r="X1200">
            <v>0</v>
          </cell>
          <cell r="Y1200">
            <v>0</v>
          </cell>
          <cell r="Z1200">
            <v>0</v>
          </cell>
        </row>
        <row r="1201">
          <cell r="I1201" t="str">
            <v>ZAO Pharma Russia</v>
          </cell>
          <cell r="J1201" t="str">
            <v>Ruble</v>
          </cell>
          <cell r="K1201" t="str">
            <v>RUB</v>
          </cell>
          <cell r="L1201" t="str">
            <v>Ruble</v>
          </cell>
          <cell r="M1201" t="str">
            <v>OPERATING INCOME</v>
          </cell>
          <cell r="N1201" t="str">
            <v>LE2</v>
          </cell>
          <cell r="O1201">
            <v>-44792</v>
          </cell>
          <cell r="P1201">
            <v>-16045</v>
          </cell>
          <cell r="Q1201">
            <v>1517</v>
          </cell>
          <cell r="R1201">
            <v>32224</v>
          </cell>
          <cell r="S1201">
            <v>-9429</v>
          </cell>
          <cell r="T1201">
            <v>-155925</v>
          </cell>
          <cell r="U1201">
            <v>-119983</v>
          </cell>
          <cell r="V1201">
            <v>-62266</v>
          </cell>
          <cell r="W1201">
            <v>-34232</v>
          </cell>
          <cell r="X1201">
            <v>0</v>
          </cell>
          <cell r="Y1201">
            <v>0</v>
          </cell>
          <cell r="Z1201">
            <v>0</v>
          </cell>
        </row>
        <row r="1202">
          <cell r="I1202" t="str">
            <v>Austria</v>
          </cell>
          <cell r="J1202" t="str">
            <v>Euro</v>
          </cell>
          <cell r="K1202" t="str">
            <v>EUR</v>
          </cell>
          <cell r="L1202" t="str">
            <v>Euro</v>
          </cell>
          <cell r="M1202" t="str">
            <v>TOTAL NET SALES 3RD PARTY</v>
          </cell>
          <cell r="N1202" t="str">
            <v>Actual</v>
          </cell>
          <cell r="O1202">
            <v>10964</v>
          </cell>
          <cell r="P1202">
            <v>10839</v>
          </cell>
          <cell r="Q1202">
            <v>12173</v>
          </cell>
          <cell r="R1202">
            <v>12473</v>
          </cell>
          <cell r="S1202">
            <v>13057</v>
          </cell>
          <cell r="T1202">
            <v>10975</v>
          </cell>
          <cell r="U1202">
            <v>11915</v>
          </cell>
          <cell r="V1202">
            <v>12142</v>
          </cell>
        </row>
        <row r="1203">
          <cell r="I1203" t="str">
            <v>Austria</v>
          </cell>
          <cell r="J1203" t="str">
            <v>Euro</v>
          </cell>
          <cell r="K1203" t="str">
            <v>EUR</v>
          </cell>
          <cell r="L1203" t="str">
            <v>Euro</v>
          </cell>
          <cell r="M1203" t="str">
            <v>TOTAL NET SALES 3RD PARTY</v>
          </cell>
          <cell r="N1203" t="str">
            <v>Budget</v>
          </cell>
          <cell r="O1203">
            <v>10612</v>
          </cell>
          <cell r="P1203">
            <v>10478</v>
          </cell>
          <cell r="Q1203">
            <v>11244</v>
          </cell>
          <cell r="R1203">
            <v>11380</v>
          </cell>
          <cell r="S1203">
            <v>11953</v>
          </cell>
          <cell r="T1203">
            <v>11203</v>
          </cell>
          <cell r="U1203">
            <v>11068</v>
          </cell>
          <cell r="V1203">
            <v>10617</v>
          </cell>
          <cell r="W1203">
            <v>11927</v>
          </cell>
          <cell r="X1203">
            <v>14123</v>
          </cell>
          <cell r="Y1203">
            <v>12066</v>
          </cell>
          <cell r="Z1203">
            <v>11525</v>
          </cell>
        </row>
        <row r="1204">
          <cell r="I1204" t="str">
            <v>Austria</v>
          </cell>
          <cell r="J1204" t="str">
            <v>Euro</v>
          </cell>
          <cell r="K1204" t="str">
            <v>EUR</v>
          </cell>
          <cell r="L1204" t="str">
            <v>Euro</v>
          </cell>
          <cell r="M1204" t="str">
            <v>TOTAL NET SALES 3RD PARTY</v>
          </cell>
          <cell r="N1204" t="str">
            <v>LE2</v>
          </cell>
          <cell r="O1204">
            <v>10964</v>
          </cell>
          <cell r="P1204">
            <v>10839</v>
          </cell>
          <cell r="Q1204">
            <v>12173</v>
          </cell>
          <cell r="R1204">
            <v>12473</v>
          </cell>
          <cell r="S1204">
            <v>13057</v>
          </cell>
          <cell r="T1204">
            <v>9575</v>
          </cell>
          <cell r="U1204">
            <v>11148</v>
          </cell>
          <cell r="V1204">
            <v>10809</v>
          </cell>
          <cell r="W1204">
            <v>12201</v>
          </cell>
          <cell r="X1204">
            <v>14467</v>
          </cell>
          <cell r="Y1204">
            <v>11598</v>
          </cell>
          <cell r="Z1204">
            <v>11892</v>
          </cell>
        </row>
        <row r="1205">
          <cell r="I1205" t="str">
            <v>Austria</v>
          </cell>
          <cell r="J1205" t="str">
            <v>Euro</v>
          </cell>
          <cell r="K1205" t="str">
            <v>EUR</v>
          </cell>
          <cell r="L1205" t="str">
            <v>Euro</v>
          </cell>
          <cell r="M1205" t="str">
            <v>TOTAL NET SALES</v>
          </cell>
          <cell r="N1205" t="str">
            <v>Actual</v>
          </cell>
          <cell r="O1205">
            <v>10964</v>
          </cell>
          <cell r="P1205">
            <v>10839</v>
          </cell>
          <cell r="Q1205">
            <v>12173</v>
          </cell>
          <cell r="R1205">
            <v>12473</v>
          </cell>
          <cell r="S1205">
            <v>13057</v>
          </cell>
          <cell r="T1205">
            <v>10975</v>
          </cell>
          <cell r="U1205">
            <v>11915</v>
          </cell>
          <cell r="V1205">
            <v>12142</v>
          </cell>
        </row>
        <row r="1206">
          <cell r="I1206" t="str">
            <v>Austria</v>
          </cell>
          <cell r="J1206" t="str">
            <v>Euro</v>
          </cell>
          <cell r="K1206" t="str">
            <v>EUR</v>
          </cell>
          <cell r="L1206" t="str">
            <v>Euro</v>
          </cell>
          <cell r="M1206" t="str">
            <v>TOTAL NET SALES</v>
          </cell>
          <cell r="N1206" t="str">
            <v>Budget</v>
          </cell>
          <cell r="O1206">
            <v>10612</v>
          </cell>
          <cell r="P1206">
            <v>10478</v>
          </cell>
          <cell r="Q1206">
            <v>11244</v>
          </cell>
          <cell r="R1206">
            <v>11380</v>
          </cell>
          <cell r="S1206">
            <v>11953</v>
          </cell>
          <cell r="T1206">
            <v>11203</v>
          </cell>
          <cell r="U1206">
            <v>11068</v>
          </cell>
          <cell r="V1206">
            <v>10617</v>
          </cell>
          <cell r="W1206">
            <v>11927</v>
          </cell>
          <cell r="X1206">
            <v>14123</v>
          </cell>
          <cell r="Y1206">
            <v>12066</v>
          </cell>
          <cell r="Z1206">
            <v>11525</v>
          </cell>
        </row>
        <row r="1207">
          <cell r="I1207" t="str">
            <v>Austria</v>
          </cell>
          <cell r="J1207" t="str">
            <v>Euro</v>
          </cell>
          <cell r="K1207" t="str">
            <v>EUR</v>
          </cell>
          <cell r="L1207" t="str">
            <v>Euro</v>
          </cell>
          <cell r="M1207" t="str">
            <v>TOTAL NET SALES</v>
          </cell>
          <cell r="N1207" t="str">
            <v>LE2</v>
          </cell>
          <cell r="O1207">
            <v>10964</v>
          </cell>
          <cell r="P1207">
            <v>10839</v>
          </cell>
          <cell r="Q1207">
            <v>12173</v>
          </cell>
          <cell r="R1207">
            <v>12473</v>
          </cell>
          <cell r="S1207">
            <v>13057</v>
          </cell>
          <cell r="T1207">
            <v>9575</v>
          </cell>
          <cell r="U1207">
            <v>11148</v>
          </cell>
          <cell r="V1207">
            <v>10809</v>
          </cell>
          <cell r="W1207">
            <v>12201</v>
          </cell>
          <cell r="X1207">
            <v>14467</v>
          </cell>
          <cell r="Y1207">
            <v>11598</v>
          </cell>
          <cell r="Z1207">
            <v>11892</v>
          </cell>
        </row>
        <row r="1208">
          <cell r="I1208" t="str">
            <v>Austria</v>
          </cell>
          <cell r="J1208" t="str">
            <v>Euro</v>
          </cell>
          <cell r="K1208" t="str">
            <v>EUR</v>
          </cell>
          <cell r="L1208" t="str">
            <v>Euro</v>
          </cell>
          <cell r="M1208" t="str">
            <v>TOTAL REVENUES</v>
          </cell>
          <cell r="N1208" t="str">
            <v>Actual</v>
          </cell>
          <cell r="O1208">
            <v>10964</v>
          </cell>
          <cell r="P1208">
            <v>10839</v>
          </cell>
          <cell r="Q1208">
            <v>12173</v>
          </cell>
          <cell r="R1208">
            <v>12473</v>
          </cell>
          <cell r="S1208">
            <v>13057</v>
          </cell>
          <cell r="T1208">
            <v>10975</v>
          </cell>
          <cell r="U1208">
            <v>11915</v>
          </cell>
          <cell r="V1208">
            <v>12142</v>
          </cell>
        </row>
        <row r="1209">
          <cell r="I1209" t="str">
            <v>Austria</v>
          </cell>
          <cell r="J1209" t="str">
            <v>Euro</v>
          </cell>
          <cell r="K1209" t="str">
            <v>EUR</v>
          </cell>
          <cell r="L1209" t="str">
            <v>Euro</v>
          </cell>
          <cell r="M1209" t="str">
            <v>TOTAL REVENUES</v>
          </cell>
          <cell r="N1209" t="str">
            <v>Budget</v>
          </cell>
          <cell r="O1209">
            <v>10612</v>
          </cell>
          <cell r="P1209">
            <v>10478</v>
          </cell>
          <cell r="Q1209">
            <v>11244</v>
          </cell>
          <cell r="R1209">
            <v>11380</v>
          </cell>
          <cell r="S1209">
            <v>11953</v>
          </cell>
          <cell r="T1209">
            <v>11203</v>
          </cell>
          <cell r="U1209">
            <v>11068</v>
          </cell>
          <cell r="V1209">
            <v>10617</v>
          </cell>
          <cell r="W1209">
            <v>11927</v>
          </cell>
          <cell r="X1209">
            <v>14123</v>
          </cell>
          <cell r="Y1209">
            <v>12066</v>
          </cell>
          <cell r="Z1209">
            <v>11525</v>
          </cell>
        </row>
        <row r="1210">
          <cell r="I1210" t="str">
            <v>Austria</v>
          </cell>
          <cell r="J1210" t="str">
            <v>Euro</v>
          </cell>
          <cell r="K1210" t="str">
            <v>EUR</v>
          </cell>
          <cell r="L1210" t="str">
            <v>Euro</v>
          </cell>
          <cell r="M1210" t="str">
            <v>TOTAL REVENUES</v>
          </cell>
          <cell r="N1210" t="str">
            <v>LE2</v>
          </cell>
          <cell r="O1210">
            <v>10964</v>
          </cell>
          <cell r="P1210">
            <v>10839</v>
          </cell>
          <cell r="Q1210">
            <v>12173</v>
          </cell>
          <cell r="R1210">
            <v>12473</v>
          </cell>
          <cell r="S1210">
            <v>13057</v>
          </cell>
          <cell r="T1210">
            <v>9575</v>
          </cell>
          <cell r="U1210">
            <v>11148</v>
          </cell>
          <cell r="V1210">
            <v>10809</v>
          </cell>
          <cell r="W1210">
            <v>12201</v>
          </cell>
          <cell r="X1210">
            <v>14467</v>
          </cell>
          <cell r="Y1210">
            <v>11598</v>
          </cell>
          <cell r="Z1210">
            <v>11892</v>
          </cell>
        </row>
        <row r="1211">
          <cell r="I1211" t="str">
            <v>Austria</v>
          </cell>
          <cell r="J1211" t="str">
            <v>Euro</v>
          </cell>
          <cell r="K1211" t="str">
            <v>EUR</v>
          </cell>
          <cell r="L1211" t="str">
            <v>Euro</v>
          </cell>
          <cell r="M1211" t="str">
            <v>Cost of goods sold from production</v>
          </cell>
          <cell r="N1211" t="str">
            <v>Actual</v>
          </cell>
          <cell r="O1211">
            <v>-7269</v>
          </cell>
          <cell r="P1211">
            <v>-6809</v>
          </cell>
          <cell r="Q1211">
            <v>-8201</v>
          </cell>
          <cell r="R1211">
            <v>-8188</v>
          </cell>
          <cell r="S1211">
            <v>-8667</v>
          </cell>
          <cell r="T1211">
            <v>-7527</v>
          </cell>
          <cell r="U1211">
            <v>-7778</v>
          </cell>
          <cell r="V1211">
            <v>-7897</v>
          </cell>
        </row>
        <row r="1212">
          <cell r="I1212" t="str">
            <v>Austria</v>
          </cell>
          <cell r="J1212" t="str">
            <v>Euro</v>
          </cell>
          <cell r="K1212" t="str">
            <v>EUR</v>
          </cell>
          <cell r="L1212" t="str">
            <v>Euro</v>
          </cell>
          <cell r="M1212" t="str">
            <v>Cost of goods sold from production</v>
          </cell>
          <cell r="N1212" t="str">
            <v>Budget</v>
          </cell>
          <cell r="O1212">
            <v>-7019</v>
          </cell>
          <cell r="P1212">
            <v>-7004</v>
          </cell>
          <cell r="Q1212">
            <v>-7586</v>
          </cell>
          <cell r="R1212">
            <v>-7678</v>
          </cell>
          <cell r="S1212">
            <v>-8047</v>
          </cell>
          <cell r="T1212">
            <v>-7487</v>
          </cell>
          <cell r="U1212">
            <v>-7388</v>
          </cell>
          <cell r="V1212">
            <v>-7162</v>
          </cell>
          <cell r="W1212">
            <v>-7738</v>
          </cell>
          <cell r="X1212">
            <v>-9053</v>
          </cell>
          <cell r="Y1212">
            <v>-7917</v>
          </cell>
          <cell r="Z1212">
            <v>-7686</v>
          </cell>
        </row>
        <row r="1213">
          <cell r="I1213" t="str">
            <v>Austria</v>
          </cell>
          <cell r="J1213" t="str">
            <v>Euro</v>
          </cell>
          <cell r="K1213" t="str">
            <v>EUR</v>
          </cell>
          <cell r="L1213" t="str">
            <v>Euro</v>
          </cell>
          <cell r="M1213" t="str">
            <v>Cost of goods sold from production</v>
          </cell>
          <cell r="N1213" t="str">
            <v>LE2</v>
          </cell>
          <cell r="O1213">
            <v>-7269</v>
          </cell>
          <cell r="P1213">
            <v>-6809</v>
          </cell>
          <cell r="Q1213">
            <v>-8201</v>
          </cell>
          <cell r="R1213">
            <v>-8188</v>
          </cell>
          <cell r="S1213">
            <v>-8667</v>
          </cell>
          <cell r="T1213">
            <v>-6227</v>
          </cell>
          <cell r="U1213">
            <v>-7309</v>
          </cell>
          <cell r="V1213">
            <v>-7080</v>
          </cell>
          <cell r="W1213">
            <v>-8024</v>
          </cell>
          <cell r="X1213">
            <v>-9521</v>
          </cell>
          <cell r="Y1213">
            <v>-7595</v>
          </cell>
          <cell r="Z1213">
            <v>-7798</v>
          </cell>
        </row>
        <row r="1214">
          <cell r="I1214" t="str">
            <v>Austria</v>
          </cell>
          <cell r="J1214" t="str">
            <v>Euro</v>
          </cell>
          <cell r="K1214" t="str">
            <v>EUR</v>
          </cell>
          <cell r="L1214" t="str">
            <v>Euro</v>
          </cell>
          <cell r="M1214" t="str">
            <v>TOTAL COST OF GOODS SOLD</v>
          </cell>
          <cell r="N1214" t="str">
            <v>Actual</v>
          </cell>
          <cell r="O1214">
            <v>-7269</v>
          </cell>
          <cell r="P1214">
            <v>-6809</v>
          </cell>
          <cell r="Q1214">
            <v>-8201</v>
          </cell>
          <cell r="R1214">
            <v>-8188</v>
          </cell>
          <cell r="S1214">
            <v>-8667</v>
          </cell>
          <cell r="T1214">
            <v>-7527</v>
          </cell>
          <cell r="U1214">
            <v>-7778</v>
          </cell>
          <cell r="V1214">
            <v>-7897</v>
          </cell>
        </row>
        <row r="1215">
          <cell r="I1215" t="str">
            <v>Austria</v>
          </cell>
          <cell r="J1215" t="str">
            <v>Euro</v>
          </cell>
          <cell r="K1215" t="str">
            <v>EUR</v>
          </cell>
          <cell r="L1215" t="str">
            <v>Euro</v>
          </cell>
          <cell r="M1215" t="str">
            <v>TOTAL COST OF GOODS SOLD</v>
          </cell>
          <cell r="N1215" t="str">
            <v>Budget</v>
          </cell>
          <cell r="O1215">
            <v>-7019</v>
          </cell>
          <cell r="P1215">
            <v>-7004</v>
          </cell>
          <cell r="Q1215">
            <v>-7586</v>
          </cell>
          <cell r="R1215">
            <v>-7678</v>
          </cell>
          <cell r="S1215">
            <v>-8047</v>
          </cell>
          <cell r="T1215">
            <v>-7487</v>
          </cell>
          <cell r="U1215">
            <v>-7388</v>
          </cell>
          <cell r="V1215">
            <v>-7162</v>
          </cell>
          <cell r="W1215">
            <v>-7738</v>
          </cell>
          <cell r="X1215">
            <v>-9053</v>
          </cell>
          <cell r="Y1215">
            <v>-7917</v>
          </cell>
          <cell r="Z1215">
            <v>-7686</v>
          </cell>
        </row>
        <row r="1216">
          <cell r="I1216" t="str">
            <v>Austria</v>
          </cell>
          <cell r="J1216" t="str">
            <v>Euro</v>
          </cell>
          <cell r="K1216" t="str">
            <v>EUR</v>
          </cell>
          <cell r="L1216" t="str">
            <v>Euro</v>
          </cell>
          <cell r="M1216" t="str">
            <v>TOTAL COST OF GOODS SOLD</v>
          </cell>
          <cell r="N1216" t="str">
            <v>LE2</v>
          </cell>
          <cell r="O1216">
            <v>-7269</v>
          </cell>
          <cell r="P1216">
            <v>-6809</v>
          </cell>
          <cell r="Q1216">
            <v>-8201</v>
          </cell>
          <cell r="R1216">
            <v>-8188</v>
          </cell>
          <cell r="S1216">
            <v>-8667</v>
          </cell>
          <cell r="T1216">
            <v>-6227</v>
          </cell>
          <cell r="U1216">
            <v>-7309</v>
          </cell>
          <cell r="V1216">
            <v>-7080</v>
          </cell>
          <cell r="W1216">
            <v>-8024</v>
          </cell>
          <cell r="X1216">
            <v>-9521</v>
          </cell>
          <cell r="Y1216">
            <v>-7595</v>
          </cell>
          <cell r="Z1216">
            <v>-7798</v>
          </cell>
        </row>
        <row r="1217">
          <cell r="I1217" t="str">
            <v>Austria</v>
          </cell>
          <cell r="J1217" t="str">
            <v>Euro</v>
          </cell>
          <cell r="K1217" t="str">
            <v>EUR</v>
          </cell>
          <cell r="L1217" t="str">
            <v>Euro</v>
          </cell>
          <cell r="M1217" t="str">
            <v>Development</v>
          </cell>
          <cell r="N1217" t="str">
            <v>Actual</v>
          </cell>
          <cell r="O1217">
            <v>-231</v>
          </cell>
          <cell r="P1217">
            <v>-250</v>
          </cell>
          <cell r="Q1217">
            <v>-284</v>
          </cell>
          <cell r="R1217">
            <v>-245</v>
          </cell>
          <cell r="S1217">
            <v>-265</v>
          </cell>
          <cell r="T1217">
            <v>-256</v>
          </cell>
          <cell r="U1217">
            <v>-326</v>
          </cell>
          <cell r="V1217">
            <v>-245</v>
          </cell>
        </row>
        <row r="1218">
          <cell r="I1218" t="str">
            <v>Austria</v>
          </cell>
          <cell r="J1218" t="str">
            <v>Euro</v>
          </cell>
          <cell r="K1218" t="str">
            <v>EUR</v>
          </cell>
          <cell r="L1218" t="str">
            <v>Euro</v>
          </cell>
          <cell r="M1218" t="str">
            <v>Development</v>
          </cell>
          <cell r="N1218" t="str">
            <v>Budget</v>
          </cell>
          <cell r="O1218">
            <v>-247</v>
          </cell>
          <cell r="P1218">
            <v>-237</v>
          </cell>
          <cell r="Q1218">
            <v>-249</v>
          </cell>
          <cell r="R1218">
            <v>-261</v>
          </cell>
          <cell r="S1218">
            <v>-274</v>
          </cell>
          <cell r="T1218">
            <v>-267</v>
          </cell>
          <cell r="U1218">
            <v>-271</v>
          </cell>
          <cell r="V1218">
            <v>-262</v>
          </cell>
          <cell r="W1218">
            <v>-271</v>
          </cell>
          <cell r="X1218">
            <v>-267</v>
          </cell>
          <cell r="Y1218">
            <v>-271</v>
          </cell>
          <cell r="Z1218">
            <v>-261</v>
          </cell>
        </row>
        <row r="1219">
          <cell r="I1219" t="str">
            <v>Austria</v>
          </cell>
          <cell r="J1219" t="str">
            <v>Euro</v>
          </cell>
          <cell r="K1219" t="str">
            <v>EUR</v>
          </cell>
          <cell r="L1219" t="str">
            <v>Euro</v>
          </cell>
          <cell r="M1219" t="str">
            <v>Development</v>
          </cell>
          <cell r="N1219" t="str">
            <v>LE2</v>
          </cell>
          <cell r="O1219">
            <v>-231</v>
          </cell>
          <cell r="P1219">
            <v>-250</v>
          </cell>
          <cell r="Q1219">
            <v>-284</v>
          </cell>
          <cell r="R1219">
            <v>-245</v>
          </cell>
          <cell r="S1219">
            <v>-265</v>
          </cell>
          <cell r="T1219">
            <v>-291</v>
          </cell>
          <cell r="U1219">
            <v>-288</v>
          </cell>
          <cell r="V1219">
            <v>-286</v>
          </cell>
          <cell r="W1219">
            <v>-292</v>
          </cell>
          <cell r="X1219">
            <v>-290</v>
          </cell>
          <cell r="Y1219">
            <v>-292</v>
          </cell>
          <cell r="Z1219">
            <v>-288</v>
          </cell>
        </row>
        <row r="1220">
          <cell r="I1220" t="str">
            <v>Austria</v>
          </cell>
          <cell r="J1220" t="str">
            <v>Euro</v>
          </cell>
          <cell r="K1220" t="str">
            <v>EUR</v>
          </cell>
          <cell r="L1220" t="str">
            <v>Euro</v>
          </cell>
          <cell r="M1220" t="str">
            <v>Total Research &amp; Development (net)</v>
          </cell>
          <cell r="N1220" t="str">
            <v>Actual</v>
          </cell>
          <cell r="O1220">
            <v>-123</v>
          </cell>
          <cell r="P1220">
            <v>-160</v>
          </cell>
          <cell r="Q1220">
            <v>-194</v>
          </cell>
          <cell r="R1220">
            <v>-152</v>
          </cell>
          <cell r="S1220">
            <v>-167</v>
          </cell>
          <cell r="T1220">
            <v>-164</v>
          </cell>
          <cell r="U1220">
            <v>-222</v>
          </cell>
          <cell r="V1220">
            <v>-152</v>
          </cell>
        </row>
        <row r="1221">
          <cell r="I1221" t="str">
            <v>Austria</v>
          </cell>
          <cell r="J1221" t="str">
            <v>Euro</v>
          </cell>
          <cell r="K1221" t="str">
            <v>EUR</v>
          </cell>
          <cell r="L1221" t="str">
            <v>Euro</v>
          </cell>
          <cell r="M1221" t="str">
            <v>Total Research &amp; Development (net)</v>
          </cell>
          <cell r="N1221" t="str">
            <v>Budget</v>
          </cell>
          <cell r="O1221">
            <v>-149</v>
          </cell>
          <cell r="P1221">
            <v>-126</v>
          </cell>
          <cell r="Q1221">
            <v>-151</v>
          </cell>
          <cell r="R1221">
            <v>-153</v>
          </cell>
          <cell r="S1221">
            <v>-165</v>
          </cell>
          <cell r="T1221">
            <v>-159</v>
          </cell>
          <cell r="U1221">
            <v>-162</v>
          </cell>
          <cell r="V1221">
            <v>-154</v>
          </cell>
          <cell r="W1221">
            <v>-162</v>
          </cell>
          <cell r="X1221">
            <v>-159</v>
          </cell>
          <cell r="Y1221">
            <v>-163</v>
          </cell>
          <cell r="Z1221">
            <v>-151</v>
          </cell>
        </row>
        <row r="1222">
          <cell r="I1222" t="str">
            <v>Austria</v>
          </cell>
          <cell r="J1222" t="str">
            <v>Euro</v>
          </cell>
          <cell r="K1222" t="str">
            <v>EUR</v>
          </cell>
          <cell r="L1222" t="str">
            <v>Euro</v>
          </cell>
          <cell r="M1222" t="str">
            <v>Total Research &amp; Development (net)</v>
          </cell>
          <cell r="N1222" t="str">
            <v>LE2</v>
          </cell>
          <cell r="O1222">
            <v>-123</v>
          </cell>
          <cell r="P1222">
            <v>-160</v>
          </cell>
          <cell r="Q1222">
            <v>-194</v>
          </cell>
          <cell r="R1222">
            <v>-152</v>
          </cell>
          <cell r="S1222">
            <v>-167</v>
          </cell>
          <cell r="T1222">
            <v>-181</v>
          </cell>
          <cell r="U1222">
            <v>-178</v>
          </cell>
          <cell r="V1222">
            <v>-175</v>
          </cell>
          <cell r="W1222">
            <v>-172</v>
          </cell>
          <cell r="X1222">
            <v>-173</v>
          </cell>
          <cell r="Y1222">
            <v>-175</v>
          </cell>
          <cell r="Z1222">
            <v>-172</v>
          </cell>
        </row>
        <row r="1223">
          <cell r="I1223" t="str">
            <v>Austria</v>
          </cell>
          <cell r="J1223" t="str">
            <v>Euro</v>
          </cell>
          <cell r="K1223" t="str">
            <v>EUR</v>
          </cell>
          <cell r="L1223" t="str">
            <v>Euro</v>
          </cell>
          <cell r="M1223" t="str">
            <v>Marketing &amp; Sales (net)</v>
          </cell>
          <cell r="N1223" t="str">
            <v>Actual</v>
          </cell>
          <cell r="O1223">
            <v>-2759</v>
          </cell>
          <cell r="P1223">
            <v>-2649</v>
          </cell>
          <cell r="Q1223">
            <v>-3567</v>
          </cell>
          <cell r="R1223">
            <v>-3233</v>
          </cell>
          <cell r="S1223">
            <v>-2941</v>
          </cell>
          <cell r="T1223">
            <v>-3083</v>
          </cell>
          <cell r="U1223">
            <v>-2775</v>
          </cell>
          <cell r="V1223">
            <v>-2564</v>
          </cell>
        </row>
        <row r="1224">
          <cell r="I1224" t="str">
            <v>Austria</v>
          </cell>
          <cell r="J1224" t="str">
            <v>Euro</v>
          </cell>
          <cell r="K1224" t="str">
            <v>EUR</v>
          </cell>
          <cell r="L1224" t="str">
            <v>Euro</v>
          </cell>
          <cell r="M1224" t="str">
            <v>Marketing &amp; Sales (net)</v>
          </cell>
          <cell r="N1224" t="str">
            <v>Budget</v>
          </cell>
          <cell r="O1224">
            <v>-2953</v>
          </cell>
          <cell r="P1224">
            <v>-2907</v>
          </cell>
          <cell r="Q1224">
            <v>-2998</v>
          </cell>
          <cell r="R1224">
            <v>-3299</v>
          </cell>
          <cell r="S1224">
            <v>-2909</v>
          </cell>
          <cell r="T1224">
            <v>-3012</v>
          </cell>
          <cell r="U1224">
            <v>-3074</v>
          </cell>
          <cell r="V1224">
            <v>-2652</v>
          </cell>
          <cell r="W1224">
            <v>-2967</v>
          </cell>
          <cell r="X1224">
            <v>-3404</v>
          </cell>
          <cell r="Y1224">
            <v>-2898</v>
          </cell>
          <cell r="Z1224">
            <v>-2853</v>
          </cell>
        </row>
        <row r="1225">
          <cell r="I1225" t="str">
            <v>Austria</v>
          </cell>
          <cell r="J1225" t="str">
            <v>Euro</v>
          </cell>
          <cell r="K1225" t="str">
            <v>EUR</v>
          </cell>
          <cell r="L1225" t="str">
            <v>Euro</v>
          </cell>
          <cell r="M1225" t="str">
            <v>Marketing &amp; Sales (net)</v>
          </cell>
          <cell r="N1225" t="str">
            <v>LE2</v>
          </cell>
          <cell r="O1225">
            <v>-2759</v>
          </cell>
          <cell r="P1225">
            <v>-2649</v>
          </cell>
          <cell r="Q1225">
            <v>-3567</v>
          </cell>
          <cell r="R1225">
            <v>-3233</v>
          </cell>
          <cell r="S1225">
            <v>-2941</v>
          </cell>
          <cell r="T1225">
            <v>-3265</v>
          </cell>
          <cell r="U1225">
            <v>-2704</v>
          </cell>
          <cell r="V1225">
            <v>-2648</v>
          </cell>
          <cell r="W1225">
            <v>-3314</v>
          </cell>
          <cell r="X1225">
            <v>-3030</v>
          </cell>
          <cell r="Y1225">
            <v>-2889</v>
          </cell>
          <cell r="Z1225">
            <v>-2867</v>
          </cell>
        </row>
        <row r="1226">
          <cell r="I1226" t="str">
            <v>Austria</v>
          </cell>
          <cell r="J1226" t="str">
            <v>Euro</v>
          </cell>
          <cell r="K1226" t="str">
            <v>EUR</v>
          </cell>
          <cell r="L1226" t="str">
            <v>Euro</v>
          </cell>
          <cell r="M1226" t="str">
            <v>General &amp; Administration (net)</v>
          </cell>
          <cell r="N1226" t="str">
            <v>Actual</v>
          </cell>
          <cell r="O1226">
            <v>-277</v>
          </cell>
          <cell r="P1226">
            <v>-296</v>
          </cell>
          <cell r="Q1226">
            <v>-322</v>
          </cell>
          <cell r="R1226">
            <v>-286</v>
          </cell>
          <cell r="S1226">
            <v>-327</v>
          </cell>
          <cell r="T1226">
            <v>-280</v>
          </cell>
          <cell r="U1226">
            <v>-363</v>
          </cell>
          <cell r="V1226">
            <v>-280</v>
          </cell>
        </row>
        <row r="1227">
          <cell r="I1227" t="str">
            <v>Austria</v>
          </cell>
          <cell r="J1227" t="str">
            <v>Euro</v>
          </cell>
          <cell r="K1227" t="str">
            <v>EUR</v>
          </cell>
          <cell r="L1227" t="str">
            <v>Euro</v>
          </cell>
          <cell r="M1227" t="str">
            <v>General &amp; Administration (net)</v>
          </cell>
          <cell r="N1227" t="str">
            <v>Budget</v>
          </cell>
          <cell r="O1227">
            <v>-283</v>
          </cell>
          <cell r="P1227">
            <v>-285</v>
          </cell>
          <cell r="Q1227">
            <v>-284</v>
          </cell>
          <cell r="R1227">
            <v>-284</v>
          </cell>
          <cell r="S1227">
            <v>-284</v>
          </cell>
          <cell r="T1227">
            <v>-286</v>
          </cell>
          <cell r="U1227">
            <v>-282</v>
          </cell>
          <cell r="V1227">
            <v>-284</v>
          </cell>
          <cell r="W1227">
            <v>-286</v>
          </cell>
          <cell r="X1227">
            <v>-283</v>
          </cell>
          <cell r="Y1227">
            <v>-284</v>
          </cell>
          <cell r="Z1227">
            <v>-283</v>
          </cell>
        </row>
        <row r="1228">
          <cell r="I1228" t="str">
            <v>Austria</v>
          </cell>
          <cell r="J1228" t="str">
            <v>Euro</v>
          </cell>
          <cell r="K1228" t="str">
            <v>EUR</v>
          </cell>
          <cell r="L1228" t="str">
            <v>Euro</v>
          </cell>
          <cell r="M1228" t="str">
            <v>General &amp; Administration (net)</v>
          </cell>
          <cell r="N1228" t="str">
            <v>LE2</v>
          </cell>
          <cell r="O1228">
            <v>-277</v>
          </cell>
          <cell r="P1228">
            <v>-296</v>
          </cell>
          <cell r="Q1228">
            <v>-322</v>
          </cell>
          <cell r="R1228">
            <v>-286</v>
          </cell>
          <cell r="S1228">
            <v>-327</v>
          </cell>
          <cell r="T1228">
            <v>-245</v>
          </cell>
          <cell r="U1228">
            <v>-286</v>
          </cell>
          <cell r="V1228">
            <v>-286</v>
          </cell>
          <cell r="W1228">
            <v>-286</v>
          </cell>
          <cell r="X1228">
            <v>-286</v>
          </cell>
          <cell r="Y1228">
            <v>-286</v>
          </cell>
          <cell r="Z1228">
            <v>-280</v>
          </cell>
        </row>
        <row r="1229">
          <cell r="I1229" t="str">
            <v>Austria</v>
          </cell>
          <cell r="J1229" t="str">
            <v>Euro</v>
          </cell>
          <cell r="K1229" t="str">
            <v>EUR</v>
          </cell>
          <cell r="L1229" t="str">
            <v>Euro</v>
          </cell>
          <cell r="M1229" t="str">
            <v>TOTAL FUNCTION COSTS</v>
          </cell>
          <cell r="N1229" t="str">
            <v>Actual</v>
          </cell>
          <cell r="O1229">
            <v>-3159</v>
          </cell>
          <cell r="P1229">
            <v>-3105</v>
          </cell>
          <cell r="Q1229">
            <v>-4083</v>
          </cell>
          <cell r="R1229">
            <v>-3671</v>
          </cell>
          <cell r="S1229">
            <v>-3435</v>
          </cell>
          <cell r="T1229">
            <v>-3527</v>
          </cell>
          <cell r="U1229">
            <v>-3360</v>
          </cell>
          <cell r="V1229">
            <v>-2996</v>
          </cell>
        </row>
        <row r="1230">
          <cell r="I1230" t="str">
            <v>Austria</v>
          </cell>
          <cell r="J1230" t="str">
            <v>Euro</v>
          </cell>
          <cell r="K1230" t="str">
            <v>EUR</v>
          </cell>
          <cell r="L1230" t="str">
            <v>Euro</v>
          </cell>
          <cell r="M1230" t="str">
            <v>TOTAL FUNCTION COSTS</v>
          </cell>
          <cell r="N1230" t="str">
            <v>Budget</v>
          </cell>
          <cell r="O1230">
            <v>-3385</v>
          </cell>
          <cell r="P1230">
            <v>-3318</v>
          </cell>
          <cell r="Q1230">
            <v>-3433</v>
          </cell>
          <cell r="R1230">
            <v>-3736</v>
          </cell>
          <cell r="S1230">
            <v>-3358</v>
          </cell>
          <cell r="T1230">
            <v>-3457</v>
          </cell>
          <cell r="U1230">
            <v>-3518</v>
          </cell>
          <cell r="V1230">
            <v>-3090</v>
          </cell>
          <cell r="W1230">
            <v>-3415</v>
          </cell>
          <cell r="X1230">
            <v>-3846</v>
          </cell>
          <cell r="Y1230">
            <v>-3345</v>
          </cell>
          <cell r="Z1230">
            <v>-3287</v>
          </cell>
        </row>
        <row r="1231">
          <cell r="I1231" t="str">
            <v>Austria</v>
          </cell>
          <cell r="J1231" t="str">
            <v>Euro</v>
          </cell>
          <cell r="K1231" t="str">
            <v>EUR</v>
          </cell>
          <cell r="L1231" t="str">
            <v>Euro</v>
          </cell>
          <cell r="M1231" t="str">
            <v>TOTAL FUNCTION COSTS</v>
          </cell>
          <cell r="N1231" t="str">
            <v>LE2</v>
          </cell>
          <cell r="O1231">
            <v>-3159</v>
          </cell>
          <cell r="P1231">
            <v>-3105</v>
          </cell>
          <cell r="Q1231">
            <v>-4083</v>
          </cell>
          <cell r="R1231">
            <v>-3671</v>
          </cell>
          <cell r="S1231">
            <v>-3435</v>
          </cell>
          <cell r="T1231">
            <v>-3691</v>
          </cell>
          <cell r="U1231">
            <v>-3168</v>
          </cell>
          <cell r="V1231">
            <v>-3109</v>
          </cell>
          <cell r="W1231">
            <v>-3772</v>
          </cell>
          <cell r="X1231">
            <v>-3489</v>
          </cell>
          <cell r="Y1231">
            <v>-3350</v>
          </cell>
          <cell r="Z1231">
            <v>-3319</v>
          </cell>
        </row>
        <row r="1232">
          <cell r="I1232" t="str">
            <v>Austria</v>
          </cell>
          <cell r="J1232" t="str">
            <v>Euro</v>
          </cell>
          <cell r="K1232" t="str">
            <v>EUR</v>
          </cell>
          <cell r="L1232" t="str">
            <v>Euro</v>
          </cell>
          <cell r="M1232" t="str">
            <v>TOTAL OTHER INCOME &amp; EXP.</v>
          </cell>
          <cell r="N1232" t="str">
            <v>Actual</v>
          </cell>
          <cell r="O1232">
            <v>13</v>
          </cell>
          <cell r="P1232">
            <v>20</v>
          </cell>
          <cell r="Q1232">
            <v>39</v>
          </cell>
          <cell r="R1232">
            <v>20</v>
          </cell>
          <cell r="S1232">
            <v>16</v>
          </cell>
          <cell r="T1232">
            <v>40</v>
          </cell>
          <cell r="U1232">
            <v>9</v>
          </cell>
          <cell r="V1232">
            <v>21</v>
          </cell>
        </row>
        <row r="1233">
          <cell r="I1233" t="str">
            <v>Austria</v>
          </cell>
          <cell r="J1233" t="str">
            <v>Euro</v>
          </cell>
          <cell r="K1233" t="str">
            <v>EUR</v>
          </cell>
          <cell r="L1233" t="str">
            <v>Euro</v>
          </cell>
          <cell r="M1233" t="str">
            <v>TOTAL OTHER INCOME &amp; EXP.</v>
          </cell>
          <cell r="N1233" t="str">
            <v>Budget</v>
          </cell>
          <cell r="O1233">
            <v>23</v>
          </cell>
          <cell r="P1233">
            <v>25</v>
          </cell>
          <cell r="Q1233">
            <v>24</v>
          </cell>
          <cell r="R1233">
            <v>23</v>
          </cell>
          <cell r="S1233">
            <v>24</v>
          </cell>
          <cell r="T1233">
            <v>24</v>
          </cell>
          <cell r="U1233">
            <v>23</v>
          </cell>
          <cell r="V1233">
            <v>24</v>
          </cell>
          <cell r="W1233">
            <v>24</v>
          </cell>
          <cell r="X1233">
            <v>24</v>
          </cell>
          <cell r="Y1233">
            <v>24</v>
          </cell>
          <cell r="Z1233">
            <v>23</v>
          </cell>
        </row>
        <row r="1234">
          <cell r="I1234" t="str">
            <v>Austria</v>
          </cell>
          <cell r="J1234" t="str">
            <v>Euro</v>
          </cell>
          <cell r="K1234" t="str">
            <v>EUR</v>
          </cell>
          <cell r="L1234" t="str">
            <v>Euro</v>
          </cell>
          <cell r="M1234" t="str">
            <v>TOTAL OTHER INCOME &amp; EXP.</v>
          </cell>
          <cell r="N1234" t="str">
            <v>LE2</v>
          </cell>
          <cell r="O1234">
            <v>13</v>
          </cell>
          <cell r="P1234">
            <v>20</v>
          </cell>
          <cell r="Q1234">
            <v>39</v>
          </cell>
          <cell r="R1234">
            <v>20</v>
          </cell>
          <cell r="S1234">
            <v>16</v>
          </cell>
          <cell r="T1234">
            <v>57</v>
          </cell>
          <cell r="U1234">
            <v>35</v>
          </cell>
          <cell r="V1234">
            <v>35</v>
          </cell>
          <cell r="W1234">
            <v>40</v>
          </cell>
          <cell r="X1234">
            <v>40</v>
          </cell>
          <cell r="Y1234">
            <v>40</v>
          </cell>
          <cell r="Z1234">
            <v>50</v>
          </cell>
        </row>
        <row r="1235">
          <cell r="I1235" t="str">
            <v>Austria</v>
          </cell>
          <cell r="J1235" t="str">
            <v>Euro</v>
          </cell>
          <cell r="K1235" t="str">
            <v>EUR</v>
          </cell>
          <cell r="L1235" t="str">
            <v>Euro</v>
          </cell>
          <cell r="M1235" t="str">
            <v>OPERATING INCOME</v>
          </cell>
          <cell r="N1235" t="str">
            <v>Actual</v>
          </cell>
          <cell r="O1235">
            <v>549</v>
          </cell>
          <cell r="P1235">
            <v>945</v>
          </cell>
          <cell r="Q1235">
            <v>-72</v>
          </cell>
          <cell r="R1235">
            <v>634</v>
          </cell>
          <cell r="S1235">
            <v>971</v>
          </cell>
          <cell r="T1235">
            <v>-39</v>
          </cell>
          <cell r="U1235">
            <v>786</v>
          </cell>
          <cell r="V1235">
            <v>1270</v>
          </cell>
        </row>
        <row r="1236">
          <cell r="I1236" t="str">
            <v>Austria</v>
          </cell>
          <cell r="J1236" t="str">
            <v>Euro</v>
          </cell>
          <cell r="K1236" t="str">
            <v>EUR</v>
          </cell>
          <cell r="L1236" t="str">
            <v>Euro</v>
          </cell>
          <cell r="M1236" t="str">
            <v>OPERATING INCOME</v>
          </cell>
          <cell r="N1236" t="str">
            <v>Budget</v>
          </cell>
          <cell r="O1236">
            <v>231</v>
          </cell>
          <cell r="P1236">
            <v>181</v>
          </cell>
          <cell r="Q1236">
            <v>249</v>
          </cell>
          <cell r="R1236">
            <v>-11</v>
          </cell>
          <cell r="S1236">
            <v>572</v>
          </cell>
          <cell r="T1236">
            <v>283</v>
          </cell>
          <cell r="U1236">
            <v>185</v>
          </cell>
          <cell r="V1236">
            <v>389</v>
          </cell>
          <cell r="W1236">
            <v>798</v>
          </cell>
          <cell r="X1236">
            <v>1248</v>
          </cell>
          <cell r="Y1236">
            <v>828</v>
          </cell>
          <cell r="Z1236">
            <v>575</v>
          </cell>
        </row>
        <row r="1237">
          <cell r="I1237" t="str">
            <v>Austria</v>
          </cell>
          <cell r="J1237" t="str">
            <v>Euro</v>
          </cell>
          <cell r="K1237" t="str">
            <v>EUR</v>
          </cell>
          <cell r="L1237" t="str">
            <v>Euro</v>
          </cell>
          <cell r="M1237" t="str">
            <v>OPERATING INCOME</v>
          </cell>
          <cell r="N1237" t="str">
            <v>LE2</v>
          </cell>
          <cell r="O1237">
            <v>549</v>
          </cell>
          <cell r="P1237">
            <v>945</v>
          </cell>
          <cell r="Q1237">
            <v>-72</v>
          </cell>
          <cell r="R1237">
            <v>634</v>
          </cell>
          <cell r="S1237">
            <v>971</v>
          </cell>
          <cell r="T1237">
            <v>-286</v>
          </cell>
          <cell r="U1237">
            <v>706</v>
          </cell>
          <cell r="V1237">
            <v>655</v>
          </cell>
          <cell r="W1237">
            <v>445</v>
          </cell>
          <cell r="X1237">
            <v>1497</v>
          </cell>
          <cell r="Y1237">
            <v>693</v>
          </cell>
          <cell r="Z1237">
            <v>825</v>
          </cell>
        </row>
        <row r="1238">
          <cell r="I1238" t="str">
            <v>Belgium</v>
          </cell>
          <cell r="J1238" t="str">
            <v>Euro</v>
          </cell>
          <cell r="K1238" t="str">
            <v>EUR</v>
          </cell>
          <cell r="L1238" t="str">
            <v>Euro</v>
          </cell>
          <cell r="M1238" t="str">
            <v>TOTAL NET SALES 3RD PARTY</v>
          </cell>
          <cell r="N1238" t="str">
            <v>Actual</v>
          </cell>
          <cell r="O1238">
            <v>11969</v>
          </cell>
          <cell r="P1238">
            <v>11072</v>
          </cell>
          <cell r="Q1238">
            <v>12027</v>
          </cell>
          <cell r="R1238">
            <v>11860</v>
          </cell>
          <cell r="S1238">
            <v>13030</v>
          </cell>
          <cell r="T1238">
            <v>12512</v>
          </cell>
          <cell r="U1238">
            <v>12618</v>
          </cell>
          <cell r="V1238">
            <v>11891</v>
          </cell>
        </row>
        <row r="1239">
          <cell r="I1239" t="str">
            <v>Belgium</v>
          </cell>
          <cell r="J1239" t="str">
            <v>Euro</v>
          </cell>
          <cell r="K1239" t="str">
            <v>EUR</v>
          </cell>
          <cell r="L1239" t="str">
            <v>Euro</v>
          </cell>
          <cell r="M1239" t="str">
            <v>TOTAL NET SALES 3RD PARTY</v>
          </cell>
          <cell r="N1239" t="str">
            <v>Budget</v>
          </cell>
          <cell r="O1239">
            <v>11596</v>
          </cell>
          <cell r="P1239">
            <v>11156</v>
          </cell>
          <cell r="Q1239">
            <v>12320</v>
          </cell>
          <cell r="R1239">
            <v>11703</v>
          </cell>
          <cell r="S1239">
            <v>12548</v>
          </cell>
          <cell r="T1239">
            <v>12844</v>
          </cell>
          <cell r="U1239">
            <v>11797</v>
          </cell>
          <cell r="V1239">
            <v>11584</v>
          </cell>
          <cell r="W1239">
            <v>12653</v>
          </cell>
          <cell r="X1239">
            <v>13061</v>
          </cell>
          <cell r="Y1239">
            <v>12877</v>
          </cell>
          <cell r="Z1239">
            <v>13473</v>
          </cell>
        </row>
        <row r="1240">
          <cell r="I1240" t="str">
            <v>Belgium</v>
          </cell>
          <cell r="J1240" t="str">
            <v>Euro</v>
          </cell>
          <cell r="K1240" t="str">
            <v>EUR</v>
          </cell>
          <cell r="L1240" t="str">
            <v>Euro</v>
          </cell>
          <cell r="M1240" t="str">
            <v>TOTAL NET SALES 3RD PARTY</v>
          </cell>
          <cell r="N1240" t="str">
            <v>LE2</v>
          </cell>
          <cell r="O1240">
            <v>11969</v>
          </cell>
          <cell r="P1240">
            <v>11072</v>
          </cell>
          <cell r="Q1240">
            <v>12027</v>
          </cell>
          <cell r="R1240">
            <v>11860</v>
          </cell>
          <cell r="S1240">
            <v>13030</v>
          </cell>
          <cell r="T1240">
            <v>11891</v>
          </cell>
          <cell r="U1240">
            <v>11665</v>
          </cell>
          <cell r="V1240">
            <v>11426</v>
          </cell>
          <cell r="W1240">
            <v>12596</v>
          </cell>
          <cell r="X1240">
            <v>12755</v>
          </cell>
          <cell r="Y1240">
            <v>12785</v>
          </cell>
          <cell r="Z1240">
            <v>13099</v>
          </cell>
        </row>
        <row r="1241">
          <cell r="I1241" t="str">
            <v>Belgium</v>
          </cell>
          <cell r="J1241" t="str">
            <v>Euro</v>
          </cell>
          <cell r="K1241" t="str">
            <v>EUR</v>
          </cell>
          <cell r="L1241" t="str">
            <v>Euro</v>
          </cell>
          <cell r="M1241" t="str">
            <v>TOTAL NET SALES</v>
          </cell>
          <cell r="N1241" t="str">
            <v>Actual</v>
          </cell>
          <cell r="O1241">
            <v>11969</v>
          </cell>
          <cell r="P1241">
            <v>11072</v>
          </cell>
          <cell r="Q1241">
            <v>12027</v>
          </cell>
          <cell r="R1241">
            <v>11860</v>
          </cell>
          <cell r="S1241">
            <v>13030</v>
          </cell>
          <cell r="T1241">
            <v>12512</v>
          </cell>
          <cell r="U1241">
            <v>12618</v>
          </cell>
          <cell r="V1241">
            <v>11891</v>
          </cell>
        </row>
        <row r="1242">
          <cell r="I1242" t="str">
            <v>Belgium</v>
          </cell>
          <cell r="J1242" t="str">
            <v>Euro</v>
          </cell>
          <cell r="K1242" t="str">
            <v>EUR</v>
          </cell>
          <cell r="L1242" t="str">
            <v>Euro</v>
          </cell>
          <cell r="M1242" t="str">
            <v>TOTAL NET SALES</v>
          </cell>
          <cell r="N1242" t="str">
            <v>Budget</v>
          </cell>
          <cell r="O1242">
            <v>11596</v>
          </cell>
          <cell r="P1242">
            <v>11156</v>
          </cell>
          <cell r="Q1242">
            <v>12320</v>
          </cell>
          <cell r="R1242">
            <v>11703</v>
          </cell>
          <cell r="S1242">
            <v>12548</v>
          </cell>
          <cell r="T1242">
            <v>12844</v>
          </cell>
          <cell r="U1242">
            <v>11797</v>
          </cell>
          <cell r="V1242">
            <v>11584</v>
          </cell>
          <cell r="W1242">
            <v>12653</v>
          </cell>
          <cell r="X1242">
            <v>13061</v>
          </cell>
          <cell r="Y1242">
            <v>12877</v>
          </cell>
          <cell r="Z1242">
            <v>13473</v>
          </cell>
        </row>
        <row r="1243">
          <cell r="I1243" t="str">
            <v>Belgium</v>
          </cell>
          <cell r="J1243" t="str">
            <v>Euro</v>
          </cell>
          <cell r="K1243" t="str">
            <v>EUR</v>
          </cell>
          <cell r="L1243" t="str">
            <v>Euro</v>
          </cell>
          <cell r="M1243" t="str">
            <v>TOTAL NET SALES</v>
          </cell>
          <cell r="N1243" t="str">
            <v>LE2</v>
          </cell>
          <cell r="O1243">
            <v>11969</v>
          </cell>
          <cell r="P1243">
            <v>11072</v>
          </cell>
          <cell r="Q1243">
            <v>12027</v>
          </cell>
          <cell r="R1243">
            <v>11860</v>
          </cell>
          <cell r="S1243">
            <v>13030</v>
          </cell>
          <cell r="T1243">
            <v>11891</v>
          </cell>
          <cell r="U1243">
            <v>11665</v>
          </cell>
          <cell r="V1243">
            <v>11426</v>
          </cell>
          <cell r="W1243">
            <v>12596</v>
          </cell>
          <cell r="X1243">
            <v>12755</v>
          </cell>
          <cell r="Y1243">
            <v>12785</v>
          </cell>
          <cell r="Z1243">
            <v>13099</v>
          </cell>
        </row>
        <row r="1244">
          <cell r="I1244" t="str">
            <v>Belgium</v>
          </cell>
          <cell r="J1244" t="str">
            <v>Euro</v>
          </cell>
          <cell r="K1244" t="str">
            <v>EUR</v>
          </cell>
          <cell r="L1244" t="str">
            <v>Euro</v>
          </cell>
          <cell r="M1244" t="str">
            <v>TOTAL REVENUES</v>
          </cell>
          <cell r="N1244" t="str">
            <v>Actual</v>
          </cell>
          <cell r="O1244">
            <v>11969</v>
          </cell>
          <cell r="P1244">
            <v>11072</v>
          </cell>
          <cell r="Q1244">
            <v>12027</v>
          </cell>
          <cell r="R1244">
            <v>11860</v>
          </cell>
          <cell r="S1244">
            <v>13030</v>
          </cell>
          <cell r="T1244">
            <v>12512</v>
          </cell>
          <cell r="U1244">
            <v>12618</v>
          </cell>
          <cell r="V1244">
            <v>11891</v>
          </cell>
        </row>
        <row r="1245">
          <cell r="I1245" t="str">
            <v>Belgium</v>
          </cell>
          <cell r="J1245" t="str">
            <v>Euro</v>
          </cell>
          <cell r="K1245" t="str">
            <v>EUR</v>
          </cell>
          <cell r="L1245" t="str">
            <v>Euro</v>
          </cell>
          <cell r="M1245" t="str">
            <v>TOTAL REVENUES</v>
          </cell>
          <cell r="N1245" t="str">
            <v>Budget</v>
          </cell>
          <cell r="O1245">
            <v>11596</v>
          </cell>
          <cell r="P1245">
            <v>11156</v>
          </cell>
          <cell r="Q1245">
            <v>12320</v>
          </cell>
          <cell r="R1245">
            <v>11703</v>
          </cell>
          <cell r="S1245">
            <v>12548</v>
          </cell>
          <cell r="T1245">
            <v>12844</v>
          </cell>
          <cell r="U1245">
            <v>11797</v>
          </cell>
          <cell r="V1245">
            <v>11584</v>
          </cell>
          <cell r="W1245">
            <v>12653</v>
          </cell>
          <cell r="X1245">
            <v>13061</v>
          </cell>
          <cell r="Y1245">
            <v>12877</v>
          </cell>
          <cell r="Z1245">
            <v>13473</v>
          </cell>
        </row>
        <row r="1246">
          <cell r="I1246" t="str">
            <v>Belgium</v>
          </cell>
          <cell r="J1246" t="str">
            <v>Euro</v>
          </cell>
          <cell r="K1246" t="str">
            <v>EUR</v>
          </cell>
          <cell r="L1246" t="str">
            <v>Euro</v>
          </cell>
          <cell r="M1246" t="str">
            <v>TOTAL REVENUES</v>
          </cell>
          <cell r="N1246" t="str">
            <v>LE2</v>
          </cell>
          <cell r="O1246">
            <v>11969</v>
          </cell>
          <cell r="P1246">
            <v>11072</v>
          </cell>
          <cell r="Q1246">
            <v>12027</v>
          </cell>
          <cell r="R1246">
            <v>11860</v>
          </cell>
          <cell r="S1246">
            <v>13030</v>
          </cell>
          <cell r="T1246">
            <v>11891</v>
          </cell>
          <cell r="U1246">
            <v>11665</v>
          </cell>
          <cell r="V1246">
            <v>11426</v>
          </cell>
          <cell r="W1246">
            <v>12596</v>
          </cell>
          <cell r="X1246">
            <v>12755</v>
          </cell>
          <cell r="Y1246">
            <v>12785</v>
          </cell>
          <cell r="Z1246">
            <v>13099</v>
          </cell>
        </row>
        <row r="1247">
          <cell r="I1247" t="str">
            <v>Belgium</v>
          </cell>
          <cell r="J1247" t="str">
            <v>Euro</v>
          </cell>
          <cell r="K1247" t="str">
            <v>EUR</v>
          </cell>
          <cell r="L1247" t="str">
            <v>Euro</v>
          </cell>
          <cell r="M1247" t="str">
            <v>Cost of goods sold from production</v>
          </cell>
          <cell r="N1247" t="str">
            <v>Actual</v>
          </cell>
          <cell r="O1247">
            <v>-8937</v>
          </cell>
          <cell r="P1247">
            <v>-8011</v>
          </cell>
          <cell r="Q1247">
            <v>-8794</v>
          </cell>
          <cell r="R1247">
            <v>-8625</v>
          </cell>
          <cell r="S1247">
            <v>-9761</v>
          </cell>
          <cell r="T1247">
            <v>-9108</v>
          </cell>
          <cell r="U1247">
            <v>-9172</v>
          </cell>
          <cell r="V1247">
            <v>-8782</v>
          </cell>
        </row>
        <row r="1248">
          <cell r="I1248" t="str">
            <v>Belgium</v>
          </cell>
          <cell r="J1248" t="str">
            <v>Euro</v>
          </cell>
          <cell r="K1248" t="str">
            <v>EUR</v>
          </cell>
          <cell r="L1248" t="str">
            <v>Euro</v>
          </cell>
          <cell r="M1248" t="str">
            <v>Cost of goods sold from production</v>
          </cell>
          <cell r="N1248" t="str">
            <v>Budget</v>
          </cell>
          <cell r="O1248">
            <v>-8359</v>
          </cell>
          <cell r="P1248">
            <v>-7997</v>
          </cell>
          <cell r="Q1248">
            <v>-8755</v>
          </cell>
          <cell r="R1248">
            <v>-8548</v>
          </cell>
          <cell r="S1248">
            <v>-9012</v>
          </cell>
          <cell r="T1248">
            <v>-8979</v>
          </cell>
          <cell r="U1248">
            <v>-8829</v>
          </cell>
          <cell r="V1248">
            <v>-8402</v>
          </cell>
          <cell r="W1248">
            <v>-8559</v>
          </cell>
          <cell r="X1248">
            <v>-10128</v>
          </cell>
          <cell r="Y1248">
            <v>-9177</v>
          </cell>
          <cell r="Z1248">
            <v>-8643</v>
          </cell>
        </row>
        <row r="1249">
          <cell r="I1249" t="str">
            <v>Belgium</v>
          </cell>
          <cell r="J1249" t="str">
            <v>Euro</v>
          </cell>
          <cell r="K1249" t="str">
            <v>EUR</v>
          </cell>
          <cell r="L1249" t="str">
            <v>Euro</v>
          </cell>
          <cell r="M1249" t="str">
            <v>Cost of goods sold from production</v>
          </cell>
          <cell r="N1249" t="str">
            <v>LE2</v>
          </cell>
          <cell r="O1249">
            <v>-8937</v>
          </cell>
          <cell r="P1249">
            <v>-8011</v>
          </cell>
          <cell r="Q1249">
            <v>-8794</v>
          </cell>
          <cell r="R1249">
            <v>-8625</v>
          </cell>
          <cell r="S1249">
            <v>-9761</v>
          </cell>
          <cell r="T1249">
            <v>-8500</v>
          </cell>
          <cell r="U1249">
            <v>-8601</v>
          </cell>
          <cell r="V1249">
            <v>-8426</v>
          </cell>
          <cell r="W1249">
            <v>-9130</v>
          </cell>
          <cell r="X1249">
            <v>-9535</v>
          </cell>
          <cell r="Y1249">
            <v>-9352</v>
          </cell>
          <cell r="Z1249">
            <v>-9420</v>
          </cell>
        </row>
        <row r="1250">
          <cell r="I1250" t="str">
            <v>Belgium</v>
          </cell>
          <cell r="J1250" t="str">
            <v>Euro</v>
          </cell>
          <cell r="K1250" t="str">
            <v>EUR</v>
          </cell>
          <cell r="L1250" t="str">
            <v>Euro</v>
          </cell>
          <cell r="M1250" t="str">
            <v>TOTAL COST OF GOODS SOLD</v>
          </cell>
          <cell r="N1250" t="str">
            <v>Actual</v>
          </cell>
          <cell r="O1250">
            <v>-8937</v>
          </cell>
          <cell r="P1250">
            <v>-8011</v>
          </cell>
          <cell r="Q1250">
            <v>-8794</v>
          </cell>
          <cell r="R1250">
            <v>-8625</v>
          </cell>
          <cell r="S1250">
            <v>-9761</v>
          </cell>
          <cell r="T1250">
            <v>-9108</v>
          </cell>
          <cell r="U1250">
            <v>-9172</v>
          </cell>
          <cell r="V1250">
            <v>-8782</v>
          </cell>
        </row>
        <row r="1251">
          <cell r="I1251" t="str">
            <v>Belgium</v>
          </cell>
          <cell r="J1251" t="str">
            <v>Euro</v>
          </cell>
          <cell r="K1251" t="str">
            <v>EUR</v>
          </cell>
          <cell r="L1251" t="str">
            <v>Euro</v>
          </cell>
          <cell r="M1251" t="str">
            <v>TOTAL COST OF GOODS SOLD</v>
          </cell>
          <cell r="N1251" t="str">
            <v>Budget</v>
          </cell>
          <cell r="O1251">
            <v>-8359</v>
          </cell>
          <cell r="P1251">
            <v>-7997</v>
          </cell>
          <cell r="Q1251">
            <v>-8755</v>
          </cell>
          <cell r="R1251">
            <v>-8548</v>
          </cell>
          <cell r="S1251">
            <v>-9012</v>
          </cell>
          <cell r="T1251">
            <v>-8979</v>
          </cell>
          <cell r="U1251">
            <v>-8829</v>
          </cell>
          <cell r="V1251">
            <v>-8402</v>
          </cell>
          <cell r="W1251">
            <v>-8559</v>
          </cell>
          <cell r="X1251">
            <v>-10128</v>
          </cell>
          <cell r="Y1251">
            <v>-9177</v>
          </cell>
          <cell r="Z1251">
            <v>-8643</v>
          </cell>
        </row>
        <row r="1252">
          <cell r="I1252" t="str">
            <v>Belgium</v>
          </cell>
          <cell r="J1252" t="str">
            <v>Euro</v>
          </cell>
          <cell r="K1252" t="str">
            <v>EUR</v>
          </cell>
          <cell r="L1252" t="str">
            <v>Euro</v>
          </cell>
          <cell r="M1252" t="str">
            <v>TOTAL COST OF GOODS SOLD</v>
          </cell>
          <cell r="N1252" t="str">
            <v>LE2</v>
          </cell>
          <cell r="O1252">
            <v>-8937</v>
          </cell>
          <cell r="P1252">
            <v>-8011</v>
          </cell>
          <cell r="Q1252">
            <v>-8794</v>
          </cell>
          <cell r="R1252">
            <v>-8625</v>
          </cell>
          <cell r="S1252">
            <v>-9761</v>
          </cell>
          <cell r="T1252">
            <v>-8500</v>
          </cell>
          <cell r="U1252">
            <v>-8601</v>
          </cell>
          <cell r="V1252">
            <v>-8426</v>
          </cell>
          <cell r="W1252">
            <v>-9130</v>
          </cell>
          <cell r="X1252">
            <v>-9535</v>
          </cell>
          <cell r="Y1252">
            <v>-9352</v>
          </cell>
          <cell r="Z1252">
            <v>-9420</v>
          </cell>
        </row>
        <row r="1253">
          <cell r="I1253" t="str">
            <v>Belgium</v>
          </cell>
          <cell r="J1253" t="str">
            <v>Euro</v>
          </cell>
          <cell r="K1253" t="str">
            <v>EUR</v>
          </cell>
          <cell r="L1253" t="str">
            <v>Euro</v>
          </cell>
          <cell r="M1253" t="str">
            <v>Development</v>
          </cell>
          <cell r="N1253" t="str">
            <v>Actual</v>
          </cell>
          <cell r="O1253">
            <v>-702</v>
          </cell>
          <cell r="P1253">
            <v>-656</v>
          </cell>
          <cell r="Q1253">
            <v>-616</v>
          </cell>
          <cell r="R1253">
            <v>-616</v>
          </cell>
          <cell r="S1253">
            <v>-702</v>
          </cell>
          <cell r="T1253">
            <v>-1036</v>
          </cell>
          <cell r="U1253">
            <v>-646</v>
          </cell>
          <cell r="V1253">
            <v>-617</v>
          </cell>
        </row>
        <row r="1254">
          <cell r="I1254" t="str">
            <v>Belgium</v>
          </cell>
          <cell r="J1254" t="str">
            <v>Euro</v>
          </cell>
          <cell r="K1254" t="str">
            <v>EUR</v>
          </cell>
          <cell r="L1254" t="str">
            <v>Euro</v>
          </cell>
          <cell r="M1254" t="str">
            <v>Development</v>
          </cell>
          <cell r="N1254" t="str">
            <v>Budget</v>
          </cell>
          <cell r="O1254">
            <v>-611</v>
          </cell>
          <cell r="P1254">
            <v>-618</v>
          </cell>
          <cell r="Q1254">
            <v>-630</v>
          </cell>
          <cell r="R1254">
            <v>-629</v>
          </cell>
          <cell r="S1254">
            <v>-630</v>
          </cell>
          <cell r="T1254">
            <v>-630</v>
          </cell>
          <cell r="U1254">
            <v>-632</v>
          </cell>
          <cell r="V1254">
            <v>-630</v>
          </cell>
          <cell r="W1254">
            <v>-660</v>
          </cell>
          <cell r="X1254">
            <v>-635</v>
          </cell>
          <cell r="Y1254">
            <v>-633</v>
          </cell>
          <cell r="Z1254">
            <v>-641</v>
          </cell>
        </row>
        <row r="1255">
          <cell r="I1255" t="str">
            <v>Belgium</v>
          </cell>
          <cell r="J1255" t="str">
            <v>Euro</v>
          </cell>
          <cell r="K1255" t="str">
            <v>EUR</v>
          </cell>
          <cell r="L1255" t="str">
            <v>Euro</v>
          </cell>
          <cell r="M1255" t="str">
            <v>Development</v>
          </cell>
          <cell r="N1255" t="str">
            <v>LE2</v>
          </cell>
          <cell r="O1255">
            <v>-702</v>
          </cell>
          <cell r="P1255">
            <v>-656</v>
          </cell>
          <cell r="Q1255">
            <v>-616</v>
          </cell>
          <cell r="R1255">
            <v>-616</v>
          </cell>
          <cell r="S1255">
            <v>-702</v>
          </cell>
          <cell r="T1255">
            <v>-899</v>
          </cell>
          <cell r="U1255">
            <v>-616</v>
          </cell>
          <cell r="V1255">
            <v>-616</v>
          </cell>
          <cell r="W1255">
            <v>-638</v>
          </cell>
          <cell r="X1255">
            <v>-665</v>
          </cell>
          <cell r="Y1255">
            <v>-620</v>
          </cell>
          <cell r="Z1255">
            <v>-623</v>
          </cell>
        </row>
        <row r="1256">
          <cell r="I1256" t="str">
            <v>Belgium</v>
          </cell>
          <cell r="J1256" t="str">
            <v>Euro</v>
          </cell>
          <cell r="K1256" t="str">
            <v>EUR</v>
          </cell>
          <cell r="L1256" t="str">
            <v>Euro</v>
          </cell>
          <cell r="M1256" t="str">
            <v>Total Research &amp; Development (net)</v>
          </cell>
          <cell r="N1256" t="str">
            <v>Actual</v>
          </cell>
          <cell r="O1256">
            <v>121</v>
          </cell>
          <cell r="P1256">
            <v>-656</v>
          </cell>
          <cell r="Q1256">
            <v>823</v>
          </cell>
          <cell r="R1256">
            <v>24</v>
          </cell>
          <cell r="S1256">
            <v>-57</v>
          </cell>
          <cell r="T1256">
            <v>-304</v>
          </cell>
          <cell r="U1256">
            <v>14</v>
          </cell>
          <cell r="V1256">
            <v>66</v>
          </cell>
        </row>
        <row r="1257">
          <cell r="I1257" t="str">
            <v>Belgium</v>
          </cell>
          <cell r="J1257" t="str">
            <v>Euro</v>
          </cell>
          <cell r="K1257" t="str">
            <v>EUR</v>
          </cell>
          <cell r="L1257" t="str">
            <v>Euro</v>
          </cell>
          <cell r="M1257" t="str">
            <v>Total Research &amp; Development (net)</v>
          </cell>
          <cell r="N1257" t="str">
            <v>Budget</v>
          </cell>
          <cell r="O1257">
            <v>9</v>
          </cell>
          <cell r="P1257">
            <v>11</v>
          </cell>
          <cell r="Q1257">
            <v>0</v>
          </cell>
          <cell r="R1257">
            <v>1</v>
          </cell>
          <cell r="S1257">
            <v>2</v>
          </cell>
          <cell r="T1257">
            <v>0</v>
          </cell>
          <cell r="U1257">
            <v>0</v>
          </cell>
          <cell r="V1257">
            <v>1</v>
          </cell>
          <cell r="W1257">
            <v>4</v>
          </cell>
          <cell r="X1257">
            <v>-4</v>
          </cell>
          <cell r="Y1257">
            <v>0</v>
          </cell>
          <cell r="Z1257">
            <v>-1</v>
          </cell>
        </row>
        <row r="1258">
          <cell r="I1258" t="str">
            <v>Belgium</v>
          </cell>
          <cell r="J1258" t="str">
            <v>Euro</v>
          </cell>
          <cell r="K1258" t="str">
            <v>EUR</v>
          </cell>
          <cell r="L1258" t="str">
            <v>Euro</v>
          </cell>
          <cell r="M1258" t="str">
            <v>Total Research &amp; Development (net)</v>
          </cell>
          <cell r="N1258" t="str">
            <v>LE2</v>
          </cell>
          <cell r="O1258">
            <v>121</v>
          </cell>
          <cell r="P1258">
            <v>-656</v>
          </cell>
          <cell r="Q1258">
            <v>823</v>
          </cell>
          <cell r="R1258">
            <v>24</v>
          </cell>
          <cell r="S1258">
            <v>-57</v>
          </cell>
          <cell r="T1258">
            <v>-358</v>
          </cell>
          <cell r="U1258">
            <v>18</v>
          </cell>
          <cell r="V1258">
            <v>17</v>
          </cell>
          <cell r="W1258">
            <v>19</v>
          </cell>
          <cell r="X1258">
            <v>-25</v>
          </cell>
          <cell r="Y1258">
            <v>18</v>
          </cell>
          <cell r="Z1258">
            <v>17</v>
          </cell>
        </row>
        <row r="1259">
          <cell r="I1259" t="str">
            <v>Belgium</v>
          </cell>
          <cell r="J1259" t="str">
            <v>Euro</v>
          </cell>
          <cell r="K1259" t="str">
            <v>EUR</v>
          </cell>
          <cell r="L1259" t="str">
            <v>Euro</v>
          </cell>
          <cell r="M1259" t="str">
            <v>Marketing &amp; Sales (net)</v>
          </cell>
          <cell r="N1259" t="str">
            <v>Actual</v>
          </cell>
          <cell r="O1259">
            <v>-3297</v>
          </cell>
          <cell r="P1259">
            <v>-3126</v>
          </cell>
          <cell r="Q1259">
            <v>-3342</v>
          </cell>
          <cell r="R1259">
            <v>-3310</v>
          </cell>
          <cell r="S1259">
            <v>-3574</v>
          </cell>
          <cell r="T1259">
            <v>-3574</v>
          </cell>
          <cell r="U1259">
            <v>-3173</v>
          </cell>
          <cell r="V1259">
            <v>-2883</v>
          </cell>
        </row>
        <row r="1260">
          <cell r="I1260" t="str">
            <v>Belgium</v>
          </cell>
          <cell r="J1260" t="str">
            <v>Euro</v>
          </cell>
          <cell r="K1260" t="str">
            <v>EUR</v>
          </cell>
          <cell r="L1260" t="str">
            <v>Euro</v>
          </cell>
          <cell r="M1260" t="str">
            <v>Marketing &amp; Sales (net)</v>
          </cell>
          <cell r="N1260" t="str">
            <v>Budget</v>
          </cell>
          <cell r="O1260">
            <v>-3351</v>
          </cell>
          <cell r="P1260">
            <v>-3192</v>
          </cell>
          <cell r="Q1260">
            <v>-3688</v>
          </cell>
          <cell r="R1260">
            <v>-3698</v>
          </cell>
          <cell r="S1260">
            <v>-3383</v>
          </cell>
          <cell r="T1260">
            <v>-3652</v>
          </cell>
          <cell r="U1260">
            <v>-3013</v>
          </cell>
          <cell r="V1260">
            <v>-3011</v>
          </cell>
          <cell r="W1260">
            <v>-4669</v>
          </cell>
          <cell r="X1260">
            <v>-3838</v>
          </cell>
          <cell r="Y1260">
            <v>-3882</v>
          </cell>
          <cell r="Z1260">
            <v>-3748</v>
          </cell>
        </row>
        <row r="1261">
          <cell r="I1261" t="str">
            <v>Belgium</v>
          </cell>
          <cell r="J1261" t="str">
            <v>Euro</v>
          </cell>
          <cell r="K1261" t="str">
            <v>EUR</v>
          </cell>
          <cell r="L1261" t="str">
            <v>Euro</v>
          </cell>
          <cell r="M1261" t="str">
            <v>Marketing &amp; Sales (net)</v>
          </cell>
          <cell r="N1261" t="str">
            <v>LE2</v>
          </cell>
          <cell r="O1261">
            <v>-3297</v>
          </cell>
          <cell r="P1261">
            <v>-3126</v>
          </cell>
          <cell r="Q1261">
            <v>-3342</v>
          </cell>
          <cell r="R1261">
            <v>-3310</v>
          </cell>
          <cell r="S1261">
            <v>-3574</v>
          </cell>
          <cell r="T1261">
            <v>-3914</v>
          </cell>
          <cell r="U1261">
            <v>-2936</v>
          </cell>
          <cell r="V1261">
            <v>-3099</v>
          </cell>
          <cell r="W1261">
            <v>-4066</v>
          </cell>
          <cell r="X1261">
            <v>-3928</v>
          </cell>
          <cell r="Y1261">
            <v>-3772</v>
          </cell>
          <cell r="Z1261">
            <v>-4052</v>
          </cell>
        </row>
        <row r="1262">
          <cell r="I1262" t="str">
            <v>Belgium</v>
          </cell>
          <cell r="J1262" t="str">
            <v>Euro</v>
          </cell>
          <cell r="K1262" t="str">
            <v>EUR</v>
          </cell>
          <cell r="L1262" t="str">
            <v>Euro</v>
          </cell>
          <cell r="M1262" t="str">
            <v>General &amp; Administration (net)</v>
          </cell>
          <cell r="N1262" t="str">
            <v>Actual</v>
          </cell>
          <cell r="O1262">
            <v>-443</v>
          </cell>
          <cell r="P1262">
            <v>-373</v>
          </cell>
          <cell r="Q1262">
            <v>-377</v>
          </cell>
          <cell r="R1262">
            <v>-347</v>
          </cell>
          <cell r="S1262">
            <v>-470</v>
          </cell>
          <cell r="T1262">
            <v>-180</v>
          </cell>
          <cell r="U1262">
            <v>-397</v>
          </cell>
          <cell r="V1262">
            <v>-393</v>
          </cell>
        </row>
        <row r="1263">
          <cell r="I1263" t="str">
            <v>Belgium</v>
          </cell>
          <cell r="J1263" t="str">
            <v>Euro</v>
          </cell>
          <cell r="K1263" t="str">
            <v>EUR</v>
          </cell>
          <cell r="L1263" t="str">
            <v>Euro</v>
          </cell>
          <cell r="M1263" t="str">
            <v>General &amp; Administration (net)</v>
          </cell>
          <cell r="N1263" t="str">
            <v>Budget</v>
          </cell>
          <cell r="O1263">
            <v>-396</v>
          </cell>
          <cell r="P1263">
            <v>-422</v>
          </cell>
          <cell r="Q1263">
            <v>-389</v>
          </cell>
          <cell r="R1263">
            <v>-392</v>
          </cell>
          <cell r="S1263">
            <v>-320</v>
          </cell>
          <cell r="T1263">
            <v>-362</v>
          </cell>
          <cell r="U1263">
            <v>-367</v>
          </cell>
          <cell r="V1263">
            <v>-364</v>
          </cell>
          <cell r="W1263">
            <v>-361</v>
          </cell>
          <cell r="X1263">
            <v>-360</v>
          </cell>
          <cell r="Y1263">
            <v>-362</v>
          </cell>
          <cell r="Z1263">
            <v>-556</v>
          </cell>
        </row>
        <row r="1264">
          <cell r="I1264" t="str">
            <v>Belgium</v>
          </cell>
          <cell r="J1264" t="str">
            <v>Euro</v>
          </cell>
          <cell r="K1264" t="str">
            <v>EUR</v>
          </cell>
          <cell r="L1264" t="str">
            <v>Euro</v>
          </cell>
          <cell r="M1264" t="str">
            <v>General &amp; Administration (net)</v>
          </cell>
          <cell r="N1264" t="str">
            <v>LE2</v>
          </cell>
          <cell r="O1264">
            <v>-443</v>
          </cell>
          <cell r="P1264">
            <v>-373</v>
          </cell>
          <cell r="Q1264">
            <v>-377</v>
          </cell>
          <cell r="R1264">
            <v>-347</v>
          </cell>
          <cell r="S1264">
            <v>-470</v>
          </cell>
          <cell r="T1264">
            <v>-422</v>
          </cell>
          <cell r="U1264">
            <v>-371</v>
          </cell>
          <cell r="V1264">
            <v>-371</v>
          </cell>
          <cell r="W1264">
            <v>-371</v>
          </cell>
          <cell r="X1264">
            <v>-370</v>
          </cell>
          <cell r="Y1264">
            <v>-371</v>
          </cell>
          <cell r="Z1264">
            <v>-372</v>
          </cell>
        </row>
        <row r="1265">
          <cell r="I1265" t="str">
            <v>Belgium</v>
          </cell>
          <cell r="J1265" t="str">
            <v>Euro</v>
          </cell>
          <cell r="K1265" t="str">
            <v>EUR</v>
          </cell>
          <cell r="L1265" t="str">
            <v>Euro</v>
          </cell>
          <cell r="M1265" t="str">
            <v>TOTAL FUNCTION COSTS</v>
          </cell>
          <cell r="N1265" t="str">
            <v>Actual</v>
          </cell>
          <cell r="O1265">
            <v>-3619</v>
          </cell>
          <cell r="P1265">
            <v>-4155</v>
          </cell>
          <cell r="Q1265">
            <v>-2896</v>
          </cell>
          <cell r="R1265">
            <v>-3633</v>
          </cell>
          <cell r="S1265">
            <v>-4101</v>
          </cell>
          <cell r="T1265">
            <v>-4058</v>
          </cell>
          <cell r="U1265">
            <v>-3556</v>
          </cell>
          <cell r="V1265">
            <v>-3210</v>
          </cell>
        </row>
        <row r="1266">
          <cell r="I1266" t="str">
            <v>Belgium</v>
          </cell>
          <cell r="J1266" t="str">
            <v>Euro</v>
          </cell>
          <cell r="K1266" t="str">
            <v>EUR</v>
          </cell>
          <cell r="L1266" t="str">
            <v>Euro</v>
          </cell>
          <cell r="M1266" t="str">
            <v>TOTAL FUNCTION COSTS</v>
          </cell>
          <cell r="N1266" t="str">
            <v>Budget</v>
          </cell>
          <cell r="O1266">
            <v>-3738</v>
          </cell>
          <cell r="P1266">
            <v>-3603</v>
          </cell>
          <cell r="Q1266">
            <v>-4077</v>
          </cell>
          <cell r="R1266">
            <v>-4089</v>
          </cell>
          <cell r="S1266">
            <v>-3701</v>
          </cell>
          <cell r="T1266">
            <v>-4014</v>
          </cell>
          <cell r="U1266">
            <v>-3380</v>
          </cell>
          <cell r="V1266">
            <v>-3374</v>
          </cell>
          <cell r="W1266">
            <v>-5026</v>
          </cell>
          <cell r="X1266">
            <v>-4202</v>
          </cell>
          <cell r="Y1266">
            <v>-4244</v>
          </cell>
          <cell r="Z1266">
            <v>-4305</v>
          </cell>
        </row>
        <row r="1267">
          <cell r="I1267" t="str">
            <v>Belgium</v>
          </cell>
          <cell r="J1267" t="str">
            <v>Euro</v>
          </cell>
          <cell r="K1267" t="str">
            <v>EUR</v>
          </cell>
          <cell r="L1267" t="str">
            <v>Euro</v>
          </cell>
          <cell r="M1267" t="str">
            <v>TOTAL FUNCTION COSTS</v>
          </cell>
          <cell r="N1267" t="str">
            <v>LE2</v>
          </cell>
          <cell r="O1267">
            <v>-3619</v>
          </cell>
          <cell r="P1267">
            <v>-4155</v>
          </cell>
          <cell r="Q1267">
            <v>-2896</v>
          </cell>
          <cell r="R1267">
            <v>-3633</v>
          </cell>
          <cell r="S1267">
            <v>-4101</v>
          </cell>
          <cell r="T1267">
            <v>-4694</v>
          </cell>
          <cell r="U1267">
            <v>-3289</v>
          </cell>
          <cell r="V1267">
            <v>-3453</v>
          </cell>
          <cell r="W1267">
            <v>-4418</v>
          </cell>
          <cell r="X1267">
            <v>-4323</v>
          </cell>
          <cell r="Y1267">
            <v>-4125</v>
          </cell>
          <cell r="Z1267">
            <v>-4407</v>
          </cell>
        </row>
        <row r="1268">
          <cell r="I1268" t="str">
            <v>Belgium</v>
          </cell>
          <cell r="J1268" t="str">
            <v>Euro</v>
          </cell>
          <cell r="K1268" t="str">
            <v>EUR</v>
          </cell>
          <cell r="L1268" t="str">
            <v>Euro</v>
          </cell>
          <cell r="M1268" t="str">
            <v>TOTAL OTHER INCOME &amp; EXP.</v>
          </cell>
          <cell r="N1268" t="str">
            <v>Actual</v>
          </cell>
          <cell r="O1268">
            <v>1003</v>
          </cell>
          <cell r="P1268">
            <v>947</v>
          </cell>
          <cell r="Q1268">
            <v>1099</v>
          </cell>
          <cell r="R1268">
            <v>403</v>
          </cell>
          <cell r="S1268">
            <v>834</v>
          </cell>
          <cell r="T1268">
            <v>963</v>
          </cell>
          <cell r="U1268">
            <v>1043</v>
          </cell>
          <cell r="V1268">
            <v>843</v>
          </cell>
        </row>
        <row r="1269">
          <cell r="I1269" t="str">
            <v>Belgium</v>
          </cell>
          <cell r="J1269" t="str">
            <v>Euro</v>
          </cell>
          <cell r="K1269" t="str">
            <v>EUR</v>
          </cell>
          <cell r="L1269" t="str">
            <v>Euro</v>
          </cell>
          <cell r="M1269" t="str">
            <v>TOTAL OTHER INCOME &amp; EXP.</v>
          </cell>
          <cell r="N1269" t="str">
            <v>Budget</v>
          </cell>
          <cell r="P1269">
            <v>51</v>
          </cell>
          <cell r="Q1269">
            <v>51</v>
          </cell>
          <cell r="R1269">
            <v>51</v>
          </cell>
          <cell r="S1269">
            <v>51</v>
          </cell>
          <cell r="T1269">
            <v>50</v>
          </cell>
          <cell r="U1269">
            <v>51</v>
          </cell>
          <cell r="V1269">
            <v>51</v>
          </cell>
          <cell r="W1269">
            <v>51</v>
          </cell>
          <cell r="X1269">
            <v>51</v>
          </cell>
          <cell r="Y1269">
            <v>51</v>
          </cell>
          <cell r="Z1269">
            <v>191</v>
          </cell>
        </row>
        <row r="1270">
          <cell r="I1270" t="str">
            <v>Belgium</v>
          </cell>
          <cell r="J1270" t="str">
            <v>Euro</v>
          </cell>
          <cell r="K1270" t="str">
            <v>EUR</v>
          </cell>
          <cell r="L1270" t="str">
            <v>Euro</v>
          </cell>
          <cell r="M1270" t="str">
            <v>TOTAL OTHER INCOME &amp; EXP.</v>
          </cell>
          <cell r="N1270" t="str">
            <v>LE2</v>
          </cell>
          <cell r="O1270">
            <v>1003</v>
          </cell>
          <cell r="P1270">
            <v>990</v>
          </cell>
          <cell r="Q1270">
            <v>973</v>
          </cell>
          <cell r="R1270">
            <v>389</v>
          </cell>
          <cell r="S1270">
            <v>825</v>
          </cell>
          <cell r="T1270">
            <v>-805</v>
          </cell>
          <cell r="U1270">
            <v>0</v>
          </cell>
          <cell r="V1270">
            <v>0</v>
          </cell>
          <cell r="W1270">
            <v>0</v>
          </cell>
          <cell r="X1270">
            <v>-20</v>
          </cell>
          <cell r="Y1270">
            <v>-30</v>
          </cell>
          <cell r="Z1270">
            <v>-30</v>
          </cell>
        </row>
        <row r="1271">
          <cell r="I1271" t="str">
            <v>Belgium</v>
          </cell>
          <cell r="J1271" t="str">
            <v>Euro</v>
          </cell>
          <cell r="K1271" t="str">
            <v>EUR</v>
          </cell>
          <cell r="L1271" t="str">
            <v>Euro</v>
          </cell>
          <cell r="M1271" t="str">
            <v>OPERATING INCOME</v>
          </cell>
          <cell r="N1271" t="str">
            <v>Actual</v>
          </cell>
          <cell r="O1271">
            <v>416</v>
          </cell>
          <cell r="P1271">
            <v>-147</v>
          </cell>
          <cell r="Q1271">
            <v>1436</v>
          </cell>
          <cell r="R1271">
            <v>5</v>
          </cell>
          <cell r="S1271">
            <v>2</v>
          </cell>
          <cell r="T1271">
            <v>309</v>
          </cell>
          <cell r="U1271">
            <v>933</v>
          </cell>
          <cell r="V1271">
            <v>742</v>
          </cell>
        </row>
        <row r="1272">
          <cell r="I1272" t="str">
            <v>Belgium</v>
          </cell>
          <cell r="J1272" t="str">
            <v>Euro</v>
          </cell>
          <cell r="K1272" t="str">
            <v>EUR</v>
          </cell>
          <cell r="L1272" t="str">
            <v>Euro</v>
          </cell>
          <cell r="M1272" t="str">
            <v>OPERATING INCOME</v>
          </cell>
          <cell r="N1272" t="str">
            <v>Budget</v>
          </cell>
          <cell r="O1272">
            <v>-501</v>
          </cell>
          <cell r="P1272">
            <v>-393</v>
          </cell>
          <cell r="Q1272">
            <v>-461</v>
          </cell>
          <cell r="R1272">
            <v>-883</v>
          </cell>
          <cell r="S1272">
            <v>-114</v>
          </cell>
          <cell r="T1272">
            <v>-99</v>
          </cell>
          <cell r="U1272">
            <v>-361</v>
          </cell>
          <cell r="V1272">
            <v>-141</v>
          </cell>
          <cell r="W1272">
            <v>-881</v>
          </cell>
          <cell r="X1272">
            <v>-1218</v>
          </cell>
          <cell r="Y1272">
            <v>-493</v>
          </cell>
          <cell r="Z1272">
            <v>716</v>
          </cell>
        </row>
        <row r="1273">
          <cell r="I1273" t="str">
            <v>Belgium</v>
          </cell>
          <cell r="J1273" t="str">
            <v>Euro</v>
          </cell>
          <cell r="K1273" t="str">
            <v>EUR</v>
          </cell>
          <cell r="L1273" t="str">
            <v>Euro</v>
          </cell>
          <cell r="M1273" t="str">
            <v>OPERATING INCOME</v>
          </cell>
          <cell r="N1273" t="str">
            <v>LE2</v>
          </cell>
          <cell r="O1273">
            <v>416</v>
          </cell>
          <cell r="P1273">
            <v>-147</v>
          </cell>
          <cell r="Q1273">
            <v>1436</v>
          </cell>
          <cell r="R1273">
            <v>5</v>
          </cell>
          <cell r="S1273">
            <v>2</v>
          </cell>
          <cell r="T1273">
            <v>-2214</v>
          </cell>
          <cell r="U1273">
            <v>-225</v>
          </cell>
          <cell r="V1273">
            <v>-453</v>
          </cell>
          <cell r="W1273">
            <v>-952</v>
          </cell>
          <cell r="X1273">
            <v>-1123</v>
          </cell>
          <cell r="Y1273">
            <v>-722</v>
          </cell>
          <cell r="Z1273">
            <v>-758</v>
          </cell>
        </row>
        <row r="1274">
          <cell r="I1274" t="str">
            <v>Bratislava SVK</v>
          </cell>
          <cell r="J1274" t="str">
            <v>Krona</v>
          </cell>
          <cell r="K1274" t="str">
            <v>SKK</v>
          </cell>
          <cell r="L1274" t="str">
            <v>Krona</v>
          </cell>
          <cell r="M1274" t="str">
            <v>TOTAL NET SALES 3RD PARTY</v>
          </cell>
          <cell r="N1274" t="str">
            <v>Budget</v>
          </cell>
          <cell r="O1274">
            <v>100585</v>
          </cell>
          <cell r="P1274">
            <v>106583</v>
          </cell>
          <cell r="Q1274">
            <v>108704</v>
          </cell>
          <cell r="R1274">
            <v>114564</v>
          </cell>
          <cell r="S1274">
            <v>113472</v>
          </cell>
          <cell r="T1274">
            <v>115313</v>
          </cell>
          <cell r="U1274">
            <v>109771</v>
          </cell>
          <cell r="V1274">
            <v>109146</v>
          </cell>
          <cell r="W1274">
            <v>115997</v>
          </cell>
          <cell r="X1274">
            <v>122443</v>
          </cell>
          <cell r="Y1274">
            <v>120808</v>
          </cell>
          <cell r="Z1274">
            <v>118207</v>
          </cell>
        </row>
        <row r="1275">
          <cell r="I1275" t="str">
            <v>Bratislava SVK</v>
          </cell>
          <cell r="J1275" t="str">
            <v>Krona</v>
          </cell>
          <cell r="K1275" t="str">
            <v>SKK</v>
          </cell>
          <cell r="L1275" t="str">
            <v>Krona</v>
          </cell>
          <cell r="M1275" t="str">
            <v>TOTAL NET SALES 3RD PARTY</v>
          </cell>
          <cell r="N1275" t="str">
            <v>LE2</v>
          </cell>
          <cell r="O1275">
            <v>105093.83</v>
          </cell>
          <cell r="P1275">
            <v>105093.83</v>
          </cell>
          <cell r="Q1275">
            <v>105093.83</v>
          </cell>
          <cell r="R1275">
            <v>105093.83</v>
          </cell>
          <cell r="S1275">
            <v>105093.83</v>
          </cell>
          <cell r="T1275">
            <v>105093.85</v>
          </cell>
          <cell r="U1275">
            <v>109879</v>
          </cell>
          <cell r="V1275">
            <v>102499</v>
          </cell>
          <cell r="W1275">
            <v>117913</v>
          </cell>
          <cell r="X1275">
            <v>113009</v>
          </cell>
          <cell r="Y1275">
            <v>125756</v>
          </cell>
          <cell r="Z1275">
            <v>111728</v>
          </cell>
        </row>
        <row r="1276">
          <cell r="I1276" t="str">
            <v>Bratislava SVK</v>
          </cell>
          <cell r="J1276" t="str">
            <v>Krona</v>
          </cell>
          <cell r="K1276" t="str">
            <v>SKK</v>
          </cell>
          <cell r="L1276" t="str">
            <v>Krona</v>
          </cell>
          <cell r="M1276" t="str">
            <v>TOTAL NET SALES</v>
          </cell>
          <cell r="N1276" t="str">
            <v>Budget</v>
          </cell>
          <cell r="O1276">
            <v>100585</v>
          </cell>
          <cell r="P1276">
            <v>106583</v>
          </cell>
          <cell r="Q1276">
            <v>108704</v>
          </cell>
          <cell r="R1276">
            <v>114564</v>
          </cell>
          <cell r="S1276">
            <v>113472</v>
          </cell>
          <cell r="T1276">
            <v>115313</v>
          </cell>
          <cell r="U1276">
            <v>109771</v>
          </cell>
          <cell r="V1276">
            <v>109146</v>
          </cell>
          <cell r="W1276">
            <v>115997</v>
          </cell>
          <cell r="X1276">
            <v>122443</v>
          </cell>
          <cell r="Y1276">
            <v>120808</v>
          </cell>
          <cell r="Z1276">
            <v>118207</v>
          </cell>
        </row>
        <row r="1277">
          <cell r="I1277" t="str">
            <v>Bratislava SVK</v>
          </cell>
          <cell r="J1277" t="str">
            <v>Krona</v>
          </cell>
          <cell r="K1277" t="str">
            <v>SKK</v>
          </cell>
          <cell r="L1277" t="str">
            <v>Krona</v>
          </cell>
          <cell r="M1277" t="str">
            <v>TOTAL NET SALES</v>
          </cell>
          <cell r="N1277" t="str">
            <v>LE2</v>
          </cell>
          <cell r="O1277">
            <v>105093.83</v>
          </cell>
          <cell r="P1277">
            <v>105093.83</v>
          </cell>
          <cell r="Q1277">
            <v>105093.83</v>
          </cell>
          <cell r="R1277">
            <v>105093.83</v>
          </cell>
          <cell r="S1277">
            <v>105093.83</v>
          </cell>
          <cell r="T1277">
            <v>105093.85</v>
          </cell>
          <cell r="U1277">
            <v>109879</v>
          </cell>
          <cell r="V1277">
            <v>102499</v>
          </cell>
          <cell r="W1277">
            <v>117913</v>
          </cell>
          <cell r="X1277">
            <v>113009</v>
          </cell>
          <cell r="Y1277">
            <v>125756</v>
          </cell>
          <cell r="Z1277">
            <v>111728</v>
          </cell>
        </row>
        <row r="1278">
          <cell r="I1278" t="str">
            <v>Bratislava SVK</v>
          </cell>
          <cell r="J1278" t="str">
            <v>Krona</v>
          </cell>
          <cell r="K1278" t="str">
            <v>SKK</v>
          </cell>
          <cell r="L1278" t="str">
            <v>Krona</v>
          </cell>
          <cell r="M1278" t="str">
            <v>TOTAL REVENUES</v>
          </cell>
          <cell r="N1278" t="str">
            <v>Budget</v>
          </cell>
          <cell r="O1278">
            <v>100585</v>
          </cell>
          <cell r="P1278">
            <v>106583</v>
          </cell>
          <cell r="Q1278">
            <v>108704</v>
          </cell>
          <cell r="R1278">
            <v>114564</v>
          </cell>
          <cell r="S1278">
            <v>113472</v>
          </cell>
          <cell r="T1278">
            <v>115313</v>
          </cell>
          <cell r="U1278">
            <v>109771</v>
          </cell>
          <cell r="V1278">
            <v>109146</v>
          </cell>
          <cell r="W1278">
            <v>115997</v>
          </cell>
          <cell r="X1278">
            <v>122443</v>
          </cell>
          <cell r="Y1278">
            <v>120808</v>
          </cell>
          <cell r="Z1278">
            <v>118207</v>
          </cell>
        </row>
        <row r="1279">
          <cell r="I1279" t="str">
            <v>Bratislava SVK</v>
          </cell>
          <cell r="J1279" t="str">
            <v>Krona</v>
          </cell>
          <cell r="K1279" t="str">
            <v>SKK</v>
          </cell>
          <cell r="L1279" t="str">
            <v>Krona</v>
          </cell>
          <cell r="M1279" t="str">
            <v>TOTAL REVENUES</v>
          </cell>
          <cell r="N1279" t="str">
            <v>LE2</v>
          </cell>
          <cell r="O1279">
            <v>105093.83</v>
          </cell>
          <cell r="P1279">
            <v>105093.83</v>
          </cell>
          <cell r="Q1279">
            <v>105093.83</v>
          </cell>
          <cell r="R1279">
            <v>105093.83</v>
          </cell>
          <cell r="S1279">
            <v>105093.83</v>
          </cell>
          <cell r="T1279">
            <v>105093.85</v>
          </cell>
          <cell r="U1279">
            <v>109879</v>
          </cell>
          <cell r="V1279">
            <v>102499</v>
          </cell>
          <cell r="W1279">
            <v>117913</v>
          </cell>
          <cell r="X1279">
            <v>113009</v>
          </cell>
          <cell r="Y1279">
            <v>125756</v>
          </cell>
          <cell r="Z1279">
            <v>111728</v>
          </cell>
        </row>
        <row r="1280">
          <cell r="I1280" t="str">
            <v>Bratislava SVK</v>
          </cell>
          <cell r="J1280" t="str">
            <v>Krona</v>
          </cell>
          <cell r="K1280" t="str">
            <v>SKK</v>
          </cell>
          <cell r="L1280" t="str">
            <v>Krona</v>
          </cell>
          <cell r="M1280" t="str">
            <v>Cost of goods sold from production</v>
          </cell>
          <cell r="N1280" t="str">
            <v>Actual</v>
          </cell>
          <cell r="O1280">
            <v>-520</v>
          </cell>
          <cell r="P1280">
            <v>-625</v>
          </cell>
          <cell r="Q1280">
            <v>-610</v>
          </cell>
          <cell r="R1280">
            <v>-557</v>
          </cell>
          <cell r="S1280">
            <v>-565</v>
          </cell>
          <cell r="T1280">
            <v>-494</v>
          </cell>
          <cell r="U1280">
            <v>-465</v>
          </cell>
          <cell r="V1280">
            <v>-466</v>
          </cell>
        </row>
        <row r="1281">
          <cell r="I1281" t="str">
            <v>Bratislava SVK</v>
          </cell>
          <cell r="J1281" t="str">
            <v>Krona</v>
          </cell>
          <cell r="K1281" t="str">
            <v>SKK</v>
          </cell>
          <cell r="L1281" t="str">
            <v>Krona</v>
          </cell>
          <cell r="M1281" t="str">
            <v>Cost of goods sold from production</v>
          </cell>
          <cell r="N1281" t="str">
            <v>Budget</v>
          </cell>
          <cell r="O1281">
            <v>-108151</v>
          </cell>
          <cell r="P1281">
            <v>-100011</v>
          </cell>
          <cell r="Q1281">
            <v>-109224</v>
          </cell>
          <cell r="R1281">
            <v>-115117</v>
          </cell>
          <cell r="S1281">
            <v>-113970</v>
          </cell>
          <cell r="T1281">
            <v>-115776</v>
          </cell>
          <cell r="U1281">
            <v>-110380</v>
          </cell>
          <cell r="V1281">
            <v>-109643</v>
          </cell>
          <cell r="W1281">
            <v>-116404</v>
          </cell>
          <cell r="X1281">
            <v>-123109</v>
          </cell>
          <cell r="Y1281">
            <v>-121304</v>
          </cell>
          <cell r="Z1281">
            <v>-118562</v>
          </cell>
        </row>
        <row r="1282">
          <cell r="I1282" t="str">
            <v>Bratislava SVK</v>
          </cell>
          <cell r="J1282" t="str">
            <v>Krona</v>
          </cell>
          <cell r="K1282" t="str">
            <v>SKK</v>
          </cell>
          <cell r="L1282" t="str">
            <v>Krona</v>
          </cell>
          <cell r="M1282" t="str">
            <v>Cost of goods sold from production</v>
          </cell>
          <cell r="N1282" t="str">
            <v>LE2</v>
          </cell>
          <cell r="O1282">
            <v>-105715.5</v>
          </cell>
          <cell r="P1282">
            <v>-105820.5</v>
          </cell>
          <cell r="Q1282">
            <v>-105805.5</v>
          </cell>
          <cell r="R1282">
            <v>-105752.5</v>
          </cell>
          <cell r="S1282">
            <v>-105760.5</v>
          </cell>
          <cell r="T1282">
            <v>-104569.5</v>
          </cell>
          <cell r="U1282">
            <v>-110334</v>
          </cell>
          <cell r="V1282">
            <v>-102952</v>
          </cell>
          <cell r="W1282">
            <v>-118438</v>
          </cell>
          <cell r="X1282">
            <v>-113462</v>
          </cell>
          <cell r="Y1282">
            <v>-126210</v>
          </cell>
          <cell r="Z1282">
            <v>-112251</v>
          </cell>
        </row>
        <row r="1283">
          <cell r="I1283" t="str">
            <v>Bratislava SVK</v>
          </cell>
          <cell r="J1283" t="str">
            <v>Krona</v>
          </cell>
          <cell r="K1283" t="str">
            <v>SKK</v>
          </cell>
          <cell r="L1283" t="str">
            <v>Krona</v>
          </cell>
          <cell r="M1283" t="str">
            <v>TOTAL COST OF GOODS SOLD</v>
          </cell>
          <cell r="N1283" t="str">
            <v>Actual</v>
          </cell>
          <cell r="O1283">
            <v>-520</v>
          </cell>
          <cell r="P1283">
            <v>-625</v>
          </cell>
          <cell r="Q1283">
            <v>-610</v>
          </cell>
          <cell r="R1283">
            <v>-557</v>
          </cell>
          <cell r="S1283">
            <v>-565</v>
          </cell>
          <cell r="T1283">
            <v>-494</v>
          </cell>
          <cell r="U1283">
            <v>-465</v>
          </cell>
          <cell r="V1283">
            <v>-466</v>
          </cell>
        </row>
        <row r="1284">
          <cell r="I1284" t="str">
            <v>Bratislava SVK</v>
          </cell>
          <cell r="J1284" t="str">
            <v>Krona</v>
          </cell>
          <cell r="K1284" t="str">
            <v>SKK</v>
          </cell>
          <cell r="L1284" t="str">
            <v>Krona</v>
          </cell>
          <cell r="M1284" t="str">
            <v>TOTAL COST OF GOODS SOLD</v>
          </cell>
          <cell r="N1284" t="str">
            <v>Budget</v>
          </cell>
          <cell r="O1284">
            <v>-108151</v>
          </cell>
          <cell r="P1284">
            <v>-100011</v>
          </cell>
          <cell r="Q1284">
            <v>-109224</v>
          </cell>
          <cell r="R1284">
            <v>-115117</v>
          </cell>
          <cell r="S1284">
            <v>-113970</v>
          </cell>
          <cell r="T1284">
            <v>-115776</v>
          </cell>
          <cell r="U1284">
            <v>-110380</v>
          </cell>
          <cell r="V1284">
            <v>-109643</v>
          </cell>
          <cell r="W1284">
            <v>-116404</v>
          </cell>
          <cell r="X1284">
            <v>-123109</v>
          </cell>
          <cell r="Y1284">
            <v>-121304</v>
          </cell>
          <cell r="Z1284">
            <v>-118562</v>
          </cell>
        </row>
        <row r="1285">
          <cell r="I1285" t="str">
            <v>Bratislava SVK</v>
          </cell>
          <cell r="J1285" t="str">
            <v>Krona</v>
          </cell>
          <cell r="K1285" t="str">
            <v>SKK</v>
          </cell>
          <cell r="L1285" t="str">
            <v>Krona</v>
          </cell>
          <cell r="M1285" t="str">
            <v>TOTAL COST OF GOODS SOLD</v>
          </cell>
          <cell r="N1285" t="str">
            <v>LE2</v>
          </cell>
          <cell r="O1285">
            <v>-105715.5</v>
          </cell>
          <cell r="P1285">
            <v>-105820.5</v>
          </cell>
          <cell r="Q1285">
            <v>-105805.5</v>
          </cell>
          <cell r="R1285">
            <v>-105752.5</v>
          </cell>
          <cell r="S1285">
            <v>-105760.5</v>
          </cell>
          <cell r="T1285">
            <v>-104569.5</v>
          </cell>
          <cell r="U1285">
            <v>-110334</v>
          </cell>
          <cell r="V1285">
            <v>-102952</v>
          </cell>
          <cell r="W1285">
            <v>-118438</v>
          </cell>
          <cell r="X1285">
            <v>-113462</v>
          </cell>
          <cell r="Y1285">
            <v>-126210</v>
          </cell>
          <cell r="Z1285">
            <v>-112251</v>
          </cell>
        </row>
        <row r="1286">
          <cell r="I1286" t="str">
            <v>Bratislava SVK</v>
          </cell>
          <cell r="J1286" t="str">
            <v>Krona</v>
          </cell>
          <cell r="K1286" t="str">
            <v>SKK</v>
          </cell>
          <cell r="L1286" t="str">
            <v>Krona</v>
          </cell>
          <cell r="M1286" t="str">
            <v>Development</v>
          </cell>
          <cell r="N1286" t="str">
            <v>Actual</v>
          </cell>
          <cell r="O1286">
            <v>-1583</v>
          </cell>
          <cell r="P1286">
            <v>-3090</v>
          </cell>
          <cell r="Q1286">
            <v>-3586</v>
          </cell>
          <cell r="R1286">
            <v>-3352</v>
          </cell>
          <cell r="S1286">
            <v>-3328</v>
          </cell>
          <cell r="T1286">
            <v>-3038</v>
          </cell>
          <cell r="U1286">
            <v>-2910</v>
          </cell>
          <cell r="V1286">
            <v>-2848</v>
          </cell>
        </row>
        <row r="1287">
          <cell r="I1287" t="str">
            <v>Bratislava SVK</v>
          </cell>
          <cell r="J1287" t="str">
            <v>Krona</v>
          </cell>
          <cell r="K1287" t="str">
            <v>SKK</v>
          </cell>
          <cell r="L1287" t="str">
            <v>Krona</v>
          </cell>
          <cell r="M1287" t="str">
            <v>Development</v>
          </cell>
          <cell r="N1287" t="str">
            <v>Budget</v>
          </cell>
          <cell r="O1287">
            <v>-3188</v>
          </cell>
          <cell r="P1287">
            <v>-3506</v>
          </cell>
          <cell r="Q1287">
            <v>-3345</v>
          </cell>
          <cell r="R1287">
            <v>-3348</v>
          </cell>
          <cell r="S1287">
            <v>-3347</v>
          </cell>
          <cell r="T1287">
            <v>-3765</v>
          </cell>
          <cell r="U1287">
            <v>-3346</v>
          </cell>
          <cell r="V1287">
            <v>-3347</v>
          </cell>
          <cell r="W1287">
            <v>-3766</v>
          </cell>
          <cell r="X1287">
            <v>-3348</v>
          </cell>
          <cell r="Y1287">
            <v>-3764</v>
          </cell>
          <cell r="Z1287">
            <v>-3765</v>
          </cell>
        </row>
        <row r="1288">
          <cell r="I1288" t="str">
            <v>Bratislava SVK</v>
          </cell>
          <cell r="J1288" t="str">
            <v>Krona</v>
          </cell>
          <cell r="K1288" t="str">
            <v>SKK</v>
          </cell>
          <cell r="L1288" t="str">
            <v>Krona</v>
          </cell>
          <cell r="M1288" t="str">
            <v>Development</v>
          </cell>
          <cell r="N1288" t="str">
            <v>LE2</v>
          </cell>
          <cell r="O1288">
            <v>-1583</v>
          </cell>
          <cell r="P1288">
            <v>-3090</v>
          </cell>
          <cell r="Q1288">
            <v>-3586</v>
          </cell>
          <cell r="R1288">
            <v>-3352</v>
          </cell>
          <cell r="S1288">
            <v>-3328</v>
          </cell>
          <cell r="T1288">
            <v>-4799</v>
          </cell>
          <cell r="U1288">
            <v>-3226</v>
          </cell>
          <cell r="V1288">
            <v>-3219</v>
          </cell>
          <cell r="W1288">
            <v>-3628</v>
          </cell>
          <cell r="X1288">
            <v>-3224</v>
          </cell>
          <cell r="Y1288">
            <v>-3624</v>
          </cell>
          <cell r="Z1288">
            <v>-3627</v>
          </cell>
        </row>
        <row r="1289">
          <cell r="I1289" t="str">
            <v>Bratislava SVK</v>
          </cell>
          <cell r="J1289" t="str">
            <v>Krona</v>
          </cell>
          <cell r="K1289" t="str">
            <v>SKK</v>
          </cell>
          <cell r="L1289" t="str">
            <v>Krona</v>
          </cell>
          <cell r="M1289" t="str">
            <v>Total Research &amp; Development (net)</v>
          </cell>
          <cell r="N1289" t="str">
            <v>Actual</v>
          </cell>
          <cell r="O1289">
            <v>-1583</v>
          </cell>
          <cell r="P1289">
            <v>-3090</v>
          </cell>
          <cell r="Q1289">
            <v>-3586</v>
          </cell>
          <cell r="R1289">
            <v>-3352</v>
          </cell>
          <cell r="S1289">
            <v>-3328</v>
          </cell>
          <cell r="T1289">
            <v>-3038</v>
          </cell>
          <cell r="U1289">
            <v>-2910</v>
          </cell>
          <cell r="V1289">
            <v>-2848</v>
          </cell>
        </row>
        <row r="1290">
          <cell r="I1290" t="str">
            <v>Bratislava SVK</v>
          </cell>
          <cell r="J1290" t="str">
            <v>Krona</v>
          </cell>
          <cell r="K1290" t="str">
            <v>SKK</v>
          </cell>
          <cell r="L1290" t="str">
            <v>Krona</v>
          </cell>
          <cell r="M1290" t="str">
            <v>Total Research &amp; Development (net)</v>
          </cell>
          <cell r="N1290" t="str">
            <v>Budget</v>
          </cell>
          <cell r="O1290">
            <v>-3188</v>
          </cell>
          <cell r="P1290">
            <v>-3506</v>
          </cell>
          <cell r="Q1290">
            <v>-3345</v>
          </cell>
          <cell r="R1290">
            <v>-3348</v>
          </cell>
          <cell r="S1290">
            <v>-3347</v>
          </cell>
          <cell r="T1290">
            <v>-3765</v>
          </cell>
          <cell r="U1290">
            <v>-3346</v>
          </cell>
          <cell r="V1290">
            <v>-3347</v>
          </cell>
          <cell r="W1290">
            <v>-3766</v>
          </cell>
          <cell r="X1290">
            <v>-3348</v>
          </cell>
          <cell r="Y1290">
            <v>-3764</v>
          </cell>
          <cell r="Z1290">
            <v>-3765</v>
          </cell>
        </row>
        <row r="1291">
          <cell r="I1291" t="str">
            <v>Bratislava SVK</v>
          </cell>
          <cell r="J1291" t="str">
            <v>Krona</v>
          </cell>
          <cell r="K1291" t="str">
            <v>SKK</v>
          </cell>
          <cell r="L1291" t="str">
            <v>Krona</v>
          </cell>
          <cell r="M1291" t="str">
            <v>Total Research &amp; Development (net)</v>
          </cell>
          <cell r="N1291" t="str">
            <v>LE2</v>
          </cell>
          <cell r="O1291">
            <v>-1583</v>
          </cell>
          <cell r="P1291">
            <v>-3090</v>
          </cell>
          <cell r="Q1291">
            <v>-3586</v>
          </cell>
          <cell r="R1291">
            <v>-3352</v>
          </cell>
          <cell r="S1291">
            <v>-3328</v>
          </cell>
          <cell r="T1291">
            <v>-4799</v>
          </cell>
          <cell r="U1291">
            <v>-3226</v>
          </cell>
          <cell r="V1291">
            <v>-3219</v>
          </cell>
          <cell r="W1291">
            <v>-3628</v>
          </cell>
          <cell r="X1291">
            <v>-3224</v>
          </cell>
          <cell r="Y1291">
            <v>-3624</v>
          </cell>
          <cell r="Z1291">
            <v>-3627</v>
          </cell>
        </row>
        <row r="1292">
          <cell r="I1292" t="str">
            <v>Bratislava SVK</v>
          </cell>
          <cell r="J1292" t="str">
            <v>Krona</v>
          </cell>
          <cell r="K1292" t="str">
            <v>SKK</v>
          </cell>
          <cell r="L1292" t="str">
            <v>Krona</v>
          </cell>
          <cell r="M1292" t="str">
            <v>Marketing &amp; Sales (net)</v>
          </cell>
          <cell r="N1292" t="str">
            <v>Actual</v>
          </cell>
          <cell r="O1292">
            <v>-8341</v>
          </cell>
          <cell r="P1292">
            <v>-15306</v>
          </cell>
          <cell r="Q1292">
            <v>-27861</v>
          </cell>
          <cell r="R1292">
            <v>-19182</v>
          </cell>
          <cell r="S1292">
            <v>-21311</v>
          </cell>
          <cell r="T1292">
            <v>-20100</v>
          </cell>
          <cell r="U1292">
            <v>-18200</v>
          </cell>
          <cell r="V1292">
            <v>-15057</v>
          </cell>
        </row>
        <row r="1293">
          <cell r="I1293" t="str">
            <v>Bratislava SVK</v>
          </cell>
          <cell r="J1293" t="str">
            <v>Krona</v>
          </cell>
          <cell r="K1293" t="str">
            <v>SKK</v>
          </cell>
          <cell r="L1293" t="str">
            <v>Krona</v>
          </cell>
          <cell r="M1293" t="str">
            <v>Marketing &amp; Sales (net)</v>
          </cell>
          <cell r="N1293" t="str">
            <v>Budget</v>
          </cell>
          <cell r="O1293">
            <v>-20091</v>
          </cell>
          <cell r="P1293">
            <v>-16653</v>
          </cell>
          <cell r="Q1293">
            <v>-23380</v>
          </cell>
          <cell r="R1293">
            <v>-25716</v>
          </cell>
          <cell r="S1293">
            <v>-24561</v>
          </cell>
          <cell r="T1293">
            <v>-28505</v>
          </cell>
          <cell r="U1293">
            <v>-14238</v>
          </cell>
          <cell r="V1293">
            <v>-14171</v>
          </cell>
          <cell r="W1293">
            <v>-33847</v>
          </cell>
          <cell r="X1293">
            <v>-24327</v>
          </cell>
          <cell r="Y1293">
            <v>-21837</v>
          </cell>
          <cell r="Z1293">
            <v>-24116</v>
          </cell>
        </row>
        <row r="1294">
          <cell r="I1294" t="str">
            <v>Bratislava SVK</v>
          </cell>
          <cell r="J1294" t="str">
            <v>Krona</v>
          </cell>
          <cell r="K1294" t="str">
            <v>SKK</v>
          </cell>
          <cell r="L1294" t="str">
            <v>Krona</v>
          </cell>
          <cell r="M1294" t="str">
            <v>Marketing &amp; Sales (net)</v>
          </cell>
          <cell r="N1294" t="str">
            <v>LE2</v>
          </cell>
          <cell r="O1294">
            <v>-8341</v>
          </cell>
          <cell r="P1294">
            <v>-15306</v>
          </cell>
          <cell r="Q1294">
            <v>-27861</v>
          </cell>
          <cell r="R1294">
            <v>-19182</v>
          </cell>
          <cell r="S1294">
            <v>-21311</v>
          </cell>
          <cell r="T1294">
            <v>-36257</v>
          </cell>
          <cell r="U1294">
            <v>-14327</v>
          </cell>
          <cell r="V1294">
            <v>-13894</v>
          </cell>
          <cell r="W1294">
            <v>-32092</v>
          </cell>
          <cell r="X1294">
            <v>-24995</v>
          </cell>
          <cell r="Y1294">
            <v>-20779</v>
          </cell>
          <cell r="Z1294">
            <v>-24397</v>
          </cell>
        </row>
        <row r="1295">
          <cell r="I1295" t="str">
            <v>Bratislava SVK</v>
          </cell>
          <cell r="J1295" t="str">
            <v>Krona</v>
          </cell>
          <cell r="K1295" t="str">
            <v>SKK</v>
          </cell>
          <cell r="L1295" t="str">
            <v>Krona</v>
          </cell>
          <cell r="M1295" t="str">
            <v>General &amp; Administration (net)</v>
          </cell>
          <cell r="N1295" t="str">
            <v>Actual</v>
          </cell>
          <cell r="O1295">
            <v>-655</v>
          </cell>
          <cell r="P1295">
            <v>-734</v>
          </cell>
          <cell r="Q1295">
            <v>-3850</v>
          </cell>
          <cell r="R1295">
            <v>-774</v>
          </cell>
          <cell r="S1295">
            <v>-729</v>
          </cell>
          <cell r="T1295">
            <v>1859</v>
          </cell>
          <cell r="U1295">
            <v>-864</v>
          </cell>
          <cell r="V1295">
            <v>-853</v>
          </cell>
        </row>
        <row r="1296">
          <cell r="I1296" t="str">
            <v>Bratislava SVK</v>
          </cell>
          <cell r="J1296" t="str">
            <v>Krona</v>
          </cell>
          <cell r="K1296" t="str">
            <v>SKK</v>
          </cell>
          <cell r="L1296" t="str">
            <v>Krona</v>
          </cell>
          <cell r="M1296" t="str">
            <v>General &amp; Administration (net)</v>
          </cell>
          <cell r="N1296" t="str">
            <v>Budget</v>
          </cell>
          <cell r="O1296">
            <v>-2455</v>
          </cell>
          <cell r="P1296">
            <v>-2201</v>
          </cell>
          <cell r="Q1296">
            <v>-2465</v>
          </cell>
          <cell r="R1296">
            <v>-2191</v>
          </cell>
          <cell r="S1296">
            <v>-2191</v>
          </cell>
          <cell r="T1296">
            <v>-2739</v>
          </cell>
          <cell r="U1296">
            <v>-2192</v>
          </cell>
          <cell r="V1296">
            <v>-1917</v>
          </cell>
          <cell r="W1296">
            <v>-2191</v>
          </cell>
          <cell r="X1296">
            <v>-2191</v>
          </cell>
          <cell r="Y1296">
            <v>-2191</v>
          </cell>
          <cell r="Z1296">
            <v>-2465</v>
          </cell>
        </row>
        <row r="1297">
          <cell r="I1297" t="str">
            <v>Bratislava SVK</v>
          </cell>
          <cell r="J1297" t="str">
            <v>Krona</v>
          </cell>
          <cell r="K1297" t="str">
            <v>SKK</v>
          </cell>
          <cell r="L1297" t="str">
            <v>Krona</v>
          </cell>
          <cell r="M1297" t="str">
            <v>General &amp; Administration (net)</v>
          </cell>
          <cell r="N1297" t="str">
            <v>LE2</v>
          </cell>
          <cell r="O1297">
            <v>-655</v>
          </cell>
          <cell r="P1297">
            <v>-734</v>
          </cell>
          <cell r="Q1297">
            <v>-3850</v>
          </cell>
          <cell r="R1297">
            <v>-774</v>
          </cell>
          <cell r="S1297">
            <v>-729</v>
          </cell>
          <cell r="T1297">
            <v>1979</v>
          </cell>
          <cell r="U1297">
            <v>-909</v>
          </cell>
          <cell r="V1297">
            <v>-796</v>
          </cell>
          <cell r="W1297">
            <v>-910</v>
          </cell>
          <cell r="X1297">
            <v>-910</v>
          </cell>
          <cell r="Y1297">
            <v>-910</v>
          </cell>
          <cell r="Z1297">
            <v>-1021</v>
          </cell>
        </row>
        <row r="1298">
          <cell r="I1298" t="str">
            <v>Bratislava SVK</v>
          </cell>
          <cell r="J1298" t="str">
            <v>Krona</v>
          </cell>
          <cell r="K1298" t="str">
            <v>SKK</v>
          </cell>
          <cell r="L1298" t="str">
            <v>Krona</v>
          </cell>
          <cell r="M1298" t="str">
            <v>TOTAL FUNCTION COSTS</v>
          </cell>
          <cell r="N1298" t="str">
            <v>Actual</v>
          </cell>
          <cell r="O1298">
            <v>-10579</v>
          </cell>
          <cell r="P1298">
            <v>-19130</v>
          </cell>
          <cell r="Q1298">
            <v>-35297</v>
          </cell>
          <cell r="R1298">
            <v>-23308</v>
          </cell>
          <cell r="S1298">
            <v>-25368</v>
          </cell>
          <cell r="T1298">
            <v>-21279</v>
          </cell>
          <cell r="U1298">
            <v>-21974</v>
          </cell>
          <cell r="V1298">
            <v>-18758</v>
          </cell>
        </row>
        <row r="1299">
          <cell r="I1299" t="str">
            <v>Bratislava SVK</v>
          </cell>
          <cell r="J1299" t="str">
            <v>Krona</v>
          </cell>
          <cell r="K1299" t="str">
            <v>SKK</v>
          </cell>
          <cell r="L1299" t="str">
            <v>Krona</v>
          </cell>
          <cell r="M1299" t="str">
            <v>TOTAL FUNCTION COSTS</v>
          </cell>
          <cell r="N1299" t="str">
            <v>Budget</v>
          </cell>
          <cell r="O1299">
            <v>-25734</v>
          </cell>
          <cell r="P1299">
            <v>-22360</v>
          </cell>
          <cell r="Q1299">
            <v>-29190</v>
          </cell>
          <cell r="R1299">
            <v>-31255</v>
          </cell>
          <cell r="S1299">
            <v>-30099</v>
          </cell>
          <cell r="T1299">
            <v>-35009</v>
          </cell>
          <cell r="U1299">
            <v>-19776</v>
          </cell>
          <cell r="V1299">
            <v>-19435</v>
          </cell>
          <cell r="W1299">
            <v>-39804</v>
          </cell>
          <cell r="X1299">
            <v>-29866</v>
          </cell>
          <cell r="Y1299">
            <v>-27792</v>
          </cell>
          <cell r="Z1299">
            <v>-30346</v>
          </cell>
        </row>
        <row r="1300">
          <cell r="I1300" t="str">
            <v>Bratislava SVK</v>
          </cell>
          <cell r="J1300" t="str">
            <v>Krona</v>
          </cell>
          <cell r="K1300" t="str">
            <v>SKK</v>
          </cell>
          <cell r="L1300" t="str">
            <v>Krona</v>
          </cell>
          <cell r="M1300" t="str">
            <v>TOTAL FUNCTION COSTS</v>
          </cell>
          <cell r="N1300" t="str">
            <v>LE2</v>
          </cell>
          <cell r="O1300">
            <v>-10579</v>
          </cell>
          <cell r="P1300">
            <v>-19130</v>
          </cell>
          <cell r="Q1300">
            <v>-35297</v>
          </cell>
          <cell r="R1300">
            <v>-23308</v>
          </cell>
          <cell r="S1300">
            <v>-25368</v>
          </cell>
          <cell r="T1300">
            <v>-39077</v>
          </cell>
          <cell r="U1300">
            <v>-18462</v>
          </cell>
          <cell r="V1300">
            <v>-17909</v>
          </cell>
          <cell r="W1300">
            <v>-36630</v>
          </cell>
          <cell r="X1300">
            <v>-29129</v>
          </cell>
          <cell r="Y1300">
            <v>-25313</v>
          </cell>
          <cell r="Z1300">
            <v>-29045</v>
          </cell>
        </row>
        <row r="1301">
          <cell r="I1301" t="str">
            <v>Bratislava SVK</v>
          </cell>
          <cell r="J1301" t="str">
            <v>Krona</v>
          </cell>
          <cell r="K1301" t="str">
            <v>SKK</v>
          </cell>
          <cell r="L1301" t="str">
            <v>Krona</v>
          </cell>
          <cell r="M1301" t="str">
            <v>TOTAL OTHER INCOME &amp; EXP.</v>
          </cell>
          <cell r="N1301" t="str">
            <v>Actual</v>
          </cell>
          <cell r="Q1301">
            <v>30478</v>
          </cell>
          <cell r="R1301">
            <v>27665</v>
          </cell>
          <cell r="S1301">
            <v>20422</v>
          </cell>
          <cell r="T1301">
            <v>21930</v>
          </cell>
          <cell r="U1301">
            <v>20223</v>
          </cell>
          <cell r="V1301">
            <v>19444</v>
          </cell>
        </row>
        <row r="1302">
          <cell r="I1302" t="str">
            <v>Bratislava SVK</v>
          </cell>
          <cell r="J1302" t="str">
            <v>Krona</v>
          </cell>
          <cell r="K1302" t="str">
            <v>SKK</v>
          </cell>
          <cell r="L1302" t="str">
            <v>Krona</v>
          </cell>
          <cell r="M1302" t="str">
            <v>TOTAL OTHER INCOME &amp; EXP.</v>
          </cell>
          <cell r="N1302" t="str">
            <v>Budget</v>
          </cell>
          <cell r="O1302">
            <v>33268</v>
          </cell>
          <cell r="P1302">
            <v>33269</v>
          </cell>
          <cell r="Q1302">
            <v>33268</v>
          </cell>
          <cell r="R1302">
            <v>33269</v>
          </cell>
          <cell r="S1302">
            <v>33268</v>
          </cell>
          <cell r="T1302">
            <v>33269</v>
          </cell>
          <cell r="U1302">
            <v>0</v>
          </cell>
          <cell r="V1302">
            <v>66537</v>
          </cell>
          <cell r="W1302">
            <v>33268</v>
          </cell>
          <cell r="X1302">
            <v>33268</v>
          </cell>
          <cell r="Y1302">
            <v>33269</v>
          </cell>
          <cell r="Z1302">
            <v>33268</v>
          </cell>
        </row>
        <row r="1303">
          <cell r="I1303" t="str">
            <v>Bratislava SVK</v>
          </cell>
          <cell r="J1303" t="str">
            <v>Krona</v>
          </cell>
          <cell r="K1303" t="str">
            <v>SKK</v>
          </cell>
          <cell r="L1303" t="str">
            <v>Krona</v>
          </cell>
          <cell r="M1303" t="str">
            <v>TOTAL OTHER INCOME &amp; EXP.</v>
          </cell>
          <cell r="N1303" t="str">
            <v>LE2</v>
          </cell>
          <cell r="Q1303">
            <v>30478</v>
          </cell>
          <cell r="R1303">
            <v>27665</v>
          </cell>
          <cell r="S1303">
            <v>20422</v>
          </cell>
          <cell r="T1303">
            <v>121046</v>
          </cell>
          <cell r="U1303">
            <v>33268</v>
          </cell>
          <cell r="V1303">
            <v>33269</v>
          </cell>
          <cell r="W1303">
            <v>33268</v>
          </cell>
          <cell r="X1303">
            <v>33268</v>
          </cell>
          <cell r="Y1303">
            <v>33269</v>
          </cell>
          <cell r="Z1303">
            <v>33268</v>
          </cell>
        </row>
        <row r="1304">
          <cell r="I1304" t="str">
            <v>Bratislava SVK</v>
          </cell>
          <cell r="J1304" t="str">
            <v>Krona</v>
          </cell>
          <cell r="K1304" t="str">
            <v>SKK</v>
          </cell>
          <cell r="L1304" t="str">
            <v>Krona</v>
          </cell>
          <cell r="M1304" t="str">
            <v>OPERATING INCOME</v>
          </cell>
          <cell r="N1304" t="str">
            <v>Actual</v>
          </cell>
          <cell r="O1304">
            <v>-11099</v>
          </cell>
          <cell r="P1304">
            <v>-19755</v>
          </cell>
          <cell r="Q1304">
            <v>-5429</v>
          </cell>
          <cell r="R1304">
            <v>3800</v>
          </cell>
          <cell r="S1304">
            <v>-5511</v>
          </cell>
          <cell r="T1304">
            <v>157</v>
          </cell>
          <cell r="U1304">
            <v>-2216</v>
          </cell>
          <cell r="V1304">
            <v>220</v>
          </cell>
        </row>
        <row r="1305">
          <cell r="I1305" t="str">
            <v>Bratislava SVK</v>
          </cell>
          <cell r="J1305" t="str">
            <v>Krona</v>
          </cell>
          <cell r="K1305" t="str">
            <v>SKK</v>
          </cell>
          <cell r="L1305" t="str">
            <v>Krona</v>
          </cell>
          <cell r="M1305" t="str">
            <v>OPERATING INCOME</v>
          </cell>
          <cell r="N1305" t="str">
            <v>Budget</v>
          </cell>
          <cell r="O1305">
            <v>-32</v>
          </cell>
          <cell r="P1305">
            <v>17481</v>
          </cell>
          <cell r="Q1305">
            <v>3558</v>
          </cell>
          <cell r="R1305">
            <v>1461</v>
          </cell>
          <cell r="S1305">
            <v>2671</v>
          </cell>
          <cell r="T1305">
            <v>-2203</v>
          </cell>
          <cell r="U1305">
            <v>-20385</v>
          </cell>
          <cell r="V1305">
            <v>46605</v>
          </cell>
          <cell r="W1305">
            <v>-6943</v>
          </cell>
          <cell r="X1305">
            <v>2736</v>
          </cell>
          <cell r="Y1305">
            <v>4981</v>
          </cell>
          <cell r="Z1305">
            <v>2567</v>
          </cell>
        </row>
        <row r="1306">
          <cell r="I1306" t="str">
            <v>Bratislava SVK</v>
          </cell>
          <cell r="J1306" t="str">
            <v>Krona</v>
          </cell>
          <cell r="K1306" t="str">
            <v>SKK</v>
          </cell>
          <cell r="L1306" t="str">
            <v>Krona</v>
          </cell>
          <cell r="M1306" t="str">
            <v>OPERATING INCOME</v>
          </cell>
          <cell r="N1306" t="str">
            <v>LE2</v>
          </cell>
          <cell r="O1306">
            <v>-11099</v>
          </cell>
          <cell r="P1306">
            <v>-19755</v>
          </cell>
          <cell r="Q1306">
            <v>-5429</v>
          </cell>
          <cell r="R1306">
            <v>3800</v>
          </cell>
          <cell r="S1306">
            <v>-5511</v>
          </cell>
          <cell r="T1306">
            <v>81985</v>
          </cell>
          <cell r="U1306">
            <v>14351</v>
          </cell>
          <cell r="V1306">
            <v>14907</v>
          </cell>
          <cell r="W1306">
            <v>-3887</v>
          </cell>
          <cell r="X1306">
            <v>3686</v>
          </cell>
          <cell r="Y1306">
            <v>7502</v>
          </cell>
          <cell r="Z1306">
            <v>3700</v>
          </cell>
        </row>
        <row r="1307">
          <cell r="I1307" t="str">
            <v>Chiron Corp Great Br</v>
          </cell>
          <cell r="J1307" t="str">
            <v>Pound sterling</v>
          </cell>
          <cell r="K1307" t="str">
            <v>GBP</v>
          </cell>
          <cell r="L1307" t="str">
            <v>Pound sterling</v>
          </cell>
          <cell r="M1307" t="str">
            <v>Other non production related cost of goods sold</v>
          </cell>
          <cell r="N1307" t="str">
            <v>Actual</v>
          </cell>
          <cell r="P1307">
            <v>1</v>
          </cell>
          <cell r="Q1307">
            <v>0</v>
          </cell>
          <cell r="R1307">
            <v>0</v>
          </cell>
          <cell r="S1307">
            <v>0</v>
          </cell>
          <cell r="T1307">
            <v>0</v>
          </cell>
          <cell r="U1307">
            <v>0</v>
          </cell>
          <cell r="V1307">
            <v>0</v>
          </cell>
        </row>
        <row r="1308">
          <cell r="I1308" t="str">
            <v>Chiron Corp Great Br</v>
          </cell>
          <cell r="J1308" t="str">
            <v>Pound sterling</v>
          </cell>
          <cell r="K1308" t="str">
            <v>GBP</v>
          </cell>
          <cell r="L1308" t="str">
            <v>Pound sterling</v>
          </cell>
          <cell r="M1308" t="str">
            <v>TOTAL COST OF GOODS SOLD</v>
          </cell>
          <cell r="N1308" t="str">
            <v>Actual</v>
          </cell>
          <cell r="P1308">
            <v>1</v>
          </cell>
          <cell r="Q1308">
            <v>0</v>
          </cell>
          <cell r="R1308">
            <v>0</v>
          </cell>
          <cell r="S1308">
            <v>0</v>
          </cell>
          <cell r="T1308">
            <v>0</v>
          </cell>
          <cell r="U1308">
            <v>0</v>
          </cell>
          <cell r="V1308">
            <v>0</v>
          </cell>
        </row>
        <row r="1309">
          <cell r="I1309" t="str">
            <v>Chiron Corp Great Br</v>
          </cell>
          <cell r="J1309" t="str">
            <v>Pound sterling</v>
          </cell>
          <cell r="K1309" t="str">
            <v>GBP</v>
          </cell>
          <cell r="L1309" t="str">
            <v>Pound sterling</v>
          </cell>
          <cell r="M1309" t="str">
            <v>Development</v>
          </cell>
          <cell r="N1309" t="str">
            <v>Actual</v>
          </cell>
          <cell r="O1309">
            <v>-6</v>
          </cell>
          <cell r="P1309">
            <v>0</v>
          </cell>
          <cell r="Q1309">
            <v>0</v>
          </cell>
          <cell r="R1309">
            <v>0</v>
          </cell>
          <cell r="S1309">
            <v>0</v>
          </cell>
          <cell r="T1309">
            <v>0</v>
          </cell>
          <cell r="U1309">
            <v>0</v>
          </cell>
          <cell r="V1309">
            <v>0</v>
          </cell>
        </row>
        <row r="1310">
          <cell r="I1310" t="str">
            <v>Chiron Corp Great Br</v>
          </cell>
          <cell r="J1310" t="str">
            <v>Pound sterling</v>
          </cell>
          <cell r="K1310" t="str">
            <v>GBP</v>
          </cell>
          <cell r="L1310" t="str">
            <v>Pound sterling</v>
          </cell>
          <cell r="M1310" t="str">
            <v>Total Research &amp; Development (net)</v>
          </cell>
          <cell r="N1310" t="str">
            <v>Actual</v>
          </cell>
          <cell r="O1310">
            <v>-6</v>
          </cell>
          <cell r="P1310">
            <v>0</v>
          </cell>
          <cell r="Q1310">
            <v>0</v>
          </cell>
          <cell r="R1310">
            <v>0</v>
          </cell>
          <cell r="S1310">
            <v>0</v>
          </cell>
          <cell r="T1310">
            <v>0</v>
          </cell>
          <cell r="U1310">
            <v>0</v>
          </cell>
          <cell r="V1310">
            <v>0</v>
          </cell>
        </row>
        <row r="1311">
          <cell r="I1311" t="str">
            <v>Chiron Corp Great Br</v>
          </cell>
          <cell r="J1311" t="str">
            <v>Pound sterling</v>
          </cell>
          <cell r="K1311" t="str">
            <v>GBP</v>
          </cell>
          <cell r="L1311" t="str">
            <v>Pound sterling</v>
          </cell>
          <cell r="M1311" t="str">
            <v>General &amp; Administration (net)</v>
          </cell>
          <cell r="N1311" t="str">
            <v>Actual</v>
          </cell>
          <cell r="O1311">
            <v>-11</v>
          </cell>
          <cell r="P1311">
            <v>-14</v>
          </cell>
          <cell r="Q1311">
            <v>0</v>
          </cell>
          <cell r="R1311">
            <v>-14</v>
          </cell>
          <cell r="S1311">
            <v>0</v>
          </cell>
          <cell r="T1311">
            <v>0</v>
          </cell>
          <cell r="U1311">
            <v>0</v>
          </cell>
          <cell r="V1311">
            <v>0</v>
          </cell>
        </row>
        <row r="1312">
          <cell r="I1312" t="str">
            <v>Chiron Corp Great Br</v>
          </cell>
          <cell r="J1312" t="str">
            <v>Pound sterling</v>
          </cell>
          <cell r="K1312" t="str">
            <v>GBP</v>
          </cell>
          <cell r="L1312" t="str">
            <v>Pound sterling</v>
          </cell>
          <cell r="M1312" t="str">
            <v>TOTAL FUNCTION COSTS</v>
          </cell>
          <cell r="N1312" t="str">
            <v>Actual</v>
          </cell>
          <cell r="O1312">
            <v>-17</v>
          </cell>
          <cell r="P1312">
            <v>-14</v>
          </cell>
          <cell r="Q1312">
            <v>0</v>
          </cell>
          <cell r="R1312">
            <v>-14</v>
          </cell>
          <cell r="S1312">
            <v>0</v>
          </cell>
          <cell r="T1312">
            <v>0</v>
          </cell>
          <cell r="U1312">
            <v>0</v>
          </cell>
          <cell r="V1312">
            <v>0</v>
          </cell>
        </row>
        <row r="1313">
          <cell r="I1313" t="str">
            <v>Chiron Corp Great Br</v>
          </cell>
          <cell r="J1313" t="str">
            <v>Pound sterling</v>
          </cell>
          <cell r="K1313" t="str">
            <v>GBP</v>
          </cell>
          <cell r="L1313" t="str">
            <v>Pound sterling</v>
          </cell>
          <cell r="M1313" t="str">
            <v>TOTAL OTHER INCOME &amp; EXP.</v>
          </cell>
          <cell r="N1313" t="str">
            <v>Actual</v>
          </cell>
          <cell r="O1313">
            <v>16</v>
          </cell>
          <cell r="P1313">
            <v>13</v>
          </cell>
          <cell r="Q1313">
            <v>4296</v>
          </cell>
          <cell r="R1313">
            <v>14</v>
          </cell>
          <cell r="S1313">
            <v>0</v>
          </cell>
          <cell r="T1313">
            <v>244</v>
          </cell>
          <cell r="U1313">
            <v>29</v>
          </cell>
          <cell r="V1313">
            <v>-5</v>
          </cell>
        </row>
        <row r="1314">
          <cell r="I1314" t="str">
            <v>Chiron Corp Great Br</v>
          </cell>
          <cell r="J1314" t="str">
            <v>Pound sterling</v>
          </cell>
          <cell r="K1314" t="str">
            <v>GBP</v>
          </cell>
          <cell r="L1314" t="str">
            <v>Pound sterling</v>
          </cell>
          <cell r="M1314" t="str">
            <v>OPERATING INCOME</v>
          </cell>
          <cell r="N1314" t="str">
            <v>Actual</v>
          </cell>
          <cell r="O1314">
            <v>-1</v>
          </cell>
          <cell r="P1314">
            <v>0</v>
          </cell>
          <cell r="Q1314">
            <v>4296</v>
          </cell>
          <cell r="R1314">
            <v>0</v>
          </cell>
          <cell r="S1314">
            <v>0</v>
          </cell>
          <cell r="T1314">
            <v>244</v>
          </cell>
          <cell r="U1314">
            <v>29</v>
          </cell>
          <cell r="V1314">
            <v>-5</v>
          </cell>
        </row>
        <row r="1315">
          <cell r="I1315" t="str">
            <v>Chiron Iberia Spain</v>
          </cell>
          <cell r="J1315" t="str">
            <v>Euro</v>
          </cell>
          <cell r="K1315" t="str">
            <v>EUR</v>
          </cell>
          <cell r="L1315" t="str">
            <v>Euro</v>
          </cell>
          <cell r="M1315" t="str">
            <v>TOTAL OTHER INCOME &amp; EXP.</v>
          </cell>
          <cell r="N1315" t="str">
            <v>Actual</v>
          </cell>
          <cell r="U1315">
            <v>-60</v>
          </cell>
          <cell r="V1315">
            <v>0</v>
          </cell>
        </row>
        <row r="1316">
          <cell r="I1316" t="str">
            <v>Chiron Iberia Spain</v>
          </cell>
          <cell r="J1316" t="str">
            <v>Euro</v>
          </cell>
          <cell r="K1316" t="str">
            <v>EUR</v>
          </cell>
          <cell r="L1316" t="str">
            <v>Euro</v>
          </cell>
          <cell r="M1316" t="str">
            <v>OPERATING INCOME</v>
          </cell>
          <cell r="N1316" t="str">
            <v>Actual</v>
          </cell>
          <cell r="U1316">
            <v>-60</v>
          </cell>
          <cell r="V1316">
            <v>0</v>
          </cell>
        </row>
        <row r="1317">
          <cell r="I1317" t="str">
            <v>Consumer Health Ital</v>
          </cell>
          <cell r="J1317" t="str">
            <v>Euro</v>
          </cell>
          <cell r="K1317" t="str">
            <v>EUR</v>
          </cell>
          <cell r="L1317" t="str">
            <v>Euro</v>
          </cell>
          <cell r="M1317" t="str">
            <v>TOTAL NET SALES 3RD PARTY</v>
          </cell>
          <cell r="N1317" t="str">
            <v>Actual</v>
          </cell>
          <cell r="O1317">
            <v>1841</v>
          </cell>
          <cell r="P1317">
            <v>2584</v>
          </cell>
          <cell r="Q1317">
            <v>4898</v>
          </cell>
          <cell r="R1317">
            <v>2398</v>
          </cell>
          <cell r="S1317">
            <v>3084</v>
          </cell>
          <cell r="T1317">
            <v>4690</v>
          </cell>
          <cell r="U1317">
            <v>2919</v>
          </cell>
          <cell r="V1317">
            <v>563</v>
          </cell>
        </row>
        <row r="1318">
          <cell r="I1318" t="str">
            <v>Consumer Health Ital</v>
          </cell>
          <cell r="J1318" t="str">
            <v>Euro</v>
          </cell>
          <cell r="K1318" t="str">
            <v>EUR</v>
          </cell>
          <cell r="L1318" t="str">
            <v>Euro</v>
          </cell>
          <cell r="M1318" t="str">
            <v>TOTAL NET SALES 3RD PARTY</v>
          </cell>
          <cell r="N1318" t="str">
            <v>Budget</v>
          </cell>
          <cell r="O1318">
            <v>2528</v>
          </cell>
          <cell r="P1318">
            <v>3051</v>
          </cell>
          <cell r="Q1318">
            <v>3150</v>
          </cell>
          <cell r="R1318">
            <v>2982</v>
          </cell>
          <cell r="S1318">
            <v>3111</v>
          </cell>
          <cell r="T1318">
            <v>3134</v>
          </cell>
          <cell r="U1318">
            <v>4833</v>
          </cell>
          <cell r="V1318">
            <v>1220</v>
          </cell>
          <cell r="W1318">
            <v>2908</v>
          </cell>
          <cell r="X1318">
            <v>3016</v>
          </cell>
          <cell r="Y1318">
            <v>3001</v>
          </cell>
          <cell r="Z1318">
            <v>2895</v>
          </cell>
        </row>
        <row r="1319">
          <cell r="I1319" t="str">
            <v>Consumer Health Ital</v>
          </cell>
          <cell r="J1319" t="str">
            <v>Euro</v>
          </cell>
          <cell r="K1319" t="str">
            <v>EUR</v>
          </cell>
          <cell r="L1319" t="str">
            <v>Euro</v>
          </cell>
          <cell r="M1319" t="str">
            <v>TOTAL NET SALES 3RD PARTY</v>
          </cell>
          <cell r="N1319" t="str">
            <v>LE2</v>
          </cell>
          <cell r="O1319">
            <v>1841</v>
          </cell>
          <cell r="P1319">
            <v>2584</v>
          </cell>
          <cell r="Q1319">
            <v>4898</v>
          </cell>
          <cell r="R1319">
            <v>2398</v>
          </cell>
          <cell r="S1319">
            <v>3084</v>
          </cell>
          <cell r="T1319">
            <v>4464</v>
          </cell>
          <cell r="U1319">
            <v>2198</v>
          </cell>
          <cell r="V1319">
            <v>529</v>
          </cell>
          <cell r="W1319">
            <v>5750</v>
          </cell>
          <cell r="X1319">
            <v>2369</v>
          </cell>
          <cell r="Y1319">
            <v>2517</v>
          </cell>
          <cell r="Z1319">
            <v>4796</v>
          </cell>
        </row>
        <row r="1320">
          <cell r="I1320" t="str">
            <v>Consumer Health Ital</v>
          </cell>
          <cell r="J1320" t="str">
            <v>Euro</v>
          </cell>
          <cell r="K1320" t="str">
            <v>EUR</v>
          </cell>
          <cell r="L1320" t="str">
            <v>Euro</v>
          </cell>
          <cell r="M1320" t="str">
            <v>TOTAL NET SALES</v>
          </cell>
          <cell r="N1320" t="str">
            <v>Actual</v>
          </cell>
          <cell r="O1320">
            <v>1841</v>
          </cell>
          <cell r="P1320">
            <v>2584</v>
          </cell>
          <cell r="Q1320">
            <v>4902</v>
          </cell>
          <cell r="R1320">
            <v>2398</v>
          </cell>
          <cell r="S1320">
            <v>3084</v>
          </cell>
          <cell r="T1320">
            <v>4690</v>
          </cell>
          <cell r="U1320">
            <v>2919</v>
          </cell>
          <cell r="V1320">
            <v>563</v>
          </cell>
        </row>
        <row r="1321">
          <cell r="I1321" t="str">
            <v>Consumer Health Ital</v>
          </cell>
          <cell r="J1321" t="str">
            <v>Euro</v>
          </cell>
          <cell r="K1321" t="str">
            <v>EUR</v>
          </cell>
          <cell r="L1321" t="str">
            <v>Euro</v>
          </cell>
          <cell r="M1321" t="str">
            <v>TOTAL NET SALES</v>
          </cell>
          <cell r="N1321" t="str">
            <v>Budget</v>
          </cell>
          <cell r="O1321">
            <v>2528</v>
          </cell>
          <cell r="P1321">
            <v>3051</v>
          </cell>
          <cell r="Q1321">
            <v>3150</v>
          </cell>
          <cell r="R1321">
            <v>2982</v>
          </cell>
          <cell r="S1321">
            <v>3111</v>
          </cell>
          <cell r="T1321">
            <v>3134</v>
          </cell>
          <cell r="U1321">
            <v>4833</v>
          </cell>
          <cell r="V1321">
            <v>1220</v>
          </cell>
          <cell r="W1321">
            <v>2908</v>
          </cell>
          <cell r="X1321">
            <v>3016</v>
          </cell>
          <cell r="Y1321">
            <v>3001</v>
          </cell>
          <cell r="Z1321">
            <v>2895</v>
          </cell>
        </row>
        <row r="1322">
          <cell r="I1322" t="str">
            <v>Consumer Health Ital</v>
          </cell>
          <cell r="J1322" t="str">
            <v>Euro</v>
          </cell>
          <cell r="K1322" t="str">
            <v>EUR</v>
          </cell>
          <cell r="L1322" t="str">
            <v>Euro</v>
          </cell>
          <cell r="M1322" t="str">
            <v>TOTAL NET SALES</v>
          </cell>
          <cell r="N1322" t="str">
            <v>LE2</v>
          </cell>
          <cell r="O1322">
            <v>1841</v>
          </cell>
          <cell r="P1322">
            <v>2584</v>
          </cell>
          <cell r="Q1322">
            <v>4902</v>
          </cell>
          <cell r="R1322">
            <v>2398</v>
          </cell>
          <cell r="S1322">
            <v>3084</v>
          </cell>
          <cell r="T1322">
            <v>4460</v>
          </cell>
          <cell r="U1322">
            <v>2198</v>
          </cell>
          <cell r="V1322">
            <v>529</v>
          </cell>
          <cell r="W1322">
            <v>5750</v>
          </cell>
          <cell r="X1322">
            <v>2369</v>
          </cell>
          <cell r="Y1322">
            <v>2517</v>
          </cell>
          <cell r="Z1322">
            <v>4796</v>
          </cell>
        </row>
        <row r="1323">
          <cell r="I1323" t="str">
            <v>Consumer Health Ital</v>
          </cell>
          <cell r="J1323" t="str">
            <v>Euro</v>
          </cell>
          <cell r="K1323" t="str">
            <v>EUR</v>
          </cell>
          <cell r="L1323" t="str">
            <v>Euro</v>
          </cell>
          <cell r="M1323" t="str">
            <v>TOTAL REVENUES</v>
          </cell>
          <cell r="N1323" t="str">
            <v>Actual</v>
          </cell>
          <cell r="O1323">
            <v>1841</v>
          </cell>
          <cell r="P1323">
            <v>2584</v>
          </cell>
          <cell r="Q1323">
            <v>4902</v>
          </cell>
          <cell r="R1323">
            <v>2398</v>
          </cell>
          <cell r="S1323">
            <v>3084</v>
          </cell>
          <cell r="T1323">
            <v>4690</v>
          </cell>
          <cell r="U1323">
            <v>2919</v>
          </cell>
          <cell r="V1323">
            <v>563</v>
          </cell>
        </row>
        <row r="1324">
          <cell r="I1324" t="str">
            <v>Consumer Health Ital</v>
          </cell>
          <cell r="J1324" t="str">
            <v>Euro</v>
          </cell>
          <cell r="K1324" t="str">
            <v>EUR</v>
          </cell>
          <cell r="L1324" t="str">
            <v>Euro</v>
          </cell>
          <cell r="M1324" t="str">
            <v>TOTAL REVENUES</v>
          </cell>
          <cell r="N1324" t="str">
            <v>Budget</v>
          </cell>
          <cell r="O1324">
            <v>2528</v>
          </cell>
          <cell r="P1324">
            <v>3051</v>
          </cell>
          <cell r="Q1324">
            <v>3150</v>
          </cell>
          <cell r="R1324">
            <v>2982</v>
          </cell>
          <cell r="S1324">
            <v>3111</v>
          </cell>
          <cell r="T1324">
            <v>3134</v>
          </cell>
          <cell r="U1324">
            <v>4833</v>
          </cell>
          <cell r="V1324">
            <v>1220</v>
          </cell>
          <cell r="W1324">
            <v>2908</v>
          </cell>
          <cell r="X1324">
            <v>3016</v>
          </cell>
          <cell r="Y1324">
            <v>3001</v>
          </cell>
          <cell r="Z1324">
            <v>2895</v>
          </cell>
        </row>
        <row r="1325">
          <cell r="I1325" t="str">
            <v>Consumer Health Ital</v>
          </cell>
          <cell r="J1325" t="str">
            <v>Euro</v>
          </cell>
          <cell r="K1325" t="str">
            <v>EUR</v>
          </cell>
          <cell r="L1325" t="str">
            <v>Euro</v>
          </cell>
          <cell r="M1325" t="str">
            <v>TOTAL REVENUES</v>
          </cell>
          <cell r="N1325" t="str">
            <v>LE2</v>
          </cell>
          <cell r="O1325">
            <v>1841</v>
          </cell>
          <cell r="P1325">
            <v>2584</v>
          </cell>
          <cell r="Q1325">
            <v>4902</v>
          </cell>
          <cell r="R1325">
            <v>2398</v>
          </cell>
          <cell r="S1325">
            <v>3084</v>
          </cell>
          <cell r="T1325">
            <v>4460</v>
          </cell>
          <cell r="U1325">
            <v>2198</v>
          </cell>
          <cell r="V1325">
            <v>529</v>
          </cell>
          <cell r="W1325">
            <v>5750</v>
          </cell>
          <cell r="X1325">
            <v>2369</v>
          </cell>
          <cell r="Y1325">
            <v>2517</v>
          </cell>
          <cell r="Z1325">
            <v>4796</v>
          </cell>
        </row>
        <row r="1326">
          <cell r="I1326" t="str">
            <v>Consumer Health Ital</v>
          </cell>
          <cell r="J1326" t="str">
            <v>Euro</v>
          </cell>
          <cell r="K1326" t="str">
            <v>EUR</v>
          </cell>
          <cell r="L1326" t="str">
            <v>Euro</v>
          </cell>
          <cell r="M1326" t="str">
            <v>Cost of goods sold from production</v>
          </cell>
          <cell r="N1326" t="str">
            <v>Actual</v>
          </cell>
          <cell r="O1326">
            <v>-1656</v>
          </cell>
          <cell r="P1326">
            <v>-2324</v>
          </cell>
          <cell r="Q1326">
            <v>-4482</v>
          </cell>
          <cell r="R1326">
            <v>-2281</v>
          </cell>
          <cell r="S1326">
            <v>-2771</v>
          </cell>
          <cell r="T1326">
            <v>-4239</v>
          </cell>
          <cell r="U1326">
            <v>-2865</v>
          </cell>
          <cell r="V1326">
            <v>-508</v>
          </cell>
        </row>
        <row r="1327">
          <cell r="I1327" t="str">
            <v>Consumer Health Ital</v>
          </cell>
          <cell r="J1327" t="str">
            <v>Euro</v>
          </cell>
          <cell r="K1327" t="str">
            <v>EUR</v>
          </cell>
          <cell r="L1327" t="str">
            <v>Euro</v>
          </cell>
          <cell r="M1327" t="str">
            <v>Cost of goods sold from production</v>
          </cell>
          <cell r="N1327" t="str">
            <v>Budget</v>
          </cell>
          <cell r="O1327">
            <v>-2338</v>
          </cell>
          <cell r="P1327">
            <v>-2823</v>
          </cell>
          <cell r="Q1327">
            <v>-2913</v>
          </cell>
          <cell r="R1327">
            <v>-2758</v>
          </cell>
          <cell r="S1327">
            <v>-2878</v>
          </cell>
          <cell r="T1327">
            <v>-2900</v>
          </cell>
          <cell r="U1327">
            <v>-4469</v>
          </cell>
          <cell r="V1327">
            <v>-1130</v>
          </cell>
          <cell r="W1327">
            <v>-2689</v>
          </cell>
          <cell r="X1327">
            <v>-2789</v>
          </cell>
          <cell r="Y1327">
            <v>-2777</v>
          </cell>
          <cell r="Z1327">
            <v>-2677</v>
          </cell>
        </row>
        <row r="1328">
          <cell r="I1328" t="str">
            <v>Consumer Health Ital</v>
          </cell>
          <cell r="J1328" t="str">
            <v>Euro</v>
          </cell>
          <cell r="K1328" t="str">
            <v>EUR</v>
          </cell>
          <cell r="L1328" t="str">
            <v>Euro</v>
          </cell>
          <cell r="M1328" t="str">
            <v>Cost of goods sold from production</v>
          </cell>
          <cell r="N1328" t="str">
            <v>LE2</v>
          </cell>
          <cell r="O1328">
            <v>-1656</v>
          </cell>
          <cell r="P1328">
            <v>-2324</v>
          </cell>
          <cell r="Q1328">
            <v>-4482</v>
          </cell>
          <cell r="R1328">
            <v>-2125</v>
          </cell>
          <cell r="S1328">
            <v>-2772</v>
          </cell>
          <cell r="T1328">
            <v>-4465</v>
          </cell>
          <cell r="U1328">
            <v>-2033</v>
          </cell>
          <cell r="V1328">
            <v>-489</v>
          </cell>
          <cell r="W1328">
            <v>-5319</v>
          </cell>
          <cell r="X1328">
            <v>-2191</v>
          </cell>
          <cell r="Y1328">
            <v>-2329</v>
          </cell>
          <cell r="Z1328">
            <v>-4436</v>
          </cell>
        </row>
        <row r="1329">
          <cell r="I1329" t="str">
            <v>Consumer Health Ital</v>
          </cell>
          <cell r="J1329" t="str">
            <v>Euro</v>
          </cell>
          <cell r="K1329" t="str">
            <v>EUR</v>
          </cell>
          <cell r="L1329" t="str">
            <v>Euro</v>
          </cell>
          <cell r="M1329" t="str">
            <v>TOTAL COST OF GOODS SOLD</v>
          </cell>
          <cell r="N1329" t="str">
            <v>Actual</v>
          </cell>
          <cell r="O1329">
            <v>-1656</v>
          </cell>
          <cell r="P1329">
            <v>-2324</v>
          </cell>
          <cell r="Q1329">
            <v>-4482</v>
          </cell>
          <cell r="R1329">
            <v>-2281</v>
          </cell>
          <cell r="S1329">
            <v>-2771</v>
          </cell>
          <cell r="T1329">
            <v>-4239</v>
          </cell>
          <cell r="U1329">
            <v>-2865</v>
          </cell>
          <cell r="V1329">
            <v>-508</v>
          </cell>
        </row>
        <row r="1330">
          <cell r="I1330" t="str">
            <v>Consumer Health Ital</v>
          </cell>
          <cell r="J1330" t="str">
            <v>Euro</v>
          </cell>
          <cell r="K1330" t="str">
            <v>EUR</v>
          </cell>
          <cell r="L1330" t="str">
            <v>Euro</v>
          </cell>
          <cell r="M1330" t="str">
            <v>TOTAL COST OF GOODS SOLD</v>
          </cell>
          <cell r="N1330" t="str">
            <v>Budget</v>
          </cell>
          <cell r="O1330">
            <v>-2338</v>
          </cell>
          <cell r="P1330">
            <v>-2823</v>
          </cell>
          <cell r="Q1330">
            <v>-2913</v>
          </cell>
          <cell r="R1330">
            <v>-2758</v>
          </cell>
          <cell r="S1330">
            <v>-2878</v>
          </cell>
          <cell r="T1330">
            <v>-2900</v>
          </cell>
          <cell r="U1330">
            <v>-4469</v>
          </cell>
          <cell r="V1330">
            <v>-1130</v>
          </cell>
          <cell r="W1330">
            <v>-2689</v>
          </cell>
          <cell r="X1330">
            <v>-2789</v>
          </cell>
          <cell r="Y1330">
            <v>-2777</v>
          </cell>
          <cell r="Z1330">
            <v>-2677</v>
          </cell>
        </row>
        <row r="1331">
          <cell r="I1331" t="str">
            <v>Consumer Health Ital</v>
          </cell>
          <cell r="J1331" t="str">
            <v>Euro</v>
          </cell>
          <cell r="K1331" t="str">
            <v>EUR</v>
          </cell>
          <cell r="L1331" t="str">
            <v>Euro</v>
          </cell>
          <cell r="M1331" t="str">
            <v>TOTAL COST OF GOODS SOLD</v>
          </cell>
          <cell r="N1331" t="str">
            <v>LE2</v>
          </cell>
          <cell r="O1331">
            <v>-1656</v>
          </cell>
          <cell r="P1331">
            <v>-2324</v>
          </cell>
          <cell r="Q1331">
            <v>-4482</v>
          </cell>
          <cell r="R1331">
            <v>-2125</v>
          </cell>
          <cell r="S1331">
            <v>-2772</v>
          </cell>
          <cell r="T1331">
            <v>-4465</v>
          </cell>
          <cell r="U1331">
            <v>-2033</v>
          </cell>
          <cell r="V1331">
            <v>-489</v>
          </cell>
          <cell r="W1331">
            <v>-5319</v>
          </cell>
          <cell r="X1331">
            <v>-2191</v>
          </cell>
          <cell r="Y1331">
            <v>-2329</v>
          </cell>
          <cell r="Z1331">
            <v>-4436</v>
          </cell>
        </row>
        <row r="1332">
          <cell r="I1332" t="str">
            <v>Consumer Health Ital</v>
          </cell>
          <cell r="J1332" t="str">
            <v>Euro</v>
          </cell>
          <cell r="K1332" t="str">
            <v>EUR</v>
          </cell>
          <cell r="L1332" t="str">
            <v>Euro</v>
          </cell>
          <cell r="M1332" t="str">
            <v>Marketing &amp; Sales (net)</v>
          </cell>
          <cell r="N1332" t="str">
            <v>Actual</v>
          </cell>
          <cell r="O1332">
            <v>-185</v>
          </cell>
          <cell r="P1332">
            <v>-174</v>
          </cell>
          <cell r="Q1332">
            <v>-383</v>
          </cell>
          <cell r="R1332">
            <v>-241</v>
          </cell>
          <cell r="S1332">
            <v>56</v>
          </cell>
          <cell r="T1332">
            <v>-304</v>
          </cell>
          <cell r="U1332">
            <v>-156</v>
          </cell>
          <cell r="V1332">
            <v>-78</v>
          </cell>
        </row>
        <row r="1333">
          <cell r="I1333" t="str">
            <v>Consumer Health Ital</v>
          </cell>
          <cell r="J1333" t="str">
            <v>Euro</v>
          </cell>
          <cell r="K1333" t="str">
            <v>EUR</v>
          </cell>
          <cell r="L1333" t="str">
            <v>Euro</v>
          </cell>
          <cell r="M1333" t="str">
            <v>Marketing &amp; Sales (net)</v>
          </cell>
          <cell r="N1333" t="str">
            <v>Budget</v>
          </cell>
          <cell r="O1333">
            <v>-184</v>
          </cell>
          <cell r="P1333">
            <v>-221</v>
          </cell>
          <cell r="Q1333">
            <v>-227</v>
          </cell>
          <cell r="R1333">
            <v>-216</v>
          </cell>
          <cell r="S1333">
            <v>-223</v>
          </cell>
          <cell r="T1333">
            <v>-225</v>
          </cell>
          <cell r="U1333">
            <v>-332</v>
          </cell>
          <cell r="V1333">
            <v>-87</v>
          </cell>
          <cell r="W1333">
            <v>-199</v>
          </cell>
          <cell r="X1333">
            <v>-208</v>
          </cell>
          <cell r="Y1333">
            <v>-206</v>
          </cell>
          <cell r="Z1333">
            <v>-199</v>
          </cell>
        </row>
        <row r="1334">
          <cell r="I1334" t="str">
            <v>Consumer Health Ital</v>
          </cell>
          <cell r="J1334" t="str">
            <v>Euro</v>
          </cell>
          <cell r="K1334" t="str">
            <v>EUR</v>
          </cell>
          <cell r="L1334" t="str">
            <v>Euro</v>
          </cell>
          <cell r="M1334" t="str">
            <v>Marketing &amp; Sales (net)</v>
          </cell>
          <cell r="N1334" t="str">
            <v>LE2</v>
          </cell>
          <cell r="O1334">
            <v>-185</v>
          </cell>
          <cell r="P1334">
            <v>-174</v>
          </cell>
          <cell r="Q1334">
            <v>-383</v>
          </cell>
          <cell r="R1334">
            <v>-241</v>
          </cell>
          <cell r="S1334">
            <v>56</v>
          </cell>
          <cell r="T1334">
            <v>-536</v>
          </cell>
          <cell r="U1334">
            <v>-166</v>
          </cell>
          <cell r="V1334">
            <v>-85</v>
          </cell>
          <cell r="W1334">
            <v>-285</v>
          </cell>
          <cell r="X1334">
            <v>-123</v>
          </cell>
          <cell r="Y1334">
            <v>-206</v>
          </cell>
          <cell r="Z1334">
            <v>-198</v>
          </cell>
        </row>
        <row r="1335">
          <cell r="I1335" t="str">
            <v>Consumer Health Ital</v>
          </cell>
          <cell r="J1335" t="str">
            <v>Euro</v>
          </cell>
          <cell r="K1335" t="str">
            <v>EUR</v>
          </cell>
          <cell r="L1335" t="str">
            <v>Euro</v>
          </cell>
          <cell r="M1335" t="str">
            <v>TOTAL FUNCTION COSTS</v>
          </cell>
          <cell r="N1335" t="str">
            <v>Actual</v>
          </cell>
          <cell r="O1335">
            <v>-185</v>
          </cell>
          <cell r="P1335">
            <v>-174</v>
          </cell>
          <cell r="Q1335">
            <v>-383</v>
          </cell>
          <cell r="R1335">
            <v>-241</v>
          </cell>
          <cell r="S1335">
            <v>56</v>
          </cell>
          <cell r="T1335">
            <v>-304</v>
          </cell>
          <cell r="U1335">
            <v>-156</v>
          </cell>
          <cell r="V1335">
            <v>-78</v>
          </cell>
        </row>
        <row r="1336">
          <cell r="I1336" t="str">
            <v>Consumer Health Ital</v>
          </cell>
          <cell r="J1336" t="str">
            <v>Euro</v>
          </cell>
          <cell r="K1336" t="str">
            <v>EUR</v>
          </cell>
          <cell r="L1336" t="str">
            <v>Euro</v>
          </cell>
          <cell r="M1336" t="str">
            <v>TOTAL FUNCTION COSTS</v>
          </cell>
          <cell r="N1336" t="str">
            <v>Budget</v>
          </cell>
          <cell r="O1336">
            <v>-184</v>
          </cell>
          <cell r="P1336">
            <v>-221</v>
          </cell>
          <cell r="Q1336">
            <v>-227</v>
          </cell>
          <cell r="R1336">
            <v>-216</v>
          </cell>
          <cell r="S1336">
            <v>-223</v>
          </cell>
          <cell r="T1336">
            <v>-225</v>
          </cell>
          <cell r="U1336">
            <v>-332</v>
          </cell>
          <cell r="V1336">
            <v>-87</v>
          </cell>
          <cell r="W1336">
            <v>-199</v>
          </cell>
          <cell r="X1336">
            <v>-208</v>
          </cell>
          <cell r="Y1336">
            <v>-206</v>
          </cell>
          <cell r="Z1336">
            <v>-199</v>
          </cell>
        </row>
        <row r="1337">
          <cell r="I1337" t="str">
            <v>Consumer Health Ital</v>
          </cell>
          <cell r="J1337" t="str">
            <v>Euro</v>
          </cell>
          <cell r="K1337" t="str">
            <v>EUR</v>
          </cell>
          <cell r="L1337" t="str">
            <v>Euro</v>
          </cell>
          <cell r="M1337" t="str">
            <v>TOTAL FUNCTION COSTS</v>
          </cell>
          <cell r="N1337" t="str">
            <v>LE2</v>
          </cell>
          <cell r="O1337">
            <v>-185</v>
          </cell>
          <cell r="P1337">
            <v>-174</v>
          </cell>
          <cell r="Q1337">
            <v>-383</v>
          </cell>
          <cell r="R1337">
            <v>-241</v>
          </cell>
          <cell r="S1337">
            <v>56</v>
          </cell>
          <cell r="T1337">
            <v>-536</v>
          </cell>
          <cell r="U1337">
            <v>-166</v>
          </cell>
          <cell r="V1337">
            <v>-85</v>
          </cell>
          <cell r="W1337">
            <v>-285</v>
          </cell>
          <cell r="X1337">
            <v>-123</v>
          </cell>
          <cell r="Y1337">
            <v>-206</v>
          </cell>
          <cell r="Z1337">
            <v>-198</v>
          </cell>
        </row>
        <row r="1338">
          <cell r="I1338" t="str">
            <v>Consumer Health Ital</v>
          </cell>
          <cell r="J1338" t="str">
            <v>Euro</v>
          </cell>
          <cell r="K1338" t="str">
            <v>EUR</v>
          </cell>
          <cell r="L1338" t="str">
            <v>Euro</v>
          </cell>
          <cell r="M1338" t="str">
            <v>OPERATING INCOME</v>
          </cell>
          <cell r="N1338" t="str">
            <v>Actual</v>
          </cell>
          <cell r="P1338">
            <v>86</v>
          </cell>
          <cell r="Q1338">
            <v>37</v>
          </cell>
          <cell r="R1338">
            <v>-124</v>
          </cell>
          <cell r="S1338">
            <v>369</v>
          </cell>
          <cell r="T1338">
            <v>147</v>
          </cell>
          <cell r="U1338">
            <v>-102</v>
          </cell>
          <cell r="V1338">
            <v>-23</v>
          </cell>
        </row>
        <row r="1339">
          <cell r="I1339" t="str">
            <v>Consumer Health Ital</v>
          </cell>
          <cell r="J1339" t="str">
            <v>Euro</v>
          </cell>
          <cell r="K1339" t="str">
            <v>EUR</v>
          </cell>
          <cell r="L1339" t="str">
            <v>Euro</v>
          </cell>
          <cell r="M1339" t="str">
            <v>OPERATING INCOME</v>
          </cell>
          <cell r="N1339" t="str">
            <v>Budget</v>
          </cell>
          <cell r="O1339">
            <v>6</v>
          </cell>
          <cell r="P1339">
            <v>7</v>
          </cell>
          <cell r="Q1339">
            <v>10</v>
          </cell>
          <cell r="R1339">
            <v>8</v>
          </cell>
          <cell r="S1339">
            <v>10</v>
          </cell>
          <cell r="T1339">
            <v>9</v>
          </cell>
          <cell r="U1339">
            <v>32</v>
          </cell>
          <cell r="V1339">
            <v>3</v>
          </cell>
          <cell r="W1339">
            <v>20</v>
          </cell>
          <cell r="X1339">
            <v>19</v>
          </cell>
          <cell r="Y1339">
            <v>18</v>
          </cell>
          <cell r="Z1339">
            <v>19</v>
          </cell>
        </row>
        <row r="1340">
          <cell r="I1340" t="str">
            <v>Consumer Health Ital</v>
          </cell>
          <cell r="J1340" t="str">
            <v>Euro</v>
          </cell>
          <cell r="K1340" t="str">
            <v>EUR</v>
          </cell>
          <cell r="L1340" t="str">
            <v>Euro</v>
          </cell>
          <cell r="M1340" t="str">
            <v>OPERATING INCOME</v>
          </cell>
          <cell r="N1340" t="str">
            <v>LE2</v>
          </cell>
          <cell r="P1340">
            <v>86</v>
          </cell>
          <cell r="Q1340">
            <v>37</v>
          </cell>
          <cell r="R1340">
            <v>32</v>
          </cell>
          <cell r="S1340">
            <v>368</v>
          </cell>
          <cell r="T1340">
            <v>-541</v>
          </cell>
          <cell r="U1340">
            <v>-1</v>
          </cell>
          <cell r="V1340">
            <v>-45</v>
          </cell>
          <cell r="W1340">
            <v>146</v>
          </cell>
          <cell r="X1340">
            <v>55</v>
          </cell>
          <cell r="Y1340">
            <v>-18</v>
          </cell>
          <cell r="Z1340">
            <v>162</v>
          </cell>
        </row>
        <row r="1341">
          <cell r="I1341" t="str">
            <v>Correction Region Eu</v>
          </cell>
          <cell r="J1341" t="str">
            <v>US Dollar</v>
          </cell>
          <cell r="K1341" t="str">
            <v>USD</v>
          </cell>
          <cell r="L1341" t="str">
            <v>US Dollar</v>
          </cell>
          <cell r="M1341" t="str">
            <v>TOTAL NET SALES 3RD PARTY</v>
          </cell>
          <cell r="N1341" t="str">
            <v>Actual</v>
          </cell>
          <cell r="O1341">
            <v>-1254</v>
          </cell>
          <cell r="P1341">
            <v>-1502</v>
          </cell>
          <cell r="Q1341">
            <v>-1411</v>
          </cell>
          <cell r="R1341">
            <v>-1071</v>
          </cell>
          <cell r="S1341">
            <v>-1554</v>
          </cell>
          <cell r="T1341">
            <v>-725</v>
          </cell>
          <cell r="U1341">
            <v>98</v>
          </cell>
          <cell r="V1341">
            <v>-331</v>
          </cell>
        </row>
        <row r="1342">
          <cell r="I1342" t="str">
            <v>Correction Region Eu</v>
          </cell>
          <cell r="J1342" t="str">
            <v>US Dollar</v>
          </cell>
          <cell r="K1342" t="str">
            <v>USD</v>
          </cell>
          <cell r="L1342" t="str">
            <v>US Dollar</v>
          </cell>
          <cell r="M1342" t="str">
            <v>TOTAL NET SALES 3RD PARTY</v>
          </cell>
          <cell r="N1342" t="str">
            <v>Budget</v>
          </cell>
          <cell r="O1342">
            <v>-4713</v>
          </cell>
          <cell r="P1342">
            <v>3122</v>
          </cell>
          <cell r="Q1342">
            <v>-795</v>
          </cell>
          <cell r="R1342">
            <v>0</v>
          </cell>
          <cell r="S1342">
            <v>0</v>
          </cell>
          <cell r="T1342">
            <v>0</v>
          </cell>
          <cell r="U1342">
            <v>0</v>
          </cell>
          <cell r="V1342">
            <v>0</v>
          </cell>
          <cell r="W1342">
            <v>0</v>
          </cell>
          <cell r="X1342">
            <v>-785</v>
          </cell>
          <cell r="Y1342">
            <v>-785</v>
          </cell>
          <cell r="Z1342">
            <v>-785</v>
          </cell>
        </row>
        <row r="1343">
          <cell r="I1343" t="str">
            <v>Correction Region Eu</v>
          </cell>
          <cell r="J1343" t="str">
            <v>US Dollar</v>
          </cell>
          <cell r="K1343" t="str">
            <v>USD</v>
          </cell>
          <cell r="L1343" t="str">
            <v>US Dollar</v>
          </cell>
          <cell r="M1343" t="str">
            <v>TOTAL NET SALES 3RD PARTY</v>
          </cell>
          <cell r="N1343" t="str">
            <v>LE2</v>
          </cell>
          <cell r="O1343">
            <v>-1254</v>
          </cell>
          <cell r="P1343">
            <v>-1502</v>
          </cell>
          <cell r="Q1343">
            <v>-1411</v>
          </cell>
          <cell r="R1343">
            <v>-1071</v>
          </cell>
          <cell r="S1343">
            <v>-1554</v>
          </cell>
          <cell r="T1343">
            <v>310</v>
          </cell>
          <cell r="U1343">
            <v>0</v>
          </cell>
          <cell r="V1343">
            <v>-2000</v>
          </cell>
          <cell r="W1343">
            <v>-2000</v>
          </cell>
          <cell r="X1343">
            <v>-2000</v>
          </cell>
          <cell r="Y1343">
            <v>-2000</v>
          </cell>
          <cell r="Z1343">
            <v>-2200</v>
          </cell>
        </row>
        <row r="1344">
          <cell r="I1344" t="str">
            <v>Correction Region Eu</v>
          </cell>
          <cell r="J1344" t="str">
            <v>US Dollar</v>
          </cell>
          <cell r="K1344" t="str">
            <v>USD</v>
          </cell>
          <cell r="L1344" t="str">
            <v>US Dollar</v>
          </cell>
          <cell r="M1344" t="str">
            <v>TOTAL NET SALES</v>
          </cell>
          <cell r="N1344" t="str">
            <v>Actual</v>
          </cell>
          <cell r="O1344">
            <v>-1254</v>
          </cell>
          <cell r="P1344">
            <v>-1502</v>
          </cell>
          <cell r="Q1344">
            <v>-1411</v>
          </cell>
          <cell r="R1344">
            <v>-1071</v>
          </cell>
          <cell r="S1344">
            <v>-1554</v>
          </cell>
          <cell r="T1344">
            <v>-725</v>
          </cell>
          <cell r="U1344">
            <v>98</v>
          </cell>
          <cell r="V1344">
            <v>-331</v>
          </cell>
        </row>
        <row r="1345">
          <cell r="I1345" t="str">
            <v>Correction Region Eu</v>
          </cell>
          <cell r="J1345" t="str">
            <v>US Dollar</v>
          </cell>
          <cell r="K1345" t="str">
            <v>USD</v>
          </cell>
          <cell r="L1345" t="str">
            <v>US Dollar</v>
          </cell>
          <cell r="M1345" t="str">
            <v>TOTAL NET SALES</v>
          </cell>
          <cell r="N1345" t="str">
            <v>Budget</v>
          </cell>
          <cell r="O1345">
            <v>-4713</v>
          </cell>
          <cell r="P1345">
            <v>3122</v>
          </cell>
          <cell r="Q1345">
            <v>-795</v>
          </cell>
          <cell r="R1345">
            <v>0</v>
          </cell>
          <cell r="S1345">
            <v>0</v>
          </cell>
          <cell r="T1345">
            <v>0</v>
          </cell>
          <cell r="U1345">
            <v>0</v>
          </cell>
          <cell r="V1345">
            <v>0</v>
          </cell>
          <cell r="W1345">
            <v>0</v>
          </cell>
          <cell r="X1345">
            <v>-785</v>
          </cell>
          <cell r="Y1345">
            <v>-785</v>
          </cell>
          <cell r="Z1345">
            <v>-785</v>
          </cell>
        </row>
        <row r="1346">
          <cell r="I1346" t="str">
            <v>Correction Region Eu</v>
          </cell>
          <cell r="J1346" t="str">
            <v>US Dollar</v>
          </cell>
          <cell r="K1346" t="str">
            <v>USD</v>
          </cell>
          <cell r="L1346" t="str">
            <v>US Dollar</v>
          </cell>
          <cell r="M1346" t="str">
            <v>TOTAL NET SALES</v>
          </cell>
          <cell r="N1346" t="str">
            <v>LE2</v>
          </cell>
          <cell r="O1346">
            <v>-1254</v>
          </cell>
          <cell r="P1346">
            <v>-1502</v>
          </cell>
          <cell r="Q1346">
            <v>-1411</v>
          </cell>
          <cell r="R1346">
            <v>-1071</v>
          </cell>
          <cell r="S1346">
            <v>-1554</v>
          </cell>
          <cell r="T1346">
            <v>310</v>
          </cell>
          <cell r="U1346">
            <v>0</v>
          </cell>
          <cell r="V1346">
            <v>-2000</v>
          </cell>
          <cell r="W1346">
            <v>-2000</v>
          </cell>
          <cell r="X1346">
            <v>-2000</v>
          </cell>
          <cell r="Y1346">
            <v>-2000</v>
          </cell>
          <cell r="Z1346">
            <v>-2200</v>
          </cell>
        </row>
        <row r="1347">
          <cell r="I1347" t="str">
            <v>Correction Region Eu</v>
          </cell>
          <cell r="J1347" t="str">
            <v>US Dollar</v>
          </cell>
          <cell r="K1347" t="str">
            <v>USD</v>
          </cell>
          <cell r="L1347" t="str">
            <v>US Dollar</v>
          </cell>
          <cell r="M1347" t="str">
            <v>OTHER REVENUES FROM 3RD PARTIES</v>
          </cell>
          <cell r="N1347" t="str">
            <v>Actual</v>
          </cell>
          <cell r="O1347">
            <v>1254</v>
          </cell>
          <cell r="P1347">
            <v>1502</v>
          </cell>
          <cell r="Q1347">
            <v>1411</v>
          </cell>
          <cell r="R1347">
            <v>1071</v>
          </cell>
          <cell r="S1347">
            <v>1554</v>
          </cell>
          <cell r="T1347">
            <v>725</v>
          </cell>
          <cell r="U1347">
            <v>-98</v>
          </cell>
          <cell r="V1347">
            <v>331</v>
          </cell>
        </row>
        <row r="1348">
          <cell r="I1348" t="str">
            <v>Correction Region Eu</v>
          </cell>
          <cell r="J1348" t="str">
            <v>US Dollar</v>
          </cell>
          <cell r="K1348" t="str">
            <v>USD</v>
          </cell>
          <cell r="L1348" t="str">
            <v>US Dollar</v>
          </cell>
          <cell r="M1348" t="str">
            <v>OTHER REVENUES FROM 3RD PARTIES</v>
          </cell>
          <cell r="N1348" t="str">
            <v>Budget</v>
          </cell>
          <cell r="O1348">
            <v>47</v>
          </cell>
          <cell r="P1348">
            <v>1544</v>
          </cell>
          <cell r="Q1348">
            <v>795</v>
          </cell>
          <cell r="R1348">
            <v>0</v>
          </cell>
          <cell r="S1348">
            <v>0</v>
          </cell>
          <cell r="T1348">
            <v>0</v>
          </cell>
          <cell r="U1348">
            <v>0</v>
          </cell>
          <cell r="V1348">
            <v>0</v>
          </cell>
          <cell r="W1348">
            <v>0</v>
          </cell>
          <cell r="X1348">
            <v>0</v>
          </cell>
          <cell r="Y1348">
            <v>0</v>
          </cell>
          <cell r="Z1348">
            <v>0</v>
          </cell>
        </row>
        <row r="1349">
          <cell r="I1349" t="str">
            <v>Correction Region Eu</v>
          </cell>
          <cell r="J1349" t="str">
            <v>US Dollar</v>
          </cell>
          <cell r="K1349" t="str">
            <v>USD</v>
          </cell>
          <cell r="L1349" t="str">
            <v>US Dollar</v>
          </cell>
          <cell r="M1349" t="str">
            <v>OTHER REVENUES FROM 3RD PARTIES</v>
          </cell>
          <cell r="N1349" t="str">
            <v>LE2</v>
          </cell>
          <cell r="O1349">
            <v>1254</v>
          </cell>
          <cell r="P1349">
            <v>1502</v>
          </cell>
          <cell r="Q1349">
            <v>1411</v>
          </cell>
          <cell r="R1349">
            <v>1071</v>
          </cell>
          <cell r="S1349">
            <v>1554</v>
          </cell>
          <cell r="T1349">
            <v>-310</v>
          </cell>
          <cell r="U1349">
            <v>0</v>
          </cell>
          <cell r="V1349">
            <v>0</v>
          </cell>
          <cell r="W1349">
            <v>0</v>
          </cell>
          <cell r="X1349">
            <v>0</v>
          </cell>
          <cell r="Y1349">
            <v>0</v>
          </cell>
          <cell r="Z1349">
            <v>0</v>
          </cell>
        </row>
        <row r="1350">
          <cell r="I1350" t="str">
            <v>Correction Region Eu</v>
          </cell>
          <cell r="J1350" t="str">
            <v>US Dollar</v>
          </cell>
          <cell r="K1350" t="str">
            <v>USD</v>
          </cell>
          <cell r="L1350" t="str">
            <v>US Dollar</v>
          </cell>
          <cell r="M1350" t="str">
            <v>TOTAL REVENUES</v>
          </cell>
          <cell r="N1350" t="str">
            <v>Budget</v>
          </cell>
          <cell r="O1350">
            <v>-4666</v>
          </cell>
          <cell r="P1350">
            <v>4666</v>
          </cell>
          <cell r="X1350">
            <v>-785</v>
          </cell>
          <cell r="Y1350">
            <v>-785</v>
          </cell>
          <cell r="Z1350">
            <v>-785</v>
          </cell>
        </row>
        <row r="1351">
          <cell r="I1351" t="str">
            <v>Correction Region Eu</v>
          </cell>
          <cell r="J1351" t="str">
            <v>US Dollar</v>
          </cell>
          <cell r="K1351" t="str">
            <v>USD</v>
          </cell>
          <cell r="L1351" t="str">
            <v>US Dollar</v>
          </cell>
          <cell r="M1351" t="str">
            <v>TOTAL REVENUES</v>
          </cell>
          <cell r="N1351" t="str">
            <v>LE2</v>
          </cell>
          <cell r="V1351">
            <v>-2000</v>
          </cell>
          <cell r="W1351">
            <v>-2000</v>
          </cell>
          <cell r="X1351">
            <v>-2000</v>
          </cell>
          <cell r="Y1351">
            <v>-2000</v>
          </cell>
          <cell r="Z1351">
            <v>-2200</v>
          </cell>
        </row>
        <row r="1352">
          <cell r="I1352" t="str">
            <v>Correction Region Eu</v>
          </cell>
          <cell r="J1352" t="str">
            <v>US Dollar</v>
          </cell>
          <cell r="K1352" t="str">
            <v>USD</v>
          </cell>
          <cell r="L1352" t="str">
            <v>US Dollar</v>
          </cell>
          <cell r="M1352" t="str">
            <v>Marketing &amp; Sales (net)</v>
          </cell>
          <cell r="N1352" t="str">
            <v>LE2</v>
          </cell>
          <cell r="U1352">
            <v>500</v>
          </cell>
          <cell r="V1352">
            <v>500</v>
          </cell>
          <cell r="W1352">
            <v>500</v>
          </cell>
          <cell r="X1352">
            <v>500</v>
          </cell>
          <cell r="Y1352">
            <v>500</v>
          </cell>
          <cell r="Z1352">
            <v>500</v>
          </cell>
        </row>
        <row r="1353">
          <cell r="I1353" t="str">
            <v>Correction Region Eu</v>
          </cell>
          <cell r="J1353" t="str">
            <v>US Dollar</v>
          </cell>
          <cell r="K1353" t="str">
            <v>USD</v>
          </cell>
          <cell r="L1353" t="str">
            <v>US Dollar</v>
          </cell>
          <cell r="M1353" t="str">
            <v>General &amp; Administration (net)</v>
          </cell>
          <cell r="N1353" t="str">
            <v>LE2</v>
          </cell>
          <cell r="W1353">
            <v>500</v>
          </cell>
          <cell r="X1353">
            <v>500</v>
          </cell>
          <cell r="Y1353">
            <v>500</v>
          </cell>
          <cell r="Z1353">
            <v>500</v>
          </cell>
        </row>
        <row r="1354">
          <cell r="I1354" t="str">
            <v>Correction Region Eu</v>
          </cell>
          <cell r="J1354" t="str">
            <v>US Dollar</v>
          </cell>
          <cell r="K1354" t="str">
            <v>USD</v>
          </cell>
          <cell r="L1354" t="str">
            <v>US Dollar</v>
          </cell>
          <cell r="M1354" t="str">
            <v>TOTAL FUNCTION COSTS</v>
          </cell>
          <cell r="N1354" t="str">
            <v>LE2</v>
          </cell>
          <cell r="U1354">
            <v>500</v>
          </cell>
          <cell r="V1354">
            <v>500</v>
          </cell>
          <cell r="W1354">
            <v>1000</v>
          </cell>
          <cell r="X1354">
            <v>1000</v>
          </cell>
          <cell r="Y1354">
            <v>1000</v>
          </cell>
          <cell r="Z1354">
            <v>1000</v>
          </cell>
        </row>
        <row r="1355">
          <cell r="I1355" t="str">
            <v>Correction Region Eu</v>
          </cell>
          <cell r="J1355" t="str">
            <v>US Dollar</v>
          </cell>
          <cell r="K1355" t="str">
            <v>USD</v>
          </cell>
          <cell r="L1355" t="str">
            <v>US Dollar</v>
          </cell>
          <cell r="M1355" t="str">
            <v>TOTAL OTHER INCOME &amp; EXP.</v>
          </cell>
          <cell r="N1355" t="str">
            <v>Budget</v>
          </cell>
          <cell r="O1355">
            <v>-967</v>
          </cell>
          <cell r="P1355">
            <v>300</v>
          </cell>
          <cell r="Q1355">
            <v>-333</v>
          </cell>
          <cell r="R1355">
            <v>-333</v>
          </cell>
          <cell r="S1355">
            <v>-334</v>
          </cell>
          <cell r="T1355">
            <v>-333</v>
          </cell>
          <cell r="U1355">
            <v>-667</v>
          </cell>
          <cell r="V1355">
            <v>-666</v>
          </cell>
          <cell r="W1355">
            <v>-667</v>
          </cell>
          <cell r="X1355">
            <v>-3833</v>
          </cell>
          <cell r="Y1355">
            <v>-3834</v>
          </cell>
          <cell r="Z1355">
            <v>-3833</v>
          </cell>
        </row>
        <row r="1356">
          <cell r="I1356" t="str">
            <v>Correction Region Eu</v>
          </cell>
          <cell r="J1356" t="str">
            <v>US Dollar</v>
          </cell>
          <cell r="K1356" t="str">
            <v>USD</v>
          </cell>
          <cell r="L1356" t="str">
            <v>US Dollar</v>
          </cell>
          <cell r="M1356" t="str">
            <v>TOTAL OTHER INCOME &amp; EXP.</v>
          </cell>
          <cell r="N1356" t="str">
            <v>LE2</v>
          </cell>
          <cell r="O1356">
            <v>-83.33</v>
          </cell>
          <cell r="P1356">
            <v>-83.33</v>
          </cell>
          <cell r="Q1356">
            <v>-83.33</v>
          </cell>
          <cell r="R1356">
            <v>-83.33</v>
          </cell>
          <cell r="S1356">
            <v>-83.33</v>
          </cell>
          <cell r="T1356">
            <v>-83.35</v>
          </cell>
          <cell r="U1356">
            <v>-500</v>
          </cell>
          <cell r="V1356">
            <v>-700</v>
          </cell>
          <cell r="W1356">
            <v>-900</v>
          </cell>
          <cell r="X1356">
            <v>-900</v>
          </cell>
          <cell r="Y1356">
            <v>-900</v>
          </cell>
          <cell r="Z1356">
            <v>-1300</v>
          </cell>
        </row>
        <row r="1357">
          <cell r="I1357" t="str">
            <v>Correction Region Eu</v>
          </cell>
          <cell r="J1357" t="str">
            <v>US Dollar</v>
          </cell>
          <cell r="K1357" t="str">
            <v>USD</v>
          </cell>
          <cell r="L1357" t="str">
            <v>US Dollar</v>
          </cell>
          <cell r="M1357" t="str">
            <v>OPERATING INCOME</v>
          </cell>
          <cell r="N1357" t="str">
            <v>Budget</v>
          </cell>
          <cell r="O1357">
            <v>-5633</v>
          </cell>
          <cell r="P1357">
            <v>4966</v>
          </cell>
          <cell r="Q1357">
            <v>-333</v>
          </cell>
          <cell r="R1357">
            <v>-333</v>
          </cell>
          <cell r="S1357">
            <v>-334</v>
          </cell>
          <cell r="T1357">
            <v>-333</v>
          </cell>
          <cell r="U1357">
            <v>-667</v>
          </cell>
          <cell r="V1357">
            <v>-666</v>
          </cell>
          <cell r="W1357">
            <v>-667</v>
          </cell>
          <cell r="X1357">
            <v>-4618</v>
          </cell>
          <cell r="Y1357">
            <v>-4619</v>
          </cell>
          <cell r="Z1357">
            <v>-4618</v>
          </cell>
        </row>
        <row r="1358">
          <cell r="I1358" t="str">
            <v>Correction Region Eu</v>
          </cell>
          <cell r="J1358" t="str">
            <v>US Dollar</v>
          </cell>
          <cell r="K1358" t="str">
            <v>USD</v>
          </cell>
          <cell r="L1358" t="str">
            <v>US Dollar</v>
          </cell>
          <cell r="M1358" t="str">
            <v>OPERATING INCOME</v>
          </cell>
          <cell r="N1358" t="str">
            <v>LE2</v>
          </cell>
          <cell r="O1358">
            <v>-83.33</v>
          </cell>
          <cell r="P1358">
            <v>-83.33</v>
          </cell>
          <cell r="Q1358">
            <v>-83.33</v>
          </cell>
          <cell r="R1358">
            <v>-83.33</v>
          </cell>
          <cell r="S1358">
            <v>-83.33</v>
          </cell>
          <cell r="T1358">
            <v>-83.35</v>
          </cell>
          <cell r="U1358">
            <v>0</v>
          </cell>
          <cell r="V1358">
            <v>-2200</v>
          </cell>
          <cell r="W1358">
            <v>-1900</v>
          </cell>
          <cell r="X1358">
            <v>-1900</v>
          </cell>
          <cell r="Y1358">
            <v>-1900</v>
          </cell>
          <cell r="Z1358">
            <v>-2500</v>
          </cell>
        </row>
        <row r="1359">
          <cell r="I1359" t="str">
            <v>Czech</v>
          </cell>
          <cell r="J1359" t="str">
            <v>Krona</v>
          </cell>
          <cell r="K1359" t="str">
            <v>CZK</v>
          </cell>
          <cell r="L1359" t="str">
            <v>Krona</v>
          </cell>
          <cell r="M1359" t="str">
            <v>TOTAL NET SALES 3RD PARTY</v>
          </cell>
          <cell r="N1359" t="str">
            <v>Actual</v>
          </cell>
          <cell r="O1359">
            <v>205335</v>
          </cell>
          <cell r="P1359">
            <v>203072</v>
          </cell>
          <cell r="Q1359">
            <v>218762</v>
          </cell>
          <cell r="R1359">
            <v>239617</v>
          </cell>
          <cell r="S1359">
            <v>252584</v>
          </cell>
          <cell r="T1359">
            <v>236915</v>
          </cell>
          <cell r="U1359">
            <v>227854</v>
          </cell>
          <cell r="V1359">
            <v>192027</v>
          </cell>
        </row>
        <row r="1360">
          <cell r="I1360" t="str">
            <v>Czech</v>
          </cell>
          <cell r="J1360" t="str">
            <v>Krona</v>
          </cell>
          <cell r="K1360" t="str">
            <v>CZK</v>
          </cell>
          <cell r="L1360" t="str">
            <v>Krona</v>
          </cell>
          <cell r="M1360" t="str">
            <v>TOTAL NET SALES 3RD PARTY</v>
          </cell>
          <cell r="N1360" t="str">
            <v>Budget</v>
          </cell>
          <cell r="O1360">
            <v>97759</v>
          </cell>
          <cell r="P1360">
            <v>140225</v>
          </cell>
          <cell r="Q1360">
            <v>143910</v>
          </cell>
          <cell r="R1360">
            <v>135820</v>
          </cell>
          <cell r="S1360">
            <v>150627</v>
          </cell>
          <cell r="T1360">
            <v>148514</v>
          </cell>
          <cell r="U1360">
            <v>128436</v>
          </cell>
          <cell r="V1360">
            <v>117575</v>
          </cell>
          <cell r="W1360">
            <v>141286</v>
          </cell>
          <cell r="X1360">
            <v>141502</v>
          </cell>
          <cell r="Y1360">
            <v>144819</v>
          </cell>
          <cell r="Z1360">
            <v>124764</v>
          </cell>
        </row>
        <row r="1361">
          <cell r="I1361" t="str">
            <v>Czech</v>
          </cell>
          <cell r="J1361" t="str">
            <v>Krona</v>
          </cell>
          <cell r="K1361" t="str">
            <v>CZK</v>
          </cell>
          <cell r="L1361" t="str">
            <v>Krona</v>
          </cell>
          <cell r="M1361" t="str">
            <v>TOTAL NET SALES 3RD PARTY</v>
          </cell>
          <cell r="N1361" t="str">
            <v>LE2</v>
          </cell>
          <cell r="O1361">
            <v>205335</v>
          </cell>
          <cell r="P1361">
            <v>203072</v>
          </cell>
          <cell r="Q1361">
            <v>218762</v>
          </cell>
          <cell r="R1361">
            <v>239617</v>
          </cell>
          <cell r="S1361">
            <v>252584</v>
          </cell>
          <cell r="T1361">
            <v>-271636</v>
          </cell>
          <cell r="U1361">
            <v>127554</v>
          </cell>
          <cell r="V1361">
            <v>118933</v>
          </cell>
          <cell r="W1361">
            <v>144323</v>
          </cell>
          <cell r="X1361">
            <v>143879</v>
          </cell>
          <cell r="Y1361">
            <v>138471</v>
          </cell>
          <cell r="Z1361">
            <v>112517</v>
          </cell>
        </row>
        <row r="1362">
          <cell r="I1362" t="str">
            <v>Czech</v>
          </cell>
          <cell r="J1362" t="str">
            <v>Krona</v>
          </cell>
          <cell r="K1362" t="str">
            <v>CZK</v>
          </cell>
          <cell r="L1362" t="str">
            <v>Krona</v>
          </cell>
          <cell r="M1362" t="str">
            <v>TOTAL NET SALES</v>
          </cell>
          <cell r="N1362" t="str">
            <v>Actual</v>
          </cell>
          <cell r="O1362">
            <v>205335</v>
          </cell>
          <cell r="P1362">
            <v>203072</v>
          </cell>
          <cell r="Q1362">
            <v>218762</v>
          </cell>
          <cell r="R1362">
            <v>239617</v>
          </cell>
          <cell r="S1362">
            <v>252584</v>
          </cell>
          <cell r="T1362">
            <v>236915</v>
          </cell>
          <cell r="U1362">
            <v>227854</v>
          </cell>
          <cell r="V1362">
            <v>192027</v>
          </cell>
        </row>
        <row r="1363">
          <cell r="I1363" t="str">
            <v>Czech</v>
          </cell>
          <cell r="J1363" t="str">
            <v>Krona</v>
          </cell>
          <cell r="K1363" t="str">
            <v>CZK</v>
          </cell>
          <cell r="L1363" t="str">
            <v>Krona</v>
          </cell>
          <cell r="M1363" t="str">
            <v>TOTAL NET SALES</v>
          </cell>
          <cell r="N1363" t="str">
            <v>Budget</v>
          </cell>
          <cell r="O1363">
            <v>97759</v>
          </cell>
          <cell r="P1363">
            <v>140225</v>
          </cell>
          <cell r="Q1363">
            <v>143910</v>
          </cell>
          <cell r="R1363">
            <v>135820</v>
          </cell>
          <cell r="S1363">
            <v>150627</v>
          </cell>
          <cell r="T1363">
            <v>148514</v>
          </cell>
          <cell r="U1363">
            <v>128436</v>
          </cell>
          <cell r="V1363">
            <v>117575</v>
          </cell>
          <cell r="W1363">
            <v>141286</v>
          </cell>
          <cell r="X1363">
            <v>141502</v>
          </cell>
          <cell r="Y1363">
            <v>144819</v>
          </cell>
          <cell r="Z1363">
            <v>124764</v>
          </cell>
        </row>
        <row r="1364">
          <cell r="I1364" t="str">
            <v>Czech</v>
          </cell>
          <cell r="J1364" t="str">
            <v>Krona</v>
          </cell>
          <cell r="K1364" t="str">
            <v>CZK</v>
          </cell>
          <cell r="L1364" t="str">
            <v>Krona</v>
          </cell>
          <cell r="M1364" t="str">
            <v>TOTAL NET SALES</v>
          </cell>
          <cell r="N1364" t="str">
            <v>LE2</v>
          </cell>
          <cell r="O1364">
            <v>205335</v>
          </cell>
          <cell r="P1364">
            <v>203072</v>
          </cell>
          <cell r="Q1364">
            <v>218762</v>
          </cell>
          <cell r="R1364">
            <v>239617</v>
          </cell>
          <cell r="S1364">
            <v>252584</v>
          </cell>
          <cell r="T1364">
            <v>-271636</v>
          </cell>
          <cell r="U1364">
            <v>127554</v>
          </cell>
          <cell r="V1364">
            <v>118933</v>
          </cell>
          <cell r="W1364">
            <v>144323</v>
          </cell>
          <cell r="X1364">
            <v>143879</v>
          </cell>
          <cell r="Y1364">
            <v>138471</v>
          </cell>
          <cell r="Z1364">
            <v>112517</v>
          </cell>
        </row>
        <row r="1365">
          <cell r="I1365" t="str">
            <v>Czech</v>
          </cell>
          <cell r="J1365" t="str">
            <v>Krona</v>
          </cell>
          <cell r="K1365" t="str">
            <v>CZK</v>
          </cell>
          <cell r="L1365" t="str">
            <v>Krona</v>
          </cell>
          <cell r="M1365" t="str">
            <v>TOTAL REVENUES</v>
          </cell>
          <cell r="N1365" t="str">
            <v>Actual</v>
          </cell>
          <cell r="O1365">
            <v>205335</v>
          </cell>
          <cell r="P1365">
            <v>203072</v>
          </cell>
          <cell r="Q1365">
            <v>218762</v>
          </cell>
          <cell r="R1365">
            <v>239617</v>
          </cell>
          <cell r="S1365">
            <v>252584</v>
          </cell>
          <cell r="T1365">
            <v>236915</v>
          </cell>
          <cell r="U1365">
            <v>227854</v>
          </cell>
          <cell r="V1365">
            <v>192027</v>
          </cell>
        </row>
        <row r="1366">
          <cell r="I1366" t="str">
            <v>Czech</v>
          </cell>
          <cell r="J1366" t="str">
            <v>Krona</v>
          </cell>
          <cell r="K1366" t="str">
            <v>CZK</v>
          </cell>
          <cell r="L1366" t="str">
            <v>Krona</v>
          </cell>
          <cell r="M1366" t="str">
            <v>TOTAL REVENUES</v>
          </cell>
          <cell r="N1366" t="str">
            <v>Budget</v>
          </cell>
          <cell r="O1366">
            <v>97759</v>
          </cell>
          <cell r="P1366">
            <v>140225</v>
          </cell>
          <cell r="Q1366">
            <v>143910</v>
          </cell>
          <cell r="R1366">
            <v>135820</v>
          </cell>
          <cell r="S1366">
            <v>150627</v>
          </cell>
          <cell r="T1366">
            <v>148514</v>
          </cell>
          <cell r="U1366">
            <v>128436</v>
          </cell>
          <cell r="V1366">
            <v>117575</v>
          </cell>
          <cell r="W1366">
            <v>141286</v>
          </cell>
          <cell r="X1366">
            <v>141502</v>
          </cell>
          <cell r="Y1366">
            <v>144819</v>
          </cell>
          <cell r="Z1366">
            <v>124764</v>
          </cell>
        </row>
        <row r="1367">
          <cell r="I1367" t="str">
            <v>Czech</v>
          </cell>
          <cell r="J1367" t="str">
            <v>Krona</v>
          </cell>
          <cell r="K1367" t="str">
            <v>CZK</v>
          </cell>
          <cell r="L1367" t="str">
            <v>Krona</v>
          </cell>
          <cell r="M1367" t="str">
            <v>TOTAL REVENUES</v>
          </cell>
          <cell r="N1367" t="str">
            <v>LE2</v>
          </cell>
          <cell r="O1367">
            <v>205335</v>
          </cell>
          <cell r="P1367">
            <v>203072</v>
          </cell>
          <cell r="Q1367">
            <v>218762</v>
          </cell>
          <cell r="R1367">
            <v>239617</v>
          </cell>
          <cell r="S1367">
            <v>252584</v>
          </cell>
          <cell r="T1367">
            <v>-271636</v>
          </cell>
          <cell r="U1367">
            <v>127554</v>
          </cell>
          <cell r="V1367">
            <v>118933</v>
          </cell>
          <cell r="W1367">
            <v>144323</v>
          </cell>
          <cell r="X1367">
            <v>143879</v>
          </cell>
          <cell r="Y1367">
            <v>138471</v>
          </cell>
          <cell r="Z1367">
            <v>112517</v>
          </cell>
        </row>
        <row r="1368">
          <cell r="I1368" t="str">
            <v>Czech</v>
          </cell>
          <cell r="J1368" t="str">
            <v>Krona</v>
          </cell>
          <cell r="K1368" t="str">
            <v>CZK</v>
          </cell>
          <cell r="L1368" t="str">
            <v>Krona</v>
          </cell>
          <cell r="M1368" t="str">
            <v>Cost of goods sold from production</v>
          </cell>
          <cell r="N1368" t="str">
            <v>Actual</v>
          </cell>
          <cell r="O1368">
            <v>-216368</v>
          </cell>
          <cell r="P1368">
            <v>-220252</v>
          </cell>
          <cell r="Q1368">
            <v>-250136</v>
          </cell>
          <cell r="R1368">
            <v>-256576</v>
          </cell>
          <cell r="S1368">
            <v>-270115</v>
          </cell>
          <cell r="T1368">
            <v>-273793</v>
          </cell>
          <cell r="U1368">
            <v>-249791</v>
          </cell>
          <cell r="V1368">
            <v>-213701</v>
          </cell>
        </row>
        <row r="1369">
          <cell r="I1369" t="str">
            <v>Czech</v>
          </cell>
          <cell r="J1369" t="str">
            <v>Krona</v>
          </cell>
          <cell r="K1369" t="str">
            <v>CZK</v>
          </cell>
          <cell r="L1369" t="str">
            <v>Krona</v>
          </cell>
          <cell r="M1369" t="str">
            <v>Cost of goods sold from production</v>
          </cell>
          <cell r="N1369" t="str">
            <v>Budget</v>
          </cell>
          <cell r="O1369">
            <v>-103970</v>
          </cell>
          <cell r="P1369">
            <v>-146884</v>
          </cell>
          <cell r="Q1369">
            <v>-155110</v>
          </cell>
          <cell r="R1369">
            <v>-188892</v>
          </cell>
          <cell r="S1369">
            <v>-126573</v>
          </cell>
          <cell r="T1369">
            <v>-159841</v>
          </cell>
          <cell r="U1369">
            <v>-138164</v>
          </cell>
          <cell r="V1369">
            <v>-160323</v>
          </cell>
          <cell r="W1369">
            <v>-117691</v>
          </cell>
          <cell r="X1369">
            <v>-196314</v>
          </cell>
          <cell r="Y1369">
            <v>-160653</v>
          </cell>
          <cell r="Z1369">
            <v>-72978</v>
          </cell>
        </row>
        <row r="1370">
          <cell r="I1370" t="str">
            <v>Czech</v>
          </cell>
          <cell r="J1370" t="str">
            <v>Krona</v>
          </cell>
          <cell r="K1370" t="str">
            <v>CZK</v>
          </cell>
          <cell r="L1370" t="str">
            <v>Krona</v>
          </cell>
          <cell r="M1370" t="str">
            <v>Cost of goods sold from production</v>
          </cell>
          <cell r="N1370" t="str">
            <v>LE2</v>
          </cell>
          <cell r="O1370">
            <v>-216368</v>
          </cell>
          <cell r="P1370">
            <v>-220252</v>
          </cell>
          <cell r="Q1370">
            <v>-250136</v>
          </cell>
          <cell r="R1370">
            <v>-256576</v>
          </cell>
          <cell r="S1370">
            <v>-270115</v>
          </cell>
          <cell r="T1370">
            <v>310035</v>
          </cell>
          <cell r="U1370">
            <v>-135990</v>
          </cell>
          <cell r="V1370">
            <v>-162735</v>
          </cell>
          <cell r="W1370">
            <v>-117183</v>
          </cell>
          <cell r="X1370">
            <v>-199667</v>
          </cell>
          <cell r="Y1370">
            <v>-152350</v>
          </cell>
          <cell r="Z1370">
            <v>-70517</v>
          </cell>
        </row>
        <row r="1371">
          <cell r="I1371" t="str">
            <v>Czech</v>
          </cell>
          <cell r="J1371" t="str">
            <v>Krona</v>
          </cell>
          <cell r="K1371" t="str">
            <v>CZK</v>
          </cell>
          <cell r="L1371" t="str">
            <v>Krona</v>
          </cell>
          <cell r="M1371" t="str">
            <v>TOTAL COST OF GOODS SOLD</v>
          </cell>
          <cell r="N1371" t="str">
            <v>Actual</v>
          </cell>
          <cell r="O1371">
            <v>-216368</v>
          </cell>
          <cell r="P1371">
            <v>-220252</v>
          </cell>
          <cell r="Q1371">
            <v>-250136</v>
          </cell>
          <cell r="R1371">
            <v>-256576</v>
          </cell>
          <cell r="S1371">
            <v>-270115</v>
          </cell>
          <cell r="T1371">
            <v>-273793</v>
          </cell>
          <cell r="U1371">
            <v>-249791</v>
          </cell>
          <cell r="V1371">
            <v>-213701</v>
          </cell>
        </row>
        <row r="1372">
          <cell r="I1372" t="str">
            <v>Czech</v>
          </cell>
          <cell r="J1372" t="str">
            <v>Krona</v>
          </cell>
          <cell r="K1372" t="str">
            <v>CZK</v>
          </cell>
          <cell r="L1372" t="str">
            <v>Krona</v>
          </cell>
          <cell r="M1372" t="str">
            <v>TOTAL COST OF GOODS SOLD</v>
          </cell>
          <cell r="N1372" t="str">
            <v>Budget</v>
          </cell>
          <cell r="O1372">
            <v>-103970</v>
          </cell>
          <cell r="P1372">
            <v>-146884</v>
          </cell>
          <cell r="Q1372">
            <v>-155110</v>
          </cell>
          <cell r="R1372">
            <v>-188892</v>
          </cell>
          <cell r="S1372">
            <v>-126573</v>
          </cell>
          <cell r="T1372">
            <v>-159841</v>
          </cell>
          <cell r="U1372">
            <v>-138164</v>
          </cell>
          <cell r="V1372">
            <v>-160323</v>
          </cell>
          <cell r="W1372">
            <v>-117691</v>
          </cell>
          <cell r="X1372">
            <v>-196314</v>
          </cell>
          <cell r="Y1372">
            <v>-160653</v>
          </cell>
          <cell r="Z1372">
            <v>-72978</v>
          </cell>
        </row>
        <row r="1373">
          <cell r="I1373" t="str">
            <v>Czech</v>
          </cell>
          <cell r="J1373" t="str">
            <v>Krona</v>
          </cell>
          <cell r="K1373" t="str">
            <v>CZK</v>
          </cell>
          <cell r="L1373" t="str">
            <v>Krona</v>
          </cell>
          <cell r="M1373" t="str">
            <v>TOTAL COST OF GOODS SOLD</v>
          </cell>
          <cell r="N1373" t="str">
            <v>LE2</v>
          </cell>
          <cell r="O1373">
            <v>-216368</v>
          </cell>
          <cell r="P1373">
            <v>-220252</v>
          </cell>
          <cell r="Q1373">
            <v>-250136</v>
          </cell>
          <cell r="R1373">
            <v>-256576</v>
          </cell>
          <cell r="S1373">
            <v>-270115</v>
          </cell>
          <cell r="T1373">
            <v>310035</v>
          </cell>
          <cell r="U1373">
            <v>-135990</v>
          </cell>
          <cell r="V1373">
            <v>-162735</v>
          </cell>
          <cell r="W1373">
            <v>-117183</v>
          </cell>
          <cell r="X1373">
            <v>-199667</v>
          </cell>
          <cell r="Y1373">
            <v>-152350</v>
          </cell>
          <cell r="Z1373">
            <v>-70517</v>
          </cell>
        </row>
        <row r="1374">
          <cell r="I1374" t="str">
            <v>Czech</v>
          </cell>
          <cell r="J1374" t="str">
            <v>Krona</v>
          </cell>
          <cell r="K1374" t="str">
            <v>CZK</v>
          </cell>
          <cell r="L1374" t="str">
            <v>Krona</v>
          </cell>
          <cell r="M1374" t="str">
            <v>Development</v>
          </cell>
          <cell r="N1374" t="str">
            <v>Actual</v>
          </cell>
          <cell r="O1374">
            <v>-3933</v>
          </cell>
          <cell r="P1374">
            <v>-3252</v>
          </cell>
          <cell r="Q1374">
            <v>-4420</v>
          </cell>
          <cell r="R1374">
            <v>-3354</v>
          </cell>
          <cell r="S1374">
            <v>-2724</v>
          </cell>
          <cell r="T1374">
            <v>-3328</v>
          </cell>
          <cell r="U1374">
            <v>-2710</v>
          </cell>
          <cell r="V1374">
            <v>-2744</v>
          </cell>
        </row>
        <row r="1375">
          <cell r="I1375" t="str">
            <v>Czech</v>
          </cell>
          <cell r="J1375" t="str">
            <v>Krona</v>
          </cell>
          <cell r="K1375" t="str">
            <v>CZK</v>
          </cell>
          <cell r="L1375" t="str">
            <v>Krona</v>
          </cell>
          <cell r="M1375" t="str">
            <v>Development</v>
          </cell>
          <cell r="N1375" t="str">
            <v>Budget</v>
          </cell>
          <cell r="O1375">
            <v>-2834</v>
          </cell>
          <cell r="P1375">
            <v>-3004</v>
          </cell>
          <cell r="Q1375">
            <v>-2918</v>
          </cell>
          <cell r="R1375">
            <v>-2919</v>
          </cell>
          <cell r="S1375">
            <v>-2919</v>
          </cell>
          <cell r="T1375">
            <v>-3284</v>
          </cell>
          <cell r="U1375">
            <v>-2918</v>
          </cell>
          <cell r="V1375">
            <v>-2919</v>
          </cell>
          <cell r="W1375">
            <v>-3283</v>
          </cell>
          <cell r="X1375">
            <v>-2919</v>
          </cell>
          <cell r="Y1375">
            <v>-3283</v>
          </cell>
          <cell r="Z1375">
            <v>-3284</v>
          </cell>
        </row>
        <row r="1376">
          <cell r="I1376" t="str">
            <v>Czech</v>
          </cell>
          <cell r="J1376" t="str">
            <v>Krona</v>
          </cell>
          <cell r="K1376" t="str">
            <v>CZK</v>
          </cell>
          <cell r="L1376" t="str">
            <v>Krona</v>
          </cell>
          <cell r="M1376" t="str">
            <v>Development</v>
          </cell>
          <cell r="N1376" t="str">
            <v>LE2</v>
          </cell>
          <cell r="O1376">
            <v>-3933</v>
          </cell>
          <cell r="P1376">
            <v>-3252</v>
          </cell>
          <cell r="Q1376">
            <v>-4420</v>
          </cell>
          <cell r="R1376">
            <v>-3354</v>
          </cell>
          <cell r="S1376">
            <v>-2724</v>
          </cell>
          <cell r="T1376">
            <v>-971</v>
          </cell>
          <cell r="U1376">
            <v>-3049</v>
          </cell>
          <cell r="V1376">
            <v>-3045</v>
          </cell>
          <cell r="W1376">
            <v>-3424</v>
          </cell>
          <cell r="X1376">
            <v>-3043</v>
          </cell>
          <cell r="Y1376">
            <v>-3432</v>
          </cell>
          <cell r="Z1376">
            <v>-3424</v>
          </cell>
        </row>
        <row r="1377">
          <cell r="I1377" t="str">
            <v>Czech</v>
          </cell>
          <cell r="J1377" t="str">
            <v>Krona</v>
          </cell>
          <cell r="K1377" t="str">
            <v>CZK</v>
          </cell>
          <cell r="L1377" t="str">
            <v>Krona</v>
          </cell>
          <cell r="M1377" t="str">
            <v>Total Research &amp; Development (net)</v>
          </cell>
          <cell r="N1377" t="str">
            <v>Actual</v>
          </cell>
          <cell r="O1377">
            <v>-3933</v>
          </cell>
          <cell r="P1377">
            <v>-3252</v>
          </cell>
          <cell r="Q1377">
            <v>-4420</v>
          </cell>
          <cell r="R1377">
            <v>-3354</v>
          </cell>
          <cell r="S1377">
            <v>-2724</v>
          </cell>
          <cell r="T1377">
            <v>-3328</v>
          </cell>
          <cell r="U1377">
            <v>-2710</v>
          </cell>
          <cell r="V1377">
            <v>-2744</v>
          </cell>
        </row>
        <row r="1378">
          <cell r="I1378" t="str">
            <v>Czech</v>
          </cell>
          <cell r="J1378" t="str">
            <v>Krona</v>
          </cell>
          <cell r="K1378" t="str">
            <v>CZK</v>
          </cell>
          <cell r="L1378" t="str">
            <v>Krona</v>
          </cell>
          <cell r="M1378" t="str">
            <v>Total Research &amp; Development (net)</v>
          </cell>
          <cell r="N1378" t="str">
            <v>Budget</v>
          </cell>
          <cell r="O1378">
            <v>-2834</v>
          </cell>
          <cell r="P1378">
            <v>-3004</v>
          </cell>
          <cell r="Q1378">
            <v>-2918</v>
          </cell>
          <cell r="R1378">
            <v>-2919</v>
          </cell>
          <cell r="S1378">
            <v>-2919</v>
          </cell>
          <cell r="T1378">
            <v>-3284</v>
          </cell>
          <cell r="U1378">
            <v>-2918</v>
          </cell>
          <cell r="V1378">
            <v>-2919</v>
          </cell>
          <cell r="W1378">
            <v>-3283</v>
          </cell>
          <cell r="X1378">
            <v>-2919</v>
          </cell>
          <cell r="Y1378">
            <v>-3283</v>
          </cell>
          <cell r="Z1378">
            <v>-3284</v>
          </cell>
        </row>
        <row r="1379">
          <cell r="I1379" t="str">
            <v>Czech</v>
          </cell>
          <cell r="J1379" t="str">
            <v>Krona</v>
          </cell>
          <cell r="K1379" t="str">
            <v>CZK</v>
          </cell>
          <cell r="L1379" t="str">
            <v>Krona</v>
          </cell>
          <cell r="M1379" t="str">
            <v>Total Research &amp; Development (net)</v>
          </cell>
          <cell r="N1379" t="str">
            <v>LE2</v>
          </cell>
          <cell r="O1379">
            <v>-3933</v>
          </cell>
          <cell r="P1379">
            <v>-3252</v>
          </cell>
          <cell r="Q1379">
            <v>-4420</v>
          </cell>
          <cell r="R1379">
            <v>-3354</v>
          </cell>
          <cell r="S1379">
            <v>-2724</v>
          </cell>
          <cell r="T1379">
            <v>-971</v>
          </cell>
          <cell r="U1379">
            <v>-3049</v>
          </cell>
          <cell r="V1379">
            <v>-3045</v>
          </cell>
          <cell r="W1379">
            <v>-3424</v>
          </cell>
          <cell r="X1379">
            <v>-3043</v>
          </cell>
          <cell r="Y1379">
            <v>-3432</v>
          </cell>
          <cell r="Z1379">
            <v>-3424</v>
          </cell>
        </row>
        <row r="1380">
          <cell r="I1380" t="str">
            <v>Czech</v>
          </cell>
          <cell r="J1380" t="str">
            <v>Krona</v>
          </cell>
          <cell r="K1380" t="str">
            <v>CZK</v>
          </cell>
          <cell r="L1380" t="str">
            <v>Krona</v>
          </cell>
          <cell r="M1380" t="str">
            <v>Marketing &amp; Sales (net)</v>
          </cell>
          <cell r="N1380" t="str">
            <v>Actual</v>
          </cell>
          <cell r="O1380">
            <v>-28966</v>
          </cell>
          <cell r="P1380">
            <v>-22319</v>
          </cell>
          <cell r="Q1380">
            <v>-41718</v>
          </cell>
          <cell r="R1380">
            <v>-24032</v>
          </cell>
          <cell r="S1380">
            <v>-28750</v>
          </cell>
          <cell r="T1380">
            <v>-42144</v>
          </cell>
          <cell r="U1380">
            <v>-23201</v>
          </cell>
          <cell r="V1380">
            <v>-22328</v>
          </cell>
        </row>
        <row r="1381">
          <cell r="I1381" t="str">
            <v>Czech</v>
          </cell>
          <cell r="J1381" t="str">
            <v>Krona</v>
          </cell>
          <cell r="K1381" t="str">
            <v>CZK</v>
          </cell>
          <cell r="L1381" t="str">
            <v>Krona</v>
          </cell>
          <cell r="M1381" t="str">
            <v>Marketing &amp; Sales (net)</v>
          </cell>
          <cell r="N1381" t="str">
            <v>Budget</v>
          </cell>
          <cell r="O1381">
            <v>-26669</v>
          </cell>
          <cell r="P1381">
            <v>-25382</v>
          </cell>
          <cell r="Q1381">
            <v>-33706</v>
          </cell>
          <cell r="R1381">
            <v>-36639</v>
          </cell>
          <cell r="S1381">
            <v>-18698</v>
          </cell>
          <cell r="T1381">
            <v>-50812</v>
          </cell>
          <cell r="U1381">
            <v>-21079</v>
          </cell>
          <cell r="V1381">
            <v>-19697</v>
          </cell>
          <cell r="W1381">
            <v>-39720</v>
          </cell>
          <cell r="X1381">
            <v>-31927</v>
          </cell>
          <cell r="Y1381">
            <v>-27931</v>
          </cell>
          <cell r="Z1381">
            <v>-29780</v>
          </cell>
        </row>
        <row r="1382">
          <cell r="I1382" t="str">
            <v>Czech</v>
          </cell>
          <cell r="J1382" t="str">
            <v>Krona</v>
          </cell>
          <cell r="K1382" t="str">
            <v>CZK</v>
          </cell>
          <cell r="L1382" t="str">
            <v>Krona</v>
          </cell>
          <cell r="M1382" t="str">
            <v>Marketing &amp; Sales (net)</v>
          </cell>
          <cell r="N1382" t="str">
            <v>LE2</v>
          </cell>
          <cell r="O1382">
            <v>-28966</v>
          </cell>
          <cell r="P1382">
            <v>-22319</v>
          </cell>
          <cell r="Q1382">
            <v>-41718</v>
          </cell>
          <cell r="R1382">
            <v>-24032</v>
          </cell>
          <cell r="S1382">
            <v>-28750</v>
          </cell>
          <cell r="T1382">
            <v>-40718</v>
          </cell>
          <cell r="U1382">
            <v>-21612</v>
          </cell>
          <cell r="V1382">
            <v>-19211</v>
          </cell>
          <cell r="W1382">
            <v>-35848</v>
          </cell>
          <cell r="X1382">
            <v>-32657</v>
          </cell>
          <cell r="Y1382">
            <v>-32853</v>
          </cell>
          <cell r="Z1382">
            <v>-29337</v>
          </cell>
        </row>
        <row r="1383">
          <cell r="I1383" t="str">
            <v>Czech</v>
          </cell>
          <cell r="J1383" t="str">
            <v>Krona</v>
          </cell>
          <cell r="K1383" t="str">
            <v>CZK</v>
          </cell>
          <cell r="L1383" t="str">
            <v>Krona</v>
          </cell>
          <cell r="M1383" t="str">
            <v>General &amp; Administration (net)</v>
          </cell>
          <cell r="N1383" t="str">
            <v>Actual</v>
          </cell>
          <cell r="O1383">
            <v>-3611</v>
          </cell>
          <cell r="P1383">
            <v>3186</v>
          </cell>
          <cell r="Q1383">
            <v>-4526</v>
          </cell>
          <cell r="R1383">
            <v>-3163</v>
          </cell>
          <cell r="S1383">
            <v>-1366</v>
          </cell>
          <cell r="T1383">
            <v>-2076</v>
          </cell>
          <cell r="U1383">
            <v>-3414</v>
          </cell>
          <cell r="V1383">
            <v>-3195</v>
          </cell>
        </row>
        <row r="1384">
          <cell r="I1384" t="str">
            <v>Czech</v>
          </cell>
          <cell r="J1384" t="str">
            <v>Krona</v>
          </cell>
          <cell r="K1384" t="str">
            <v>CZK</v>
          </cell>
          <cell r="L1384" t="str">
            <v>Krona</v>
          </cell>
          <cell r="M1384" t="str">
            <v>General &amp; Administration (net)</v>
          </cell>
          <cell r="N1384" t="str">
            <v>Budget</v>
          </cell>
          <cell r="O1384">
            <v>-3220</v>
          </cell>
          <cell r="P1384">
            <v>-2862</v>
          </cell>
          <cell r="Q1384">
            <v>-3220</v>
          </cell>
          <cell r="R1384">
            <v>-2862</v>
          </cell>
          <cell r="S1384">
            <v>-2863</v>
          </cell>
          <cell r="T1384">
            <v>-3578</v>
          </cell>
          <cell r="U1384">
            <v>-2861</v>
          </cell>
          <cell r="V1384">
            <v>-2506</v>
          </cell>
          <cell r="W1384">
            <v>-2861</v>
          </cell>
          <cell r="X1384">
            <v>-2863</v>
          </cell>
          <cell r="Y1384">
            <v>-2862</v>
          </cell>
          <cell r="Z1384">
            <v>-3220</v>
          </cell>
        </row>
        <row r="1385">
          <cell r="I1385" t="str">
            <v>Czech</v>
          </cell>
          <cell r="J1385" t="str">
            <v>Krona</v>
          </cell>
          <cell r="K1385" t="str">
            <v>CZK</v>
          </cell>
          <cell r="L1385" t="str">
            <v>Krona</v>
          </cell>
          <cell r="M1385" t="str">
            <v>General &amp; Administration (net)</v>
          </cell>
          <cell r="N1385" t="str">
            <v>LE2</v>
          </cell>
          <cell r="O1385">
            <v>-3611</v>
          </cell>
          <cell r="P1385">
            <v>3186</v>
          </cell>
          <cell r="Q1385">
            <v>-4526</v>
          </cell>
          <cell r="R1385">
            <v>-3163</v>
          </cell>
          <cell r="S1385">
            <v>-1366</v>
          </cell>
          <cell r="T1385">
            <v>-11139</v>
          </cell>
          <cell r="U1385">
            <v>-3249</v>
          </cell>
          <cell r="V1385">
            <v>-2849</v>
          </cell>
          <cell r="W1385">
            <v>-3249</v>
          </cell>
          <cell r="X1385">
            <v>-3250</v>
          </cell>
          <cell r="Y1385">
            <v>-3248</v>
          </cell>
          <cell r="Z1385">
            <v>-3651</v>
          </cell>
        </row>
        <row r="1386">
          <cell r="I1386" t="str">
            <v>Czech</v>
          </cell>
          <cell r="J1386" t="str">
            <v>Krona</v>
          </cell>
          <cell r="K1386" t="str">
            <v>CZK</v>
          </cell>
          <cell r="L1386" t="str">
            <v>Krona</v>
          </cell>
          <cell r="M1386" t="str">
            <v>TOTAL FUNCTION COSTS</v>
          </cell>
          <cell r="N1386" t="str">
            <v>Actual</v>
          </cell>
          <cell r="O1386">
            <v>-36510</v>
          </cell>
          <cell r="P1386">
            <v>-22385</v>
          </cell>
          <cell r="Q1386">
            <v>-50664</v>
          </cell>
          <cell r="R1386">
            <v>-30549</v>
          </cell>
          <cell r="S1386">
            <v>-32840</v>
          </cell>
          <cell r="T1386">
            <v>-47548</v>
          </cell>
          <cell r="U1386">
            <v>-29325</v>
          </cell>
          <cell r="V1386">
            <v>-28267</v>
          </cell>
        </row>
        <row r="1387">
          <cell r="I1387" t="str">
            <v>Czech</v>
          </cell>
          <cell r="J1387" t="str">
            <v>Krona</v>
          </cell>
          <cell r="K1387" t="str">
            <v>CZK</v>
          </cell>
          <cell r="L1387" t="str">
            <v>Krona</v>
          </cell>
          <cell r="M1387" t="str">
            <v>TOTAL FUNCTION COSTS</v>
          </cell>
          <cell r="N1387" t="str">
            <v>Budget</v>
          </cell>
          <cell r="O1387">
            <v>-32723</v>
          </cell>
          <cell r="P1387">
            <v>-31248</v>
          </cell>
          <cell r="Q1387">
            <v>-39844</v>
          </cell>
          <cell r="R1387">
            <v>-42420</v>
          </cell>
          <cell r="S1387">
            <v>-24480</v>
          </cell>
          <cell r="T1387">
            <v>-57674</v>
          </cell>
          <cell r="U1387">
            <v>-26858</v>
          </cell>
          <cell r="V1387">
            <v>-25122</v>
          </cell>
          <cell r="W1387">
            <v>-45864</v>
          </cell>
          <cell r="X1387">
            <v>-37709</v>
          </cell>
          <cell r="Y1387">
            <v>-34076</v>
          </cell>
          <cell r="Z1387">
            <v>-36284</v>
          </cell>
        </row>
        <row r="1388">
          <cell r="I1388" t="str">
            <v>Czech</v>
          </cell>
          <cell r="J1388" t="str">
            <v>Krona</v>
          </cell>
          <cell r="K1388" t="str">
            <v>CZK</v>
          </cell>
          <cell r="L1388" t="str">
            <v>Krona</v>
          </cell>
          <cell r="M1388" t="str">
            <v>TOTAL FUNCTION COSTS</v>
          </cell>
          <cell r="N1388" t="str">
            <v>LE2</v>
          </cell>
          <cell r="O1388">
            <v>-36510</v>
          </cell>
          <cell r="P1388">
            <v>-22385</v>
          </cell>
          <cell r="Q1388">
            <v>-50664</v>
          </cell>
          <cell r="R1388">
            <v>-30549</v>
          </cell>
          <cell r="S1388">
            <v>-32840</v>
          </cell>
          <cell r="T1388">
            <v>-52828</v>
          </cell>
          <cell r="U1388">
            <v>-27910</v>
          </cell>
          <cell r="V1388">
            <v>-25105</v>
          </cell>
          <cell r="W1388">
            <v>-42521</v>
          </cell>
          <cell r="X1388">
            <v>-38950</v>
          </cell>
          <cell r="Y1388">
            <v>-39533</v>
          </cell>
          <cell r="Z1388">
            <v>-36412</v>
          </cell>
        </row>
        <row r="1389">
          <cell r="I1389" t="str">
            <v>Czech</v>
          </cell>
          <cell r="J1389" t="str">
            <v>Krona</v>
          </cell>
          <cell r="K1389" t="str">
            <v>CZK</v>
          </cell>
          <cell r="L1389" t="str">
            <v>Krona</v>
          </cell>
          <cell r="M1389" t="str">
            <v>TOTAL OTHER INCOME &amp; EXP.</v>
          </cell>
          <cell r="N1389" t="str">
            <v>Actual</v>
          </cell>
          <cell r="O1389">
            <v>86926</v>
          </cell>
          <cell r="P1389">
            <v>26907</v>
          </cell>
          <cell r="Q1389">
            <v>38262</v>
          </cell>
          <cell r="R1389">
            <v>30964</v>
          </cell>
          <cell r="S1389">
            <v>36887</v>
          </cell>
          <cell r="T1389">
            <v>35964</v>
          </cell>
          <cell r="U1389">
            <v>41294</v>
          </cell>
          <cell r="V1389">
            <v>24059</v>
          </cell>
        </row>
        <row r="1390">
          <cell r="I1390" t="str">
            <v>Czech</v>
          </cell>
          <cell r="J1390" t="str">
            <v>Krona</v>
          </cell>
          <cell r="K1390" t="str">
            <v>CZK</v>
          </cell>
          <cell r="L1390" t="str">
            <v>Krona</v>
          </cell>
          <cell r="M1390" t="str">
            <v>TOTAL OTHER INCOME &amp; EXP.</v>
          </cell>
          <cell r="N1390" t="str">
            <v>Budget</v>
          </cell>
          <cell r="O1390">
            <v>50000</v>
          </cell>
          <cell r="P1390">
            <v>50000</v>
          </cell>
          <cell r="Q1390">
            <v>50000</v>
          </cell>
          <cell r="R1390">
            <v>50000</v>
          </cell>
          <cell r="S1390">
            <v>50000</v>
          </cell>
          <cell r="T1390">
            <v>50000</v>
          </cell>
          <cell r="U1390">
            <v>50000</v>
          </cell>
          <cell r="V1390">
            <v>50000</v>
          </cell>
          <cell r="W1390">
            <v>50000</v>
          </cell>
          <cell r="X1390">
            <v>50000</v>
          </cell>
          <cell r="Y1390">
            <v>50000</v>
          </cell>
          <cell r="Z1390">
            <v>50000</v>
          </cell>
        </row>
        <row r="1391">
          <cell r="I1391" t="str">
            <v>Czech</v>
          </cell>
          <cell r="J1391" t="str">
            <v>Krona</v>
          </cell>
          <cell r="K1391" t="str">
            <v>CZK</v>
          </cell>
          <cell r="L1391" t="str">
            <v>Krona</v>
          </cell>
          <cell r="M1391" t="str">
            <v>TOTAL OTHER INCOME &amp; EXP.</v>
          </cell>
          <cell r="N1391" t="str">
            <v>LE2</v>
          </cell>
          <cell r="O1391">
            <v>86926</v>
          </cell>
          <cell r="P1391">
            <v>26907</v>
          </cell>
          <cell r="Q1391">
            <v>38262</v>
          </cell>
          <cell r="R1391">
            <v>30964</v>
          </cell>
          <cell r="S1391">
            <v>36887</v>
          </cell>
          <cell r="T1391">
            <v>80054</v>
          </cell>
          <cell r="U1391">
            <v>50000</v>
          </cell>
          <cell r="V1391">
            <v>50000</v>
          </cell>
          <cell r="W1391">
            <v>50000</v>
          </cell>
          <cell r="X1391">
            <v>50000</v>
          </cell>
          <cell r="Y1391">
            <v>50000</v>
          </cell>
          <cell r="Z1391">
            <v>50000</v>
          </cell>
        </row>
        <row r="1392">
          <cell r="I1392" t="str">
            <v>Czech</v>
          </cell>
          <cell r="J1392" t="str">
            <v>Krona</v>
          </cell>
          <cell r="K1392" t="str">
            <v>CZK</v>
          </cell>
          <cell r="L1392" t="str">
            <v>Krona</v>
          </cell>
          <cell r="M1392" t="str">
            <v>OPERATING INCOME</v>
          </cell>
          <cell r="N1392" t="str">
            <v>Actual</v>
          </cell>
          <cell r="O1392">
            <v>39383</v>
          </cell>
          <cell r="P1392">
            <v>-12658</v>
          </cell>
          <cell r="Q1392">
            <v>-43776</v>
          </cell>
          <cell r="R1392">
            <v>-16544</v>
          </cell>
          <cell r="S1392">
            <v>-13484</v>
          </cell>
          <cell r="T1392">
            <v>-48462</v>
          </cell>
          <cell r="U1392">
            <v>-9968</v>
          </cell>
          <cell r="V1392">
            <v>-25882</v>
          </cell>
        </row>
        <row r="1393">
          <cell r="I1393" t="str">
            <v>Czech</v>
          </cell>
          <cell r="J1393" t="str">
            <v>Krona</v>
          </cell>
          <cell r="K1393" t="str">
            <v>CZK</v>
          </cell>
          <cell r="L1393" t="str">
            <v>Krona</v>
          </cell>
          <cell r="M1393" t="str">
            <v>OPERATING INCOME</v>
          </cell>
          <cell r="N1393" t="str">
            <v>Budget</v>
          </cell>
          <cell r="O1393">
            <v>11066</v>
          </cell>
          <cell r="P1393">
            <v>12093</v>
          </cell>
          <cell r="Q1393">
            <v>-1044</v>
          </cell>
          <cell r="R1393">
            <v>-45492</v>
          </cell>
          <cell r="S1393">
            <v>49574</v>
          </cell>
          <cell r="T1393">
            <v>-19001</v>
          </cell>
          <cell r="U1393">
            <v>13414</v>
          </cell>
          <cell r="V1393">
            <v>-17870</v>
          </cell>
          <cell r="W1393">
            <v>27731</v>
          </cell>
          <cell r="X1393">
            <v>-42521</v>
          </cell>
          <cell r="Y1393">
            <v>90</v>
          </cell>
          <cell r="Z1393">
            <v>65502</v>
          </cell>
        </row>
        <row r="1394">
          <cell r="I1394" t="str">
            <v>Czech</v>
          </cell>
          <cell r="J1394" t="str">
            <v>Krona</v>
          </cell>
          <cell r="K1394" t="str">
            <v>CZK</v>
          </cell>
          <cell r="L1394" t="str">
            <v>Krona</v>
          </cell>
          <cell r="M1394" t="str">
            <v>OPERATING INCOME</v>
          </cell>
          <cell r="N1394" t="str">
            <v>LE2</v>
          </cell>
          <cell r="O1394">
            <v>39383</v>
          </cell>
          <cell r="P1394">
            <v>-12658</v>
          </cell>
          <cell r="Q1394">
            <v>-43776</v>
          </cell>
          <cell r="R1394">
            <v>-16544</v>
          </cell>
          <cell r="S1394">
            <v>-13484</v>
          </cell>
          <cell r="T1394">
            <v>65625</v>
          </cell>
          <cell r="U1394">
            <v>13654</v>
          </cell>
          <cell r="V1394">
            <v>-18907</v>
          </cell>
          <cell r="W1394">
            <v>34619</v>
          </cell>
          <cell r="X1394">
            <v>-44738</v>
          </cell>
          <cell r="Y1394">
            <v>-3412</v>
          </cell>
          <cell r="Z1394">
            <v>55588</v>
          </cell>
        </row>
        <row r="1395">
          <cell r="I1395" t="str">
            <v>Denmark</v>
          </cell>
          <cell r="J1395" t="str">
            <v>Danish Krone</v>
          </cell>
          <cell r="K1395" t="str">
            <v>DKK</v>
          </cell>
          <cell r="L1395" t="str">
            <v>Danish Krone</v>
          </cell>
          <cell r="M1395" t="str">
            <v>TOTAL NET SALES 3RD PARTY</v>
          </cell>
          <cell r="N1395" t="str">
            <v>Actual</v>
          </cell>
          <cell r="O1395">
            <v>36784</v>
          </cell>
          <cell r="P1395">
            <v>29836</v>
          </cell>
          <cell r="Q1395">
            <v>40428</v>
          </cell>
          <cell r="R1395">
            <v>34142</v>
          </cell>
          <cell r="S1395">
            <v>39223</v>
          </cell>
          <cell r="T1395">
            <v>38659</v>
          </cell>
          <cell r="U1395">
            <v>36287</v>
          </cell>
          <cell r="V1395">
            <v>36655</v>
          </cell>
        </row>
        <row r="1396">
          <cell r="I1396" t="str">
            <v>Denmark</v>
          </cell>
          <cell r="J1396" t="str">
            <v>Danish Krone</v>
          </cell>
          <cell r="K1396" t="str">
            <v>DKK</v>
          </cell>
          <cell r="L1396" t="str">
            <v>Danish Krone</v>
          </cell>
          <cell r="M1396" t="str">
            <v>TOTAL NET SALES 3RD PARTY</v>
          </cell>
          <cell r="N1396" t="str">
            <v>Budget</v>
          </cell>
          <cell r="O1396">
            <v>29765</v>
          </cell>
          <cell r="P1396">
            <v>29065</v>
          </cell>
          <cell r="Q1396">
            <v>31891</v>
          </cell>
          <cell r="R1396">
            <v>35254</v>
          </cell>
          <cell r="S1396">
            <v>34211</v>
          </cell>
          <cell r="T1396">
            <v>38582</v>
          </cell>
          <cell r="U1396">
            <v>30524</v>
          </cell>
          <cell r="V1396">
            <v>34442</v>
          </cell>
          <cell r="W1396">
            <v>35035</v>
          </cell>
          <cell r="X1396">
            <v>38670</v>
          </cell>
          <cell r="Y1396">
            <v>36290</v>
          </cell>
          <cell r="Z1396">
            <v>36898</v>
          </cell>
        </row>
        <row r="1397">
          <cell r="I1397" t="str">
            <v>Denmark</v>
          </cell>
          <cell r="J1397" t="str">
            <v>Danish Krone</v>
          </cell>
          <cell r="K1397" t="str">
            <v>DKK</v>
          </cell>
          <cell r="L1397" t="str">
            <v>Danish Krone</v>
          </cell>
          <cell r="M1397" t="str">
            <v>TOTAL NET SALES 3RD PARTY</v>
          </cell>
          <cell r="N1397" t="str">
            <v>LE2</v>
          </cell>
          <cell r="O1397">
            <v>36784</v>
          </cell>
          <cell r="P1397">
            <v>29836</v>
          </cell>
          <cell r="Q1397">
            <v>40428</v>
          </cell>
          <cell r="R1397">
            <v>34142</v>
          </cell>
          <cell r="S1397">
            <v>39223</v>
          </cell>
          <cell r="T1397">
            <v>30268</v>
          </cell>
          <cell r="U1397">
            <v>31053</v>
          </cell>
          <cell r="V1397">
            <v>33239</v>
          </cell>
          <cell r="W1397">
            <v>35960</v>
          </cell>
          <cell r="X1397">
            <v>36680</v>
          </cell>
          <cell r="Y1397">
            <v>37222</v>
          </cell>
          <cell r="Z1397">
            <v>36025</v>
          </cell>
        </row>
        <row r="1398">
          <cell r="I1398" t="str">
            <v>Denmark</v>
          </cell>
          <cell r="J1398" t="str">
            <v>Danish Krone</v>
          </cell>
          <cell r="K1398" t="str">
            <v>DKK</v>
          </cell>
          <cell r="L1398" t="str">
            <v>Danish Krone</v>
          </cell>
          <cell r="M1398" t="str">
            <v>TOTAL NET SALES</v>
          </cell>
          <cell r="N1398" t="str">
            <v>Actual</v>
          </cell>
          <cell r="O1398">
            <v>37331</v>
          </cell>
          <cell r="P1398">
            <v>29866</v>
          </cell>
          <cell r="Q1398">
            <v>40428</v>
          </cell>
          <cell r="R1398">
            <v>34142</v>
          </cell>
          <cell r="S1398">
            <v>40114</v>
          </cell>
          <cell r="T1398">
            <v>38659</v>
          </cell>
          <cell r="U1398">
            <v>36310</v>
          </cell>
          <cell r="V1398">
            <v>36655</v>
          </cell>
        </row>
        <row r="1399">
          <cell r="I1399" t="str">
            <v>Denmark</v>
          </cell>
          <cell r="J1399" t="str">
            <v>Danish Krone</v>
          </cell>
          <cell r="K1399" t="str">
            <v>DKK</v>
          </cell>
          <cell r="L1399" t="str">
            <v>Danish Krone</v>
          </cell>
          <cell r="M1399" t="str">
            <v>TOTAL NET SALES</v>
          </cell>
          <cell r="N1399" t="str">
            <v>Budget</v>
          </cell>
          <cell r="O1399">
            <v>29765</v>
          </cell>
          <cell r="P1399">
            <v>29065</v>
          </cell>
          <cell r="Q1399">
            <v>31891</v>
          </cell>
          <cell r="R1399">
            <v>35254</v>
          </cell>
          <cell r="S1399">
            <v>34211</v>
          </cell>
          <cell r="T1399">
            <v>38582</v>
          </cell>
          <cell r="U1399">
            <v>30524</v>
          </cell>
          <cell r="V1399">
            <v>34442</v>
          </cell>
          <cell r="W1399">
            <v>35035</v>
          </cell>
          <cell r="X1399">
            <v>38670</v>
          </cell>
          <cell r="Y1399">
            <v>36290</v>
          </cell>
          <cell r="Z1399">
            <v>36898</v>
          </cell>
        </row>
        <row r="1400">
          <cell r="I1400" t="str">
            <v>Denmark</v>
          </cell>
          <cell r="J1400" t="str">
            <v>Danish Krone</v>
          </cell>
          <cell r="K1400" t="str">
            <v>DKK</v>
          </cell>
          <cell r="L1400" t="str">
            <v>Danish Krone</v>
          </cell>
          <cell r="M1400" t="str">
            <v>TOTAL NET SALES</v>
          </cell>
          <cell r="N1400" t="str">
            <v>LE2</v>
          </cell>
          <cell r="O1400">
            <v>37331</v>
          </cell>
          <cell r="P1400">
            <v>29866</v>
          </cell>
          <cell r="Q1400">
            <v>40428</v>
          </cell>
          <cell r="R1400">
            <v>34142</v>
          </cell>
          <cell r="S1400">
            <v>40114</v>
          </cell>
          <cell r="T1400">
            <v>28800</v>
          </cell>
          <cell r="U1400">
            <v>31053</v>
          </cell>
          <cell r="V1400">
            <v>33239</v>
          </cell>
          <cell r="W1400">
            <v>35960</v>
          </cell>
          <cell r="X1400">
            <v>36680</v>
          </cell>
          <cell r="Y1400">
            <v>37222</v>
          </cell>
          <cell r="Z1400">
            <v>36025</v>
          </cell>
        </row>
        <row r="1401">
          <cell r="I1401" t="str">
            <v>Denmark</v>
          </cell>
          <cell r="J1401" t="str">
            <v>Danish Krone</v>
          </cell>
          <cell r="K1401" t="str">
            <v>DKK</v>
          </cell>
          <cell r="L1401" t="str">
            <v>Danish Krone</v>
          </cell>
          <cell r="M1401" t="str">
            <v>OTHER REVENUES FROM 3RD PARTIES</v>
          </cell>
          <cell r="N1401" t="str">
            <v>Actual</v>
          </cell>
          <cell r="V1401">
            <v>1253</v>
          </cell>
        </row>
        <row r="1402">
          <cell r="I1402" t="str">
            <v>Denmark</v>
          </cell>
          <cell r="J1402" t="str">
            <v>Danish Krone</v>
          </cell>
          <cell r="K1402" t="str">
            <v>DKK</v>
          </cell>
          <cell r="L1402" t="str">
            <v>Danish Krone</v>
          </cell>
          <cell r="M1402" t="str">
            <v>TOTAL REVENUES</v>
          </cell>
          <cell r="N1402" t="str">
            <v>Actual</v>
          </cell>
          <cell r="O1402">
            <v>37331</v>
          </cell>
          <cell r="P1402">
            <v>29866</v>
          </cell>
          <cell r="Q1402">
            <v>40428</v>
          </cell>
          <cell r="R1402">
            <v>34142</v>
          </cell>
          <cell r="S1402">
            <v>40114</v>
          </cell>
          <cell r="T1402">
            <v>38659</v>
          </cell>
          <cell r="U1402">
            <v>36310</v>
          </cell>
          <cell r="V1402">
            <v>37908</v>
          </cell>
        </row>
        <row r="1403">
          <cell r="I1403" t="str">
            <v>Denmark</v>
          </cell>
          <cell r="J1403" t="str">
            <v>Danish Krone</v>
          </cell>
          <cell r="K1403" t="str">
            <v>DKK</v>
          </cell>
          <cell r="L1403" t="str">
            <v>Danish Krone</v>
          </cell>
          <cell r="M1403" t="str">
            <v>TOTAL REVENUES</v>
          </cell>
          <cell r="N1403" t="str">
            <v>Budget</v>
          </cell>
          <cell r="O1403">
            <v>29765</v>
          </cell>
          <cell r="P1403">
            <v>29065</v>
          </cell>
          <cell r="Q1403">
            <v>31891</v>
          </cell>
          <cell r="R1403">
            <v>35254</v>
          </cell>
          <cell r="S1403">
            <v>34211</v>
          </cell>
          <cell r="T1403">
            <v>38582</v>
          </cell>
          <cell r="U1403">
            <v>30524</v>
          </cell>
          <cell r="V1403">
            <v>34442</v>
          </cell>
          <cell r="W1403">
            <v>35035</v>
          </cell>
          <cell r="X1403">
            <v>38670</v>
          </cell>
          <cell r="Y1403">
            <v>36290</v>
          </cell>
          <cell r="Z1403">
            <v>36898</v>
          </cell>
        </row>
        <row r="1404">
          <cell r="I1404" t="str">
            <v>Denmark</v>
          </cell>
          <cell r="J1404" t="str">
            <v>Danish Krone</v>
          </cell>
          <cell r="K1404" t="str">
            <v>DKK</v>
          </cell>
          <cell r="L1404" t="str">
            <v>Danish Krone</v>
          </cell>
          <cell r="M1404" t="str">
            <v>TOTAL REVENUES</v>
          </cell>
          <cell r="N1404" t="str">
            <v>LE2</v>
          </cell>
          <cell r="O1404">
            <v>37331</v>
          </cell>
          <cell r="P1404">
            <v>29866</v>
          </cell>
          <cell r="Q1404">
            <v>40428</v>
          </cell>
          <cell r="R1404">
            <v>34142</v>
          </cell>
          <cell r="S1404">
            <v>40114</v>
          </cell>
          <cell r="T1404">
            <v>28800</v>
          </cell>
          <cell r="U1404">
            <v>31053</v>
          </cell>
          <cell r="V1404">
            <v>33239</v>
          </cell>
          <cell r="W1404">
            <v>35960</v>
          </cell>
          <cell r="X1404">
            <v>36680</v>
          </cell>
          <cell r="Y1404">
            <v>37222</v>
          </cell>
          <cell r="Z1404">
            <v>36025</v>
          </cell>
        </row>
        <row r="1405">
          <cell r="I1405" t="str">
            <v>Denmark</v>
          </cell>
          <cell r="J1405" t="str">
            <v>Danish Krone</v>
          </cell>
          <cell r="K1405" t="str">
            <v>DKK</v>
          </cell>
          <cell r="L1405" t="str">
            <v>Danish Krone</v>
          </cell>
          <cell r="M1405" t="str">
            <v>Cost of goods sold from production</v>
          </cell>
          <cell r="N1405" t="str">
            <v>Actual</v>
          </cell>
          <cell r="O1405">
            <v>-41635</v>
          </cell>
          <cell r="P1405">
            <v>-33550</v>
          </cell>
          <cell r="Q1405">
            <v>-43501</v>
          </cell>
          <cell r="R1405">
            <v>-36433</v>
          </cell>
          <cell r="S1405">
            <v>-43250</v>
          </cell>
          <cell r="T1405">
            <v>-42560</v>
          </cell>
          <cell r="U1405">
            <v>-41670</v>
          </cell>
          <cell r="V1405">
            <v>-41104</v>
          </cell>
        </row>
        <row r="1406">
          <cell r="I1406" t="str">
            <v>Denmark</v>
          </cell>
          <cell r="J1406" t="str">
            <v>Danish Krone</v>
          </cell>
          <cell r="K1406" t="str">
            <v>DKK</v>
          </cell>
          <cell r="L1406" t="str">
            <v>Danish Krone</v>
          </cell>
          <cell r="M1406" t="str">
            <v>Cost of goods sold from production</v>
          </cell>
          <cell r="N1406" t="str">
            <v>Budget</v>
          </cell>
          <cell r="O1406">
            <v>-30401</v>
          </cell>
          <cell r="P1406">
            <v>-29700</v>
          </cell>
          <cell r="Q1406">
            <v>-32572</v>
          </cell>
          <cell r="R1406">
            <v>-35935</v>
          </cell>
          <cell r="S1406">
            <v>-34891</v>
          </cell>
          <cell r="T1406">
            <v>-39262</v>
          </cell>
          <cell r="U1406">
            <v>-31205</v>
          </cell>
          <cell r="V1406">
            <v>-35123</v>
          </cell>
          <cell r="W1406">
            <v>-35716</v>
          </cell>
          <cell r="X1406">
            <v>-39350</v>
          </cell>
          <cell r="Y1406">
            <v>-36970</v>
          </cell>
          <cell r="Z1406">
            <v>-37591</v>
          </cell>
        </row>
        <row r="1407">
          <cell r="I1407" t="str">
            <v>Denmark</v>
          </cell>
          <cell r="J1407" t="str">
            <v>Danish Krone</v>
          </cell>
          <cell r="K1407" t="str">
            <v>DKK</v>
          </cell>
          <cell r="L1407" t="str">
            <v>Danish Krone</v>
          </cell>
          <cell r="M1407" t="str">
            <v>Cost of goods sold from production</v>
          </cell>
          <cell r="N1407" t="str">
            <v>LE2</v>
          </cell>
          <cell r="O1407">
            <v>-41635</v>
          </cell>
          <cell r="P1407">
            <v>-33550</v>
          </cell>
          <cell r="Q1407">
            <v>-43501</v>
          </cell>
          <cell r="R1407">
            <v>-36433</v>
          </cell>
          <cell r="S1407">
            <v>-43250</v>
          </cell>
          <cell r="T1407">
            <v>-15189</v>
          </cell>
          <cell r="U1407">
            <v>-31691</v>
          </cell>
          <cell r="V1407">
            <v>-33877</v>
          </cell>
          <cell r="W1407">
            <v>-36598</v>
          </cell>
          <cell r="X1407">
            <v>-37318</v>
          </cell>
          <cell r="Y1407">
            <v>-37860</v>
          </cell>
          <cell r="Z1407">
            <v>-36657</v>
          </cell>
        </row>
        <row r="1408">
          <cell r="I1408" t="str">
            <v>Denmark</v>
          </cell>
          <cell r="J1408" t="str">
            <v>Danish Krone</v>
          </cell>
          <cell r="K1408" t="str">
            <v>DKK</v>
          </cell>
          <cell r="L1408" t="str">
            <v>Danish Krone</v>
          </cell>
          <cell r="M1408" t="str">
            <v>TOTAL COST OF GOODS SOLD</v>
          </cell>
          <cell r="N1408" t="str">
            <v>Actual</v>
          </cell>
          <cell r="O1408">
            <v>-41635</v>
          </cell>
          <cell r="P1408">
            <v>-33550</v>
          </cell>
          <cell r="Q1408">
            <v>-43501</v>
          </cell>
          <cell r="R1408">
            <v>-36433</v>
          </cell>
          <cell r="S1408">
            <v>-43250</v>
          </cell>
          <cell r="T1408">
            <v>-42560</v>
          </cell>
          <cell r="U1408">
            <v>-41670</v>
          </cell>
          <cell r="V1408">
            <v>-41104</v>
          </cell>
        </row>
        <row r="1409">
          <cell r="I1409" t="str">
            <v>Denmark</v>
          </cell>
          <cell r="J1409" t="str">
            <v>Danish Krone</v>
          </cell>
          <cell r="K1409" t="str">
            <v>DKK</v>
          </cell>
          <cell r="L1409" t="str">
            <v>Danish Krone</v>
          </cell>
          <cell r="M1409" t="str">
            <v>TOTAL COST OF GOODS SOLD</v>
          </cell>
          <cell r="N1409" t="str">
            <v>Budget</v>
          </cell>
          <cell r="O1409">
            <v>-30401</v>
          </cell>
          <cell r="P1409">
            <v>-29700</v>
          </cell>
          <cell r="Q1409">
            <v>-32572</v>
          </cell>
          <cell r="R1409">
            <v>-35935</v>
          </cell>
          <cell r="S1409">
            <v>-34891</v>
          </cell>
          <cell r="T1409">
            <v>-39262</v>
          </cell>
          <cell r="U1409">
            <v>-31205</v>
          </cell>
          <cell r="V1409">
            <v>-35123</v>
          </cell>
          <cell r="W1409">
            <v>-35716</v>
          </cell>
          <cell r="X1409">
            <v>-39350</v>
          </cell>
          <cell r="Y1409">
            <v>-36970</v>
          </cell>
          <cell r="Z1409">
            <v>-37591</v>
          </cell>
        </row>
        <row r="1410">
          <cell r="I1410" t="str">
            <v>Denmark</v>
          </cell>
          <cell r="J1410" t="str">
            <v>Danish Krone</v>
          </cell>
          <cell r="K1410" t="str">
            <v>DKK</v>
          </cell>
          <cell r="L1410" t="str">
            <v>Danish Krone</v>
          </cell>
          <cell r="M1410" t="str">
            <v>TOTAL COST OF GOODS SOLD</v>
          </cell>
          <cell r="N1410" t="str">
            <v>LE2</v>
          </cell>
          <cell r="O1410">
            <v>-41635</v>
          </cell>
          <cell r="P1410">
            <v>-33550</v>
          </cell>
          <cell r="Q1410">
            <v>-43501</v>
          </cell>
          <cell r="R1410">
            <v>-36433</v>
          </cell>
          <cell r="S1410">
            <v>-43250</v>
          </cell>
          <cell r="T1410">
            <v>-15189</v>
          </cell>
          <cell r="U1410">
            <v>-31691</v>
          </cell>
          <cell r="V1410">
            <v>-33877</v>
          </cell>
          <cell r="W1410">
            <v>-36598</v>
          </cell>
          <cell r="X1410">
            <v>-37318</v>
          </cell>
          <cell r="Y1410">
            <v>-37860</v>
          </cell>
          <cell r="Z1410">
            <v>-36657</v>
          </cell>
        </row>
        <row r="1411">
          <cell r="I1411" t="str">
            <v>Denmark</v>
          </cell>
          <cell r="J1411" t="str">
            <v>Danish Krone</v>
          </cell>
          <cell r="K1411" t="str">
            <v>DKK</v>
          </cell>
          <cell r="L1411" t="str">
            <v>Danish Krone</v>
          </cell>
          <cell r="M1411" t="str">
            <v>Development</v>
          </cell>
          <cell r="N1411" t="str">
            <v>Actual</v>
          </cell>
          <cell r="O1411">
            <v>-3800</v>
          </cell>
          <cell r="P1411">
            <v>-2904</v>
          </cell>
          <cell r="Q1411">
            <v>-3208</v>
          </cell>
          <cell r="R1411">
            <v>-3018</v>
          </cell>
          <cell r="S1411">
            <v>-2862</v>
          </cell>
          <cell r="T1411">
            <v>-3206</v>
          </cell>
          <cell r="U1411">
            <v>-3285</v>
          </cell>
          <cell r="V1411">
            <v>-2577</v>
          </cell>
        </row>
        <row r="1412">
          <cell r="I1412" t="str">
            <v>Denmark</v>
          </cell>
          <cell r="J1412" t="str">
            <v>Danish Krone</v>
          </cell>
          <cell r="K1412" t="str">
            <v>DKK</v>
          </cell>
          <cell r="L1412" t="str">
            <v>Danish Krone</v>
          </cell>
          <cell r="M1412" t="str">
            <v>Development</v>
          </cell>
          <cell r="N1412" t="str">
            <v>Budget</v>
          </cell>
          <cell r="O1412">
            <v>-3514</v>
          </cell>
          <cell r="P1412">
            <v>-3343</v>
          </cell>
          <cell r="Q1412">
            <v>-3343</v>
          </cell>
          <cell r="R1412">
            <v>-3343</v>
          </cell>
          <cell r="S1412">
            <v>-3343</v>
          </cell>
          <cell r="T1412">
            <v>-3343</v>
          </cell>
          <cell r="U1412">
            <v>-3341</v>
          </cell>
          <cell r="V1412">
            <v>-3341</v>
          </cell>
          <cell r="W1412">
            <v>-3341</v>
          </cell>
          <cell r="X1412">
            <v>-3341</v>
          </cell>
          <cell r="Y1412">
            <v>-3350</v>
          </cell>
          <cell r="Z1412">
            <v>-3343</v>
          </cell>
        </row>
        <row r="1413">
          <cell r="I1413" t="str">
            <v>Denmark</v>
          </cell>
          <cell r="J1413" t="str">
            <v>Danish Krone</v>
          </cell>
          <cell r="K1413" t="str">
            <v>DKK</v>
          </cell>
          <cell r="L1413" t="str">
            <v>Danish Krone</v>
          </cell>
          <cell r="M1413" t="str">
            <v>Development</v>
          </cell>
          <cell r="N1413" t="str">
            <v>LE2</v>
          </cell>
          <cell r="O1413">
            <v>-3800</v>
          </cell>
          <cell r="P1413">
            <v>-2904</v>
          </cell>
          <cell r="Q1413">
            <v>-3208</v>
          </cell>
          <cell r="R1413">
            <v>-3018</v>
          </cell>
          <cell r="S1413">
            <v>-2862</v>
          </cell>
          <cell r="T1413">
            <v>-3049</v>
          </cell>
          <cell r="U1413">
            <v>-2989</v>
          </cell>
          <cell r="V1413">
            <v>-2989</v>
          </cell>
          <cell r="W1413">
            <v>-2989</v>
          </cell>
          <cell r="X1413">
            <v>-2989</v>
          </cell>
          <cell r="Y1413">
            <v>-2987</v>
          </cell>
          <cell r="Z1413">
            <v>-2975</v>
          </cell>
        </row>
        <row r="1414">
          <cell r="I1414" t="str">
            <v>Denmark</v>
          </cell>
          <cell r="J1414" t="str">
            <v>Danish Krone</v>
          </cell>
          <cell r="K1414" t="str">
            <v>DKK</v>
          </cell>
          <cell r="L1414" t="str">
            <v>Danish Krone</v>
          </cell>
          <cell r="M1414" t="str">
            <v>Total Research &amp; Development (net)</v>
          </cell>
          <cell r="N1414" t="str">
            <v>Actual</v>
          </cell>
          <cell r="O1414">
            <v>-3800</v>
          </cell>
          <cell r="P1414">
            <v>-2904</v>
          </cell>
          <cell r="Q1414">
            <v>-3208</v>
          </cell>
          <cell r="R1414">
            <v>-3018</v>
          </cell>
          <cell r="S1414">
            <v>-2862</v>
          </cell>
          <cell r="T1414">
            <v>-3206</v>
          </cell>
          <cell r="U1414">
            <v>-3285</v>
          </cell>
          <cell r="V1414">
            <v>-2577</v>
          </cell>
        </row>
        <row r="1415">
          <cell r="I1415" t="str">
            <v>Denmark</v>
          </cell>
          <cell r="J1415" t="str">
            <v>Danish Krone</v>
          </cell>
          <cell r="K1415" t="str">
            <v>DKK</v>
          </cell>
          <cell r="L1415" t="str">
            <v>Danish Krone</v>
          </cell>
          <cell r="M1415" t="str">
            <v>Total Research &amp; Development (net)</v>
          </cell>
          <cell r="N1415" t="str">
            <v>Budget</v>
          </cell>
          <cell r="O1415">
            <v>-3514</v>
          </cell>
          <cell r="P1415">
            <v>-3343</v>
          </cell>
          <cell r="Q1415">
            <v>-3343</v>
          </cell>
          <cell r="R1415">
            <v>-3343</v>
          </cell>
          <cell r="S1415">
            <v>-3343</v>
          </cell>
          <cell r="T1415">
            <v>-3343</v>
          </cell>
          <cell r="U1415">
            <v>-3341</v>
          </cell>
          <cell r="V1415">
            <v>-3341</v>
          </cell>
          <cell r="W1415">
            <v>-3341</v>
          </cell>
          <cell r="X1415">
            <v>-3341</v>
          </cell>
          <cell r="Y1415">
            <v>-3350</v>
          </cell>
          <cell r="Z1415">
            <v>-3343</v>
          </cell>
        </row>
        <row r="1416">
          <cell r="I1416" t="str">
            <v>Denmark</v>
          </cell>
          <cell r="J1416" t="str">
            <v>Danish Krone</v>
          </cell>
          <cell r="K1416" t="str">
            <v>DKK</v>
          </cell>
          <cell r="L1416" t="str">
            <v>Danish Krone</v>
          </cell>
          <cell r="M1416" t="str">
            <v>Total Research &amp; Development (net)</v>
          </cell>
          <cell r="N1416" t="str">
            <v>LE2</v>
          </cell>
          <cell r="O1416">
            <v>-3800</v>
          </cell>
          <cell r="P1416">
            <v>-2904</v>
          </cell>
          <cell r="Q1416">
            <v>-3208</v>
          </cell>
          <cell r="R1416">
            <v>-3018</v>
          </cell>
          <cell r="S1416">
            <v>-2862</v>
          </cell>
          <cell r="T1416">
            <v>-3049</v>
          </cell>
          <cell r="U1416">
            <v>-2989</v>
          </cell>
          <cell r="V1416">
            <v>-2989</v>
          </cell>
          <cell r="W1416">
            <v>-2989</v>
          </cell>
          <cell r="X1416">
            <v>-2989</v>
          </cell>
          <cell r="Y1416">
            <v>-2987</v>
          </cell>
          <cell r="Z1416">
            <v>-2975</v>
          </cell>
        </row>
        <row r="1417">
          <cell r="I1417" t="str">
            <v>Denmark</v>
          </cell>
          <cell r="J1417" t="str">
            <v>Danish Krone</v>
          </cell>
          <cell r="K1417" t="str">
            <v>DKK</v>
          </cell>
          <cell r="L1417" t="str">
            <v>Danish Krone</v>
          </cell>
          <cell r="M1417" t="str">
            <v>Marketing &amp; Sales (net)</v>
          </cell>
          <cell r="N1417" t="str">
            <v>Actual</v>
          </cell>
          <cell r="O1417">
            <v>-11601</v>
          </cell>
          <cell r="P1417">
            <v>-7148</v>
          </cell>
          <cell r="Q1417">
            <v>-10015</v>
          </cell>
          <cell r="R1417">
            <v>-11442</v>
          </cell>
          <cell r="S1417">
            <v>-9104</v>
          </cell>
          <cell r="T1417">
            <v>-9039</v>
          </cell>
          <cell r="U1417">
            <v>-5840</v>
          </cell>
          <cell r="V1417">
            <v>-7639</v>
          </cell>
        </row>
        <row r="1418">
          <cell r="I1418" t="str">
            <v>Denmark</v>
          </cell>
          <cell r="J1418" t="str">
            <v>Danish Krone</v>
          </cell>
          <cell r="K1418" t="str">
            <v>DKK</v>
          </cell>
          <cell r="L1418" t="str">
            <v>Danish Krone</v>
          </cell>
          <cell r="M1418" t="str">
            <v>Marketing &amp; Sales (net)</v>
          </cell>
          <cell r="N1418" t="str">
            <v>Budget</v>
          </cell>
          <cell r="O1418">
            <v>-11658</v>
          </cell>
          <cell r="P1418">
            <v>-8707</v>
          </cell>
          <cell r="Q1418">
            <v>-10875</v>
          </cell>
          <cell r="R1418">
            <v>-11377</v>
          </cell>
          <cell r="S1418">
            <v>-9345</v>
          </cell>
          <cell r="T1418">
            <v>-7875</v>
          </cell>
          <cell r="U1418">
            <v>-6873</v>
          </cell>
          <cell r="V1418">
            <v>-9084</v>
          </cell>
          <cell r="W1418">
            <v>-9018</v>
          </cell>
          <cell r="X1418">
            <v>-8825</v>
          </cell>
          <cell r="Y1418">
            <v>-8590</v>
          </cell>
          <cell r="Z1418">
            <v>-8574</v>
          </cell>
        </row>
        <row r="1419">
          <cell r="I1419" t="str">
            <v>Denmark</v>
          </cell>
          <cell r="J1419" t="str">
            <v>Danish Krone</v>
          </cell>
          <cell r="K1419" t="str">
            <v>DKK</v>
          </cell>
          <cell r="L1419" t="str">
            <v>Danish Krone</v>
          </cell>
          <cell r="M1419" t="str">
            <v>Marketing &amp; Sales (net)</v>
          </cell>
          <cell r="N1419" t="str">
            <v>LE2</v>
          </cell>
          <cell r="O1419">
            <v>-11601</v>
          </cell>
          <cell r="P1419">
            <v>-7148</v>
          </cell>
          <cell r="Q1419">
            <v>-10015</v>
          </cell>
          <cell r="R1419">
            <v>-11442</v>
          </cell>
          <cell r="S1419">
            <v>-9104</v>
          </cell>
          <cell r="T1419">
            <v>-7680</v>
          </cell>
          <cell r="U1419">
            <v>-6648</v>
          </cell>
          <cell r="V1419">
            <v>-8382</v>
          </cell>
          <cell r="W1419">
            <v>-9298</v>
          </cell>
          <cell r="X1419">
            <v>-9299</v>
          </cell>
          <cell r="Y1419">
            <v>-8531</v>
          </cell>
          <cell r="Z1419">
            <v>-9591</v>
          </cell>
        </row>
        <row r="1420">
          <cell r="I1420" t="str">
            <v>Denmark</v>
          </cell>
          <cell r="J1420" t="str">
            <v>Danish Krone</v>
          </cell>
          <cell r="K1420" t="str">
            <v>DKK</v>
          </cell>
          <cell r="L1420" t="str">
            <v>Danish Krone</v>
          </cell>
          <cell r="M1420" t="str">
            <v>General &amp; Administration (net)</v>
          </cell>
          <cell r="N1420" t="str">
            <v>Actual</v>
          </cell>
          <cell r="O1420">
            <v>-626</v>
          </cell>
          <cell r="P1420">
            <v>-1182</v>
          </cell>
          <cell r="Q1420">
            <v>-6</v>
          </cell>
          <cell r="R1420">
            <v>-1919</v>
          </cell>
          <cell r="S1420">
            <v>-531</v>
          </cell>
          <cell r="T1420">
            <v>-1105</v>
          </cell>
          <cell r="U1420">
            <v>-34</v>
          </cell>
          <cell r="V1420">
            <v>-775</v>
          </cell>
        </row>
        <row r="1421">
          <cell r="I1421" t="str">
            <v>Denmark</v>
          </cell>
          <cell r="J1421" t="str">
            <v>Danish Krone</v>
          </cell>
          <cell r="K1421" t="str">
            <v>DKK</v>
          </cell>
          <cell r="L1421" t="str">
            <v>Danish Krone</v>
          </cell>
          <cell r="M1421" t="str">
            <v>General &amp; Administration (net)</v>
          </cell>
          <cell r="N1421" t="str">
            <v>Budget</v>
          </cell>
          <cell r="O1421">
            <v>-690</v>
          </cell>
          <cell r="P1421">
            <v>-690</v>
          </cell>
          <cell r="Q1421">
            <v>-690</v>
          </cell>
          <cell r="R1421">
            <v>-707</v>
          </cell>
          <cell r="S1421">
            <v>-707</v>
          </cell>
          <cell r="T1421">
            <v>-707</v>
          </cell>
          <cell r="U1421">
            <v>-707</v>
          </cell>
          <cell r="V1421">
            <v>-707</v>
          </cell>
          <cell r="W1421">
            <v>-707</v>
          </cell>
          <cell r="X1421">
            <v>-707</v>
          </cell>
          <cell r="Y1421">
            <v>-707</v>
          </cell>
          <cell r="Z1421">
            <v>-709</v>
          </cell>
        </row>
        <row r="1422">
          <cell r="I1422" t="str">
            <v>Denmark</v>
          </cell>
          <cell r="J1422" t="str">
            <v>Danish Krone</v>
          </cell>
          <cell r="K1422" t="str">
            <v>DKK</v>
          </cell>
          <cell r="L1422" t="str">
            <v>Danish Krone</v>
          </cell>
          <cell r="M1422" t="str">
            <v>General &amp; Administration (net)</v>
          </cell>
          <cell r="N1422" t="str">
            <v>LE2</v>
          </cell>
          <cell r="O1422">
            <v>-626</v>
          </cell>
          <cell r="P1422">
            <v>-1182</v>
          </cell>
          <cell r="Q1422">
            <v>-6</v>
          </cell>
          <cell r="R1422">
            <v>-1919</v>
          </cell>
          <cell r="S1422">
            <v>-531</v>
          </cell>
          <cell r="T1422">
            <v>-779</v>
          </cell>
          <cell r="U1422">
            <v>-655</v>
          </cell>
          <cell r="V1422">
            <v>-655</v>
          </cell>
          <cell r="W1422">
            <v>-655</v>
          </cell>
          <cell r="X1422">
            <v>-655</v>
          </cell>
          <cell r="Y1422">
            <v>-655</v>
          </cell>
          <cell r="Z1422">
            <v>-653</v>
          </cell>
        </row>
        <row r="1423">
          <cell r="I1423" t="str">
            <v>Denmark</v>
          </cell>
          <cell r="J1423" t="str">
            <v>Danish Krone</v>
          </cell>
          <cell r="K1423" t="str">
            <v>DKK</v>
          </cell>
          <cell r="L1423" t="str">
            <v>Danish Krone</v>
          </cell>
          <cell r="M1423" t="str">
            <v>TOTAL FUNCTION COSTS</v>
          </cell>
          <cell r="N1423" t="str">
            <v>Actual</v>
          </cell>
          <cell r="O1423">
            <v>-16027</v>
          </cell>
          <cell r="P1423">
            <v>-11234</v>
          </cell>
          <cell r="Q1423">
            <v>-13229</v>
          </cell>
          <cell r="R1423">
            <v>-16379</v>
          </cell>
          <cell r="S1423">
            <v>-12497</v>
          </cell>
          <cell r="T1423">
            <v>-13350</v>
          </cell>
          <cell r="U1423">
            <v>-9159</v>
          </cell>
          <cell r="V1423">
            <v>-10991</v>
          </cell>
        </row>
        <row r="1424">
          <cell r="I1424" t="str">
            <v>Denmark</v>
          </cell>
          <cell r="J1424" t="str">
            <v>Danish Krone</v>
          </cell>
          <cell r="K1424" t="str">
            <v>DKK</v>
          </cell>
          <cell r="L1424" t="str">
            <v>Danish Krone</v>
          </cell>
          <cell r="M1424" t="str">
            <v>TOTAL FUNCTION COSTS</v>
          </cell>
          <cell r="N1424" t="str">
            <v>Budget</v>
          </cell>
          <cell r="O1424">
            <v>-15862</v>
          </cell>
          <cell r="P1424">
            <v>-12740</v>
          </cell>
          <cell r="Q1424">
            <v>-14908</v>
          </cell>
          <cell r="R1424">
            <v>-15427</v>
          </cell>
          <cell r="S1424">
            <v>-13395</v>
          </cell>
          <cell r="T1424">
            <v>-11925</v>
          </cell>
          <cell r="U1424">
            <v>-10921</v>
          </cell>
          <cell r="V1424">
            <v>-13132</v>
          </cell>
          <cell r="W1424">
            <v>-13066</v>
          </cell>
          <cell r="X1424">
            <v>-12873</v>
          </cell>
          <cell r="Y1424">
            <v>-12647</v>
          </cell>
          <cell r="Z1424">
            <v>-12626</v>
          </cell>
        </row>
        <row r="1425">
          <cell r="I1425" t="str">
            <v>Denmark</v>
          </cell>
          <cell r="J1425" t="str">
            <v>Danish Krone</v>
          </cell>
          <cell r="K1425" t="str">
            <v>DKK</v>
          </cell>
          <cell r="L1425" t="str">
            <v>Danish Krone</v>
          </cell>
          <cell r="M1425" t="str">
            <v>TOTAL FUNCTION COSTS</v>
          </cell>
          <cell r="N1425" t="str">
            <v>LE2</v>
          </cell>
          <cell r="O1425">
            <v>-16027</v>
          </cell>
          <cell r="P1425">
            <v>-11234</v>
          </cell>
          <cell r="Q1425">
            <v>-13229</v>
          </cell>
          <cell r="R1425">
            <v>-16379</v>
          </cell>
          <cell r="S1425">
            <v>-12497</v>
          </cell>
          <cell r="T1425">
            <v>-11508</v>
          </cell>
          <cell r="U1425">
            <v>-10292</v>
          </cell>
          <cell r="V1425">
            <v>-12026</v>
          </cell>
          <cell r="W1425">
            <v>-12942</v>
          </cell>
          <cell r="X1425">
            <v>-12943</v>
          </cell>
          <cell r="Y1425">
            <v>-12173</v>
          </cell>
          <cell r="Z1425">
            <v>-13219</v>
          </cell>
        </row>
        <row r="1426">
          <cell r="I1426" t="str">
            <v>Denmark</v>
          </cell>
          <cell r="J1426" t="str">
            <v>Danish Krone</v>
          </cell>
          <cell r="K1426" t="str">
            <v>DKK</v>
          </cell>
          <cell r="L1426" t="str">
            <v>Danish Krone</v>
          </cell>
          <cell r="M1426" t="str">
            <v>TOTAL OTHER INCOME &amp; EXP.</v>
          </cell>
          <cell r="N1426" t="str">
            <v>Actual</v>
          </cell>
          <cell r="O1426">
            <v>23631</v>
          </cell>
          <cell r="P1426">
            <v>18606</v>
          </cell>
          <cell r="Q1426">
            <v>17900</v>
          </cell>
          <cell r="R1426">
            <v>20628</v>
          </cell>
          <cell r="S1426">
            <v>22607</v>
          </cell>
          <cell r="T1426">
            <v>22056</v>
          </cell>
          <cell r="U1426">
            <v>18406</v>
          </cell>
          <cell r="V1426">
            <v>12</v>
          </cell>
        </row>
        <row r="1427">
          <cell r="I1427" t="str">
            <v>Denmark</v>
          </cell>
          <cell r="J1427" t="str">
            <v>Danish Krone</v>
          </cell>
          <cell r="K1427" t="str">
            <v>DKK</v>
          </cell>
          <cell r="L1427" t="str">
            <v>Danish Krone</v>
          </cell>
          <cell r="M1427" t="str">
            <v>TOTAL OTHER INCOME &amp; EXP.</v>
          </cell>
          <cell r="N1427" t="str">
            <v>Budget</v>
          </cell>
          <cell r="O1427">
            <v>32561</v>
          </cell>
          <cell r="P1427">
            <v>14424</v>
          </cell>
          <cell r="Q1427">
            <v>16778</v>
          </cell>
          <cell r="R1427">
            <v>17349</v>
          </cell>
          <cell r="S1427">
            <v>15163</v>
          </cell>
          <cell r="T1427">
            <v>13596</v>
          </cell>
          <cell r="U1427">
            <v>12511</v>
          </cell>
          <cell r="V1427">
            <v>14856</v>
          </cell>
          <cell r="W1427">
            <v>14824</v>
          </cell>
          <cell r="X1427">
            <v>14601</v>
          </cell>
          <cell r="Y1427">
            <v>14373</v>
          </cell>
          <cell r="Z1427">
            <v>14362</v>
          </cell>
        </row>
        <row r="1428">
          <cell r="I1428" t="str">
            <v>Denmark</v>
          </cell>
          <cell r="J1428" t="str">
            <v>Danish Krone</v>
          </cell>
          <cell r="K1428" t="str">
            <v>DKK</v>
          </cell>
          <cell r="L1428" t="str">
            <v>Danish Krone</v>
          </cell>
          <cell r="M1428" t="str">
            <v>TOTAL OTHER INCOME &amp; EXP.</v>
          </cell>
          <cell r="N1428" t="str">
            <v>LE2</v>
          </cell>
          <cell r="O1428">
            <v>23631</v>
          </cell>
          <cell r="P1428">
            <v>18606</v>
          </cell>
          <cell r="Q1428">
            <v>17963</v>
          </cell>
          <cell r="R1428">
            <v>20623</v>
          </cell>
          <cell r="S1428">
            <v>21824</v>
          </cell>
          <cell r="T1428">
            <v>12666</v>
          </cell>
          <cell r="U1428">
            <v>14996</v>
          </cell>
          <cell r="V1428">
            <v>16861</v>
          </cell>
          <cell r="W1428">
            <v>17854</v>
          </cell>
          <cell r="X1428">
            <v>17855</v>
          </cell>
          <cell r="Y1428">
            <v>14017</v>
          </cell>
          <cell r="Z1428">
            <v>20143</v>
          </cell>
        </row>
        <row r="1429">
          <cell r="I1429" t="str">
            <v>Denmark</v>
          </cell>
          <cell r="J1429" t="str">
            <v>Danish Krone</v>
          </cell>
          <cell r="K1429" t="str">
            <v>DKK</v>
          </cell>
          <cell r="L1429" t="str">
            <v>Danish Krone</v>
          </cell>
          <cell r="M1429" t="str">
            <v>OPERATING INCOME</v>
          </cell>
          <cell r="N1429" t="str">
            <v>Actual</v>
          </cell>
          <cell r="O1429">
            <v>3300</v>
          </cell>
          <cell r="P1429">
            <v>3688</v>
          </cell>
          <cell r="Q1429">
            <v>1598</v>
          </cell>
          <cell r="R1429">
            <v>1958</v>
          </cell>
          <cell r="S1429">
            <v>6974</v>
          </cell>
          <cell r="T1429">
            <v>4805</v>
          </cell>
          <cell r="U1429">
            <v>3887</v>
          </cell>
          <cell r="V1429">
            <v>-14175</v>
          </cell>
        </row>
        <row r="1430">
          <cell r="I1430" t="str">
            <v>Denmark</v>
          </cell>
          <cell r="J1430" t="str">
            <v>Danish Krone</v>
          </cell>
          <cell r="K1430" t="str">
            <v>DKK</v>
          </cell>
          <cell r="L1430" t="str">
            <v>Danish Krone</v>
          </cell>
          <cell r="M1430" t="str">
            <v>OPERATING INCOME</v>
          </cell>
          <cell r="N1430" t="str">
            <v>Budget</v>
          </cell>
          <cell r="O1430">
            <v>16063</v>
          </cell>
          <cell r="P1430">
            <v>1049</v>
          </cell>
          <cell r="Q1430">
            <v>1189</v>
          </cell>
          <cell r="R1430">
            <v>1241</v>
          </cell>
          <cell r="S1430">
            <v>1088</v>
          </cell>
          <cell r="T1430">
            <v>991</v>
          </cell>
          <cell r="U1430">
            <v>909</v>
          </cell>
          <cell r="V1430">
            <v>1043</v>
          </cell>
          <cell r="W1430">
            <v>1077</v>
          </cell>
          <cell r="X1430">
            <v>1048</v>
          </cell>
          <cell r="Y1430">
            <v>1046</v>
          </cell>
          <cell r="Z1430">
            <v>1043</v>
          </cell>
        </row>
        <row r="1431">
          <cell r="I1431" t="str">
            <v>Denmark</v>
          </cell>
          <cell r="J1431" t="str">
            <v>Danish Krone</v>
          </cell>
          <cell r="K1431" t="str">
            <v>DKK</v>
          </cell>
          <cell r="L1431" t="str">
            <v>Danish Krone</v>
          </cell>
          <cell r="M1431" t="str">
            <v>OPERATING INCOME</v>
          </cell>
          <cell r="N1431" t="str">
            <v>LE2</v>
          </cell>
          <cell r="O1431">
            <v>3300</v>
          </cell>
          <cell r="P1431">
            <v>3688</v>
          </cell>
          <cell r="Q1431">
            <v>1598</v>
          </cell>
          <cell r="R1431">
            <v>1958</v>
          </cell>
          <cell r="S1431">
            <v>6974</v>
          </cell>
          <cell r="T1431">
            <v>14044</v>
          </cell>
          <cell r="U1431">
            <v>4066</v>
          </cell>
          <cell r="V1431">
            <v>4197</v>
          </cell>
          <cell r="W1431">
            <v>4274</v>
          </cell>
          <cell r="X1431">
            <v>4274</v>
          </cell>
          <cell r="Y1431">
            <v>1206</v>
          </cell>
          <cell r="Z1431">
            <v>6292</v>
          </cell>
        </row>
        <row r="1432">
          <cell r="I1432" t="str">
            <v>Finland</v>
          </cell>
          <cell r="J1432" t="str">
            <v>Euro</v>
          </cell>
          <cell r="K1432" t="str">
            <v>EUR</v>
          </cell>
          <cell r="L1432" t="str">
            <v>Euro</v>
          </cell>
          <cell r="M1432" t="str">
            <v>TOTAL NET SALES 3RD PARTY</v>
          </cell>
          <cell r="N1432" t="str">
            <v>Actual</v>
          </cell>
          <cell r="O1432">
            <v>6062</v>
          </cell>
          <cell r="P1432">
            <v>5547</v>
          </cell>
          <cell r="Q1432">
            <v>6856</v>
          </cell>
          <cell r="R1432">
            <v>6602</v>
          </cell>
          <cell r="S1432">
            <v>6797</v>
          </cell>
          <cell r="T1432">
            <v>6684</v>
          </cell>
          <cell r="U1432">
            <v>6298</v>
          </cell>
          <cell r="V1432">
            <v>6843</v>
          </cell>
        </row>
        <row r="1433">
          <cell r="I1433" t="str">
            <v>Finland</v>
          </cell>
          <cell r="J1433" t="str">
            <v>Euro</v>
          </cell>
          <cell r="K1433" t="str">
            <v>EUR</v>
          </cell>
          <cell r="L1433" t="str">
            <v>Euro</v>
          </cell>
          <cell r="M1433" t="str">
            <v>TOTAL NET SALES 3RD PARTY</v>
          </cell>
          <cell r="N1433" t="str">
            <v>Budget</v>
          </cell>
          <cell r="O1433">
            <v>6161</v>
          </cell>
          <cell r="P1433">
            <v>6126</v>
          </cell>
          <cell r="Q1433">
            <v>6618</v>
          </cell>
          <cell r="R1433">
            <v>6591</v>
          </cell>
          <cell r="S1433">
            <v>6935</v>
          </cell>
          <cell r="T1433">
            <v>6839</v>
          </cell>
          <cell r="U1433">
            <v>6484</v>
          </cell>
          <cell r="V1433">
            <v>6865</v>
          </cell>
          <cell r="W1433">
            <v>7117</v>
          </cell>
          <cell r="X1433">
            <v>7332</v>
          </cell>
          <cell r="Y1433">
            <v>7461</v>
          </cell>
          <cell r="Z1433">
            <v>7838</v>
          </cell>
        </row>
        <row r="1434">
          <cell r="I1434" t="str">
            <v>Finland</v>
          </cell>
          <cell r="J1434" t="str">
            <v>Euro</v>
          </cell>
          <cell r="K1434" t="str">
            <v>EUR</v>
          </cell>
          <cell r="L1434" t="str">
            <v>Euro</v>
          </cell>
          <cell r="M1434" t="str">
            <v>TOTAL NET SALES 3RD PARTY</v>
          </cell>
          <cell r="N1434" t="str">
            <v>LE2</v>
          </cell>
          <cell r="O1434">
            <v>6062</v>
          </cell>
          <cell r="P1434">
            <v>5547</v>
          </cell>
          <cell r="Q1434">
            <v>6856</v>
          </cell>
          <cell r="R1434">
            <v>6602</v>
          </cell>
          <cell r="S1434">
            <v>6797</v>
          </cell>
          <cell r="T1434">
            <v>6175</v>
          </cell>
          <cell r="U1434">
            <v>6378</v>
          </cell>
          <cell r="V1434">
            <v>6516</v>
          </cell>
          <cell r="W1434">
            <v>6661</v>
          </cell>
          <cell r="X1434">
            <v>6814</v>
          </cell>
          <cell r="Y1434">
            <v>7014</v>
          </cell>
          <cell r="Z1434">
            <v>7323</v>
          </cell>
        </row>
        <row r="1435">
          <cell r="I1435" t="str">
            <v>Finland</v>
          </cell>
          <cell r="J1435" t="str">
            <v>Euro</v>
          </cell>
          <cell r="K1435" t="str">
            <v>EUR</v>
          </cell>
          <cell r="L1435" t="str">
            <v>Euro</v>
          </cell>
          <cell r="M1435" t="str">
            <v>TOTAL NET SALES</v>
          </cell>
          <cell r="N1435" t="str">
            <v>Actual</v>
          </cell>
          <cell r="O1435">
            <v>6089</v>
          </cell>
          <cell r="P1435">
            <v>5554</v>
          </cell>
          <cell r="Q1435">
            <v>6856</v>
          </cell>
          <cell r="R1435">
            <v>6602</v>
          </cell>
          <cell r="S1435">
            <v>6797</v>
          </cell>
          <cell r="T1435">
            <v>6690</v>
          </cell>
          <cell r="U1435">
            <v>6298</v>
          </cell>
          <cell r="V1435">
            <v>6849</v>
          </cell>
        </row>
        <row r="1436">
          <cell r="I1436" t="str">
            <v>Finland</v>
          </cell>
          <cell r="J1436" t="str">
            <v>Euro</v>
          </cell>
          <cell r="K1436" t="str">
            <v>EUR</v>
          </cell>
          <cell r="L1436" t="str">
            <v>Euro</v>
          </cell>
          <cell r="M1436" t="str">
            <v>TOTAL NET SALES</v>
          </cell>
          <cell r="N1436" t="str">
            <v>Budget</v>
          </cell>
          <cell r="O1436">
            <v>6161</v>
          </cell>
          <cell r="P1436">
            <v>6126</v>
          </cell>
          <cell r="Q1436">
            <v>6618</v>
          </cell>
          <cell r="R1436">
            <v>6591</v>
          </cell>
          <cell r="S1436">
            <v>6935</v>
          </cell>
          <cell r="T1436">
            <v>6839</v>
          </cell>
          <cell r="U1436">
            <v>6484</v>
          </cell>
          <cell r="V1436">
            <v>6865</v>
          </cell>
          <cell r="W1436">
            <v>7117</v>
          </cell>
          <cell r="X1436">
            <v>7332</v>
          </cell>
          <cell r="Y1436">
            <v>7461</v>
          </cell>
          <cell r="Z1436">
            <v>7838</v>
          </cell>
        </row>
        <row r="1437">
          <cell r="I1437" t="str">
            <v>Finland</v>
          </cell>
          <cell r="J1437" t="str">
            <v>Euro</v>
          </cell>
          <cell r="K1437" t="str">
            <v>EUR</v>
          </cell>
          <cell r="L1437" t="str">
            <v>Euro</v>
          </cell>
          <cell r="M1437" t="str">
            <v>TOTAL NET SALES</v>
          </cell>
          <cell r="N1437" t="str">
            <v>LE2</v>
          </cell>
          <cell r="O1437">
            <v>6089</v>
          </cell>
          <cell r="P1437">
            <v>5554</v>
          </cell>
          <cell r="Q1437">
            <v>6856</v>
          </cell>
          <cell r="R1437">
            <v>6602</v>
          </cell>
          <cell r="S1437">
            <v>6797</v>
          </cell>
          <cell r="T1437">
            <v>6141</v>
          </cell>
          <cell r="U1437">
            <v>6378</v>
          </cell>
          <cell r="V1437">
            <v>6516</v>
          </cell>
          <cell r="W1437">
            <v>6661</v>
          </cell>
          <cell r="X1437">
            <v>6814</v>
          </cell>
          <cell r="Y1437">
            <v>7014</v>
          </cell>
          <cell r="Z1437">
            <v>7323</v>
          </cell>
        </row>
        <row r="1438">
          <cell r="I1438" t="str">
            <v>Finland</v>
          </cell>
          <cell r="J1438" t="str">
            <v>Euro</v>
          </cell>
          <cell r="K1438" t="str">
            <v>EUR</v>
          </cell>
          <cell r="L1438" t="str">
            <v>Euro</v>
          </cell>
          <cell r="M1438" t="str">
            <v>TOTAL REVENUES</v>
          </cell>
          <cell r="N1438" t="str">
            <v>Actual</v>
          </cell>
          <cell r="O1438">
            <v>6089</v>
          </cell>
          <cell r="P1438">
            <v>5554</v>
          </cell>
          <cell r="Q1438">
            <v>6856</v>
          </cell>
          <cell r="R1438">
            <v>6602</v>
          </cell>
          <cell r="S1438">
            <v>6797</v>
          </cell>
          <cell r="T1438">
            <v>6690</v>
          </cell>
          <cell r="U1438">
            <v>6298</v>
          </cell>
          <cell r="V1438">
            <v>6849</v>
          </cell>
        </row>
        <row r="1439">
          <cell r="I1439" t="str">
            <v>Finland</v>
          </cell>
          <cell r="J1439" t="str">
            <v>Euro</v>
          </cell>
          <cell r="K1439" t="str">
            <v>EUR</v>
          </cell>
          <cell r="L1439" t="str">
            <v>Euro</v>
          </cell>
          <cell r="M1439" t="str">
            <v>TOTAL REVENUES</v>
          </cell>
          <cell r="N1439" t="str">
            <v>Budget</v>
          </cell>
          <cell r="O1439">
            <v>6161</v>
          </cell>
          <cell r="P1439">
            <v>6126</v>
          </cell>
          <cell r="Q1439">
            <v>6618</v>
          </cell>
          <cell r="R1439">
            <v>6591</v>
          </cell>
          <cell r="S1439">
            <v>6935</v>
          </cell>
          <cell r="T1439">
            <v>6839</v>
          </cell>
          <cell r="U1439">
            <v>6484</v>
          </cell>
          <cell r="V1439">
            <v>6865</v>
          </cell>
          <cell r="W1439">
            <v>7117</v>
          </cell>
          <cell r="X1439">
            <v>7332</v>
          </cell>
          <cell r="Y1439">
            <v>7461</v>
          </cell>
          <cell r="Z1439">
            <v>7838</v>
          </cell>
        </row>
        <row r="1440">
          <cell r="I1440" t="str">
            <v>Finland</v>
          </cell>
          <cell r="J1440" t="str">
            <v>Euro</v>
          </cell>
          <cell r="K1440" t="str">
            <v>EUR</v>
          </cell>
          <cell r="L1440" t="str">
            <v>Euro</v>
          </cell>
          <cell r="M1440" t="str">
            <v>TOTAL REVENUES</v>
          </cell>
          <cell r="N1440" t="str">
            <v>LE2</v>
          </cell>
          <cell r="O1440">
            <v>6089</v>
          </cell>
          <cell r="P1440">
            <v>5554</v>
          </cell>
          <cell r="Q1440">
            <v>6856</v>
          </cell>
          <cell r="R1440">
            <v>6602</v>
          </cell>
          <cell r="S1440">
            <v>6797</v>
          </cell>
          <cell r="T1440">
            <v>6141</v>
          </cell>
          <cell r="U1440">
            <v>6378</v>
          </cell>
          <cell r="V1440">
            <v>6516</v>
          </cell>
          <cell r="W1440">
            <v>6661</v>
          </cell>
          <cell r="X1440">
            <v>6814</v>
          </cell>
          <cell r="Y1440">
            <v>7014</v>
          </cell>
          <cell r="Z1440">
            <v>7323</v>
          </cell>
        </row>
        <row r="1441">
          <cell r="I1441" t="str">
            <v>Finland</v>
          </cell>
          <cell r="J1441" t="str">
            <v>Euro</v>
          </cell>
          <cell r="K1441" t="str">
            <v>EUR</v>
          </cell>
          <cell r="L1441" t="str">
            <v>Euro</v>
          </cell>
          <cell r="M1441" t="str">
            <v>Cost of goods sold from production</v>
          </cell>
          <cell r="N1441" t="str">
            <v>Actual</v>
          </cell>
          <cell r="O1441">
            <v>-4255</v>
          </cell>
          <cell r="P1441">
            <v>-3764</v>
          </cell>
          <cell r="Q1441">
            <v>-4597</v>
          </cell>
          <cell r="R1441">
            <v>-4357</v>
          </cell>
          <cell r="S1441">
            <v>-4471</v>
          </cell>
          <cell r="T1441">
            <v>-4389</v>
          </cell>
          <cell r="U1441">
            <v>-4262</v>
          </cell>
          <cell r="V1441">
            <v>-4660</v>
          </cell>
        </row>
        <row r="1442">
          <cell r="I1442" t="str">
            <v>Finland</v>
          </cell>
          <cell r="J1442" t="str">
            <v>Euro</v>
          </cell>
          <cell r="K1442" t="str">
            <v>EUR</v>
          </cell>
          <cell r="L1442" t="str">
            <v>Euro</v>
          </cell>
          <cell r="M1442" t="str">
            <v>Cost of goods sold from production</v>
          </cell>
          <cell r="N1442" t="str">
            <v>Budget</v>
          </cell>
          <cell r="O1442">
            <v>-4024</v>
          </cell>
          <cell r="P1442">
            <v>-4003</v>
          </cell>
          <cell r="Q1442">
            <v>-4367</v>
          </cell>
          <cell r="R1442">
            <v>-4311</v>
          </cell>
          <cell r="S1442">
            <v>-4541</v>
          </cell>
          <cell r="T1442">
            <v>-4504</v>
          </cell>
          <cell r="U1442">
            <v>-4229</v>
          </cell>
          <cell r="V1442">
            <v>-4583</v>
          </cell>
          <cell r="W1442">
            <v>-4593</v>
          </cell>
          <cell r="X1442">
            <v>-4812</v>
          </cell>
          <cell r="Y1442">
            <v>-4920</v>
          </cell>
          <cell r="Z1442">
            <v>-5264</v>
          </cell>
        </row>
        <row r="1443">
          <cell r="I1443" t="str">
            <v>Finland</v>
          </cell>
          <cell r="J1443" t="str">
            <v>Euro</v>
          </cell>
          <cell r="K1443" t="str">
            <v>EUR</v>
          </cell>
          <cell r="L1443" t="str">
            <v>Euro</v>
          </cell>
          <cell r="M1443" t="str">
            <v>Cost of goods sold from production</v>
          </cell>
          <cell r="N1443" t="str">
            <v>LE2</v>
          </cell>
          <cell r="O1443">
            <v>-4255</v>
          </cell>
          <cell r="P1443">
            <v>-3764</v>
          </cell>
          <cell r="Q1443">
            <v>-4597</v>
          </cell>
          <cell r="R1443">
            <v>-4357</v>
          </cell>
          <cell r="S1443">
            <v>-4471</v>
          </cell>
          <cell r="T1443">
            <v>-4052</v>
          </cell>
          <cell r="U1443">
            <v>-4207</v>
          </cell>
          <cell r="V1443">
            <v>-4300</v>
          </cell>
          <cell r="W1443">
            <v>-4401</v>
          </cell>
          <cell r="X1443">
            <v>-4502</v>
          </cell>
          <cell r="Y1443">
            <v>-4646</v>
          </cell>
          <cell r="Z1443">
            <v>-4896</v>
          </cell>
        </row>
        <row r="1444">
          <cell r="I1444" t="str">
            <v>Finland</v>
          </cell>
          <cell r="J1444" t="str">
            <v>Euro</v>
          </cell>
          <cell r="K1444" t="str">
            <v>EUR</v>
          </cell>
          <cell r="L1444" t="str">
            <v>Euro</v>
          </cell>
          <cell r="M1444" t="str">
            <v>TOTAL COST OF GOODS SOLD</v>
          </cell>
          <cell r="N1444" t="str">
            <v>Actual</v>
          </cell>
          <cell r="O1444">
            <v>-4255</v>
          </cell>
          <cell r="P1444">
            <v>-3764</v>
          </cell>
          <cell r="Q1444">
            <v>-4597</v>
          </cell>
          <cell r="R1444">
            <v>-4357</v>
          </cell>
          <cell r="S1444">
            <v>-4471</v>
          </cell>
          <cell r="T1444">
            <v>-4389</v>
          </cell>
          <cell r="U1444">
            <v>-4262</v>
          </cell>
          <cell r="V1444">
            <v>-4660</v>
          </cell>
        </row>
        <row r="1445">
          <cell r="I1445" t="str">
            <v>Finland</v>
          </cell>
          <cell r="J1445" t="str">
            <v>Euro</v>
          </cell>
          <cell r="K1445" t="str">
            <v>EUR</v>
          </cell>
          <cell r="L1445" t="str">
            <v>Euro</v>
          </cell>
          <cell r="M1445" t="str">
            <v>TOTAL COST OF GOODS SOLD</v>
          </cell>
          <cell r="N1445" t="str">
            <v>Budget</v>
          </cell>
          <cell r="O1445">
            <v>-4024</v>
          </cell>
          <cell r="P1445">
            <v>-4003</v>
          </cell>
          <cell r="Q1445">
            <v>-4367</v>
          </cell>
          <cell r="R1445">
            <v>-4311</v>
          </cell>
          <cell r="S1445">
            <v>-4541</v>
          </cell>
          <cell r="T1445">
            <v>-4504</v>
          </cell>
          <cell r="U1445">
            <v>-4229</v>
          </cell>
          <cell r="V1445">
            <v>-4583</v>
          </cell>
          <cell r="W1445">
            <v>-4593</v>
          </cell>
          <cell r="X1445">
            <v>-4812</v>
          </cell>
          <cell r="Y1445">
            <v>-4920</v>
          </cell>
          <cell r="Z1445">
            <v>-5264</v>
          </cell>
        </row>
        <row r="1446">
          <cell r="I1446" t="str">
            <v>Finland</v>
          </cell>
          <cell r="J1446" t="str">
            <v>Euro</v>
          </cell>
          <cell r="K1446" t="str">
            <v>EUR</v>
          </cell>
          <cell r="L1446" t="str">
            <v>Euro</v>
          </cell>
          <cell r="M1446" t="str">
            <v>TOTAL COST OF GOODS SOLD</v>
          </cell>
          <cell r="N1446" t="str">
            <v>LE2</v>
          </cell>
          <cell r="O1446">
            <v>-4255</v>
          </cell>
          <cell r="P1446">
            <v>-3764</v>
          </cell>
          <cell r="Q1446">
            <v>-4597</v>
          </cell>
          <cell r="R1446">
            <v>-4357</v>
          </cell>
          <cell r="S1446">
            <v>-4471</v>
          </cell>
          <cell r="T1446">
            <v>-4052</v>
          </cell>
          <cell r="U1446">
            <v>-4207</v>
          </cell>
          <cell r="V1446">
            <v>-4300</v>
          </cell>
          <cell r="W1446">
            <v>-4401</v>
          </cell>
          <cell r="X1446">
            <v>-4502</v>
          </cell>
          <cell r="Y1446">
            <v>-4646</v>
          </cell>
          <cell r="Z1446">
            <v>-4896</v>
          </cell>
        </row>
        <row r="1447">
          <cell r="I1447" t="str">
            <v>Finland</v>
          </cell>
          <cell r="J1447" t="str">
            <v>Euro</v>
          </cell>
          <cell r="K1447" t="str">
            <v>EUR</v>
          </cell>
          <cell r="L1447" t="str">
            <v>Euro</v>
          </cell>
          <cell r="M1447" t="str">
            <v>Development</v>
          </cell>
          <cell r="N1447" t="str">
            <v>Actual</v>
          </cell>
          <cell r="O1447">
            <v>-200</v>
          </cell>
          <cell r="P1447">
            <v>-315</v>
          </cell>
          <cell r="Q1447">
            <v>-299</v>
          </cell>
          <cell r="R1447">
            <v>-284</v>
          </cell>
          <cell r="S1447">
            <v>-338</v>
          </cell>
          <cell r="T1447">
            <v>-267</v>
          </cell>
          <cell r="U1447">
            <v>-253</v>
          </cell>
          <cell r="V1447">
            <v>-147</v>
          </cell>
        </row>
        <row r="1448">
          <cell r="I1448" t="str">
            <v>Finland</v>
          </cell>
          <cell r="J1448" t="str">
            <v>Euro</v>
          </cell>
          <cell r="K1448" t="str">
            <v>EUR</v>
          </cell>
          <cell r="L1448" t="str">
            <v>Euro</v>
          </cell>
          <cell r="M1448" t="str">
            <v>Development</v>
          </cell>
          <cell r="N1448" t="str">
            <v>Budget</v>
          </cell>
          <cell r="O1448">
            <v>-272</v>
          </cell>
          <cell r="P1448">
            <v>-288</v>
          </cell>
          <cell r="Q1448">
            <v>-298</v>
          </cell>
          <cell r="R1448">
            <v>-282</v>
          </cell>
          <cell r="S1448">
            <v>-276</v>
          </cell>
          <cell r="T1448">
            <v>-290</v>
          </cell>
          <cell r="U1448">
            <v>-227</v>
          </cell>
          <cell r="V1448">
            <v>-247</v>
          </cell>
          <cell r="W1448">
            <v>-336</v>
          </cell>
          <cell r="X1448">
            <v>-300</v>
          </cell>
          <cell r="Y1448">
            <v>-307</v>
          </cell>
          <cell r="Z1448">
            <v>-292</v>
          </cell>
        </row>
        <row r="1449">
          <cell r="I1449" t="str">
            <v>Finland</v>
          </cell>
          <cell r="J1449" t="str">
            <v>Euro</v>
          </cell>
          <cell r="K1449" t="str">
            <v>EUR</v>
          </cell>
          <cell r="L1449" t="str">
            <v>Euro</v>
          </cell>
          <cell r="M1449" t="str">
            <v>Development</v>
          </cell>
          <cell r="N1449" t="str">
            <v>LE2</v>
          </cell>
          <cell r="O1449">
            <v>-200</v>
          </cell>
          <cell r="P1449">
            <v>-315</v>
          </cell>
          <cell r="Q1449">
            <v>-299</v>
          </cell>
          <cell r="R1449">
            <v>-284</v>
          </cell>
          <cell r="S1449">
            <v>-338</v>
          </cell>
          <cell r="T1449">
            <v>-289</v>
          </cell>
          <cell r="U1449">
            <v>-251</v>
          </cell>
          <cell r="V1449">
            <v>-288</v>
          </cell>
          <cell r="W1449">
            <v>-350</v>
          </cell>
          <cell r="X1449">
            <v>-345</v>
          </cell>
          <cell r="Y1449">
            <v>-342</v>
          </cell>
          <cell r="Z1449">
            <v>-332</v>
          </cell>
        </row>
        <row r="1450">
          <cell r="I1450" t="str">
            <v>Finland</v>
          </cell>
          <cell r="J1450" t="str">
            <v>Euro</v>
          </cell>
          <cell r="K1450" t="str">
            <v>EUR</v>
          </cell>
          <cell r="L1450" t="str">
            <v>Euro</v>
          </cell>
          <cell r="M1450" t="str">
            <v>Total Research &amp; Development (net)</v>
          </cell>
          <cell r="N1450" t="str">
            <v>Actual</v>
          </cell>
          <cell r="O1450">
            <v>43</v>
          </cell>
          <cell r="P1450">
            <v>-254</v>
          </cell>
          <cell r="Q1450">
            <v>-123</v>
          </cell>
          <cell r="R1450">
            <v>-192</v>
          </cell>
          <cell r="S1450">
            <v>-165</v>
          </cell>
          <cell r="T1450">
            <v>-21</v>
          </cell>
          <cell r="U1450">
            <v>-22</v>
          </cell>
          <cell r="V1450">
            <v>42</v>
          </cell>
        </row>
        <row r="1451">
          <cell r="I1451" t="str">
            <v>Finland</v>
          </cell>
          <cell r="J1451" t="str">
            <v>Euro</v>
          </cell>
          <cell r="K1451" t="str">
            <v>EUR</v>
          </cell>
          <cell r="L1451" t="str">
            <v>Euro</v>
          </cell>
          <cell r="M1451" t="str">
            <v>Total Research &amp; Development (net)</v>
          </cell>
          <cell r="N1451" t="str">
            <v>Budget</v>
          </cell>
          <cell r="O1451">
            <v>-105</v>
          </cell>
          <cell r="P1451">
            <v>-120</v>
          </cell>
          <cell r="Q1451">
            <v>-121</v>
          </cell>
          <cell r="R1451">
            <v>-108</v>
          </cell>
          <cell r="S1451">
            <v>-111</v>
          </cell>
          <cell r="T1451">
            <v>-118</v>
          </cell>
          <cell r="U1451">
            <v>-88</v>
          </cell>
          <cell r="V1451">
            <v>-77</v>
          </cell>
          <cell r="W1451">
            <v>-137</v>
          </cell>
          <cell r="X1451">
            <v>-111</v>
          </cell>
          <cell r="Y1451">
            <v>-113</v>
          </cell>
          <cell r="Z1451">
            <v>-106</v>
          </cell>
        </row>
        <row r="1452">
          <cell r="I1452" t="str">
            <v>Finland</v>
          </cell>
          <cell r="J1452" t="str">
            <v>Euro</v>
          </cell>
          <cell r="K1452" t="str">
            <v>EUR</v>
          </cell>
          <cell r="L1452" t="str">
            <v>Euro</v>
          </cell>
          <cell r="M1452" t="str">
            <v>Total Research &amp; Development (net)</v>
          </cell>
          <cell r="N1452" t="str">
            <v>LE2</v>
          </cell>
          <cell r="O1452">
            <v>32</v>
          </cell>
          <cell r="P1452">
            <v>-243</v>
          </cell>
          <cell r="Q1452">
            <v>-123</v>
          </cell>
          <cell r="R1452">
            <v>-192</v>
          </cell>
          <cell r="S1452">
            <v>-165</v>
          </cell>
          <cell r="T1452">
            <v>-40</v>
          </cell>
          <cell r="U1452">
            <v>-101</v>
          </cell>
          <cell r="V1452">
            <v>-116</v>
          </cell>
          <cell r="W1452">
            <v>-140</v>
          </cell>
          <cell r="X1452">
            <v>-134</v>
          </cell>
          <cell r="Y1452">
            <v>-130</v>
          </cell>
          <cell r="Z1452">
            <v>-121</v>
          </cell>
        </row>
        <row r="1453">
          <cell r="I1453" t="str">
            <v>Finland</v>
          </cell>
          <cell r="J1453" t="str">
            <v>Euro</v>
          </cell>
          <cell r="K1453" t="str">
            <v>EUR</v>
          </cell>
          <cell r="L1453" t="str">
            <v>Euro</v>
          </cell>
          <cell r="M1453" t="str">
            <v>Marketing &amp; Sales (net)</v>
          </cell>
          <cell r="N1453" t="str">
            <v>Actual</v>
          </cell>
          <cell r="O1453">
            <v>-1917</v>
          </cell>
          <cell r="P1453">
            <v>-1813</v>
          </cell>
          <cell r="Q1453">
            <v>-1784</v>
          </cell>
          <cell r="R1453">
            <v>-1642</v>
          </cell>
          <cell r="S1453">
            <v>-1700</v>
          </cell>
          <cell r="T1453">
            <v>-1746</v>
          </cell>
          <cell r="U1453">
            <v>-1085</v>
          </cell>
          <cell r="V1453">
            <v>-1028</v>
          </cell>
        </row>
        <row r="1454">
          <cell r="I1454" t="str">
            <v>Finland</v>
          </cell>
          <cell r="J1454" t="str">
            <v>Euro</v>
          </cell>
          <cell r="K1454" t="str">
            <v>EUR</v>
          </cell>
          <cell r="L1454" t="str">
            <v>Euro</v>
          </cell>
          <cell r="M1454" t="str">
            <v>Marketing &amp; Sales (net)</v>
          </cell>
          <cell r="N1454" t="str">
            <v>Budget</v>
          </cell>
          <cell r="O1454">
            <v>-1881</v>
          </cell>
          <cell r="P1454">
            <v>-1645</v>
          </cell>
          <cell r="Q1454">
            <v>-1982</v>
          </cell>
          <cell r="R1454">
            <v>-1921</v>
          </cell>
          <cell r="S1454">
            <v>-1777</v>
          </cell>
          <cell r="T1454">
            <v>-1713</v>
          </cell>
          <cell r="U1454">
            <v>-1036</v>
          </cell>
          <cell r="V1454">
            <v>-1553</v>
          </cell>
          <cell r="W1454">
            <v>-2042</v>
          </cell>
          <cell r="X1454">
            <v>-1713</v>
          </cell>
          <cell r="Y1454">
            <v>-1616</v>
          </cell>
          <cell r="Z1454">
            <v>-1375</v>
          </cell>
        </row>
        <row r="1455">
          <cell r="I1455" t="str">
            <v>Finland</v>
          </cell>
          <cell r="J1455" t="str">
            <v>Euro</v>
          </cell>
          <cell r="K1455" t="str">
            <v>EUR</v>
          </cell>
          <cell r="L1455" t="str">
            <v>Euro</v>
          </cell>
          <cell r="M1455" t="str">
            <v>Marketing &amp; Sales (net)</v>
          </cell>
          <cell r="N1455" t="str">
            <v>LE2</v>
          </cell>
          <cell r="O1455">
            <v>-1917</v>
          </cell>
          <cell r="P1455">
            <v>-1813</v>
          </cell>
          <cell r="Q1455">
            <v>-1784</v>
          </cell>
          <cell r="R1455">
            <v>-1642</v>
          </cell>
          <cell r="S1455">
            <v>-1700</v>
          </cell>
          <cell r="T1455">
            <v>-1636</v>
          </cell>
          <cell r="U1455">
            <v>-1040</v>
          </cell>
          <cell r="V1455">
            <v>-1667</v>
          </cell>
          <cell r="W1455">
            <v>-1974</v>
          </cell>
          <cell r="X1455">
            <v>-1694</v>
          </cell>
          <cell r="Y1455">
            <v>-1558</v>
          </cell>
          <cell r="Z1455">
            <v>-1373</v>
          </cell>
        </row>
        <row r="1456">
          <cell r="I1456" t="str">
            <v>Finland</v>
          </cell>
          <cell r="J1456" t="str">
            <v>Euro</v>
          </cell>
          <cell r="K1456" t="str">
            <v>EUR</v>
          </cell>
          <cell r="L1456" t="str">
            <v>Euro</v>
          </cell>
          <cell r="M1456" t="str">
            <v>General &amp; Administration (net)</v>
          </cell>
          <cell r="N1456" t="str">
            <v>Actual</v>
          </cell>
          <cell r="O1456">
            <v>-159</v>
          </cell>
          <cell r="P1456">
            <v>-200</v>
          </cell>
          <cell r="Q1456">
            <v>-143</v>
          </cell>
          <cell r="R1456">
            <v>-103</v>
          </cell>
          <cell r="S1456">
            <v>-155</v>
          </cell>
          <cell r="T1456">
            <v>-171</v>
          </cell>
          <cell r="U1456">
            <v>-82</v>
          </cell>
          <cell r="V1456">
            <v>-62</v>
          </cell>
        </row>
        <row r="1457">
          <cell r="I1457" t="str">
            <v>Finland</v>
          </cell>
          <cell r="J1457" t="str">
            <v>Euro</v>
          </cell>
          <cell r="K1457" t="str">
            <v>EUR</v>
          </cell>
          <cell r="L1457" t="str">
            <v>Euro</v>
          </cell>
          <cell r="M1457" t="str">
            <v>General &amp; Administration (net)</v>
          </cell>
          <cell r="N1457" t="str">
            <v>Budget</v>
          </cell>
          <cell r="O1457">
            <v>-142</v>
          </cell>
          <cell r="P1457">
            <v>-133</v>
          </cell>
          <cell r="Q1457">
            <v>-146</v>
          </cell>
          <cell r="R1457">
            <v>-141</v>
          </cell>
          <cell r="S1457">
            <v>-146</v>
          </cell>
          <cell r="T1457">
            <v>-142</v>
          </cell>
          <cell r="U1457">
            <v>-141</v>
          </cell>
          <cell r="V1457">
            <v>-93</v>
          </cell>
          <cell r="W1457">
            <v>-143</v>
          </cell>
          <cell r="X1457">
            <v>-140</v>
          </cell>
          <cell r="Y1457">
            <v>-149</v>
          </cell>
          <cell r="Z1457">
            <v>-153</v>
          </cell>
        </row>
        <row r="1458">
          <cell r="I1458" t="str">
            <v>Finland</v>
          </cell>
          <cell r="J1458" t="str">
            <v>Euro</v>
          </cell>
          <cell r="K1458" t="str">
            <v>EUR</v>
          </cell>
          <cell r="L1458" t="str">
            <v>Euro</v>
          </cell>
          <cell r="M1458" t="str">
            <v>General &amp; Administration (net)</v>
          </cell>
          <cell r="N1458" t="str">
            <v>LE2</v>
          </cell>
          <cell r="O1458">
            <v>-159</v>
          </cell>
          <cell r="P1458">
            <v>-200</v>
          </cell>
          <cell r="Q1458">
            <v>-143</v>
          </cell>
          <cell r="R1458">
            <v>-103</v>
          </cell>
          <cell r="S1458">
            <v>-155</v>
          </cell>
          <cell r="T1458">
            <v>-134</v>
          </cell>
          <cell r="U1458">
            <v>-141</v>
          </cell>
          <cell r="V1458">
            <v>-94</v>
          </cell>
          <cell r="W1458">
            <v>-144</v>
          </cell>
          <cell r="X1458">
            <v>-147</v>
          </cell>
          <cell r="Y1458">
            <v>-149</v>
          </cell>
          <cell r="Z1458">
            <v>-149</v>
          </cell>
        </row>
        <row r="1459">
          <cell r="I1459" t="str">
            <v>Finland</v>
          </cell>
          <cell r="J1459" t="str">
            <v>Euro</v>
          </cell>
          <cell r="K1459" t="str">
            <v>EUR</v>
          </cell>
          <cell r="L1459" t="str">
            <v>Euro</v>
          </cell>
          <cell r="M1459" t="str">
            <v>TOTAL FUNCTION COSTS</v>
          </cell>
          <cell r="N1459" t="str">
            <v>Actual</v>
          </cell>
          <cell r="O1459">
            <v>-2033</v>
          </cell>
          <cell r="P1459">
            <v>-2267</v>
          </cell>
          <cell r="Q1459">
            <v>-2050</v>
          </cell>
          <cell r="R1459">
            <v>-1937</v>
          </cell>
          <cell r="S1459">
            <v>-2020</v>
          </cell>
          <cell r="T1459">
            <v>-1938</v>
          </cell>
          <cell r="U1459">
            <v>-1189</v>
          </cell>
          <cell r="V1459">
            <v>-1048</v>
          </cell>
        </row>
        <row r="1460">
          <cell r="I1460" t="str">
            <v>Finland</v>
          </cell>
          <cell r="J1460" t="str">
            <v>Euro</v>
          </cell>
          <cell r="K1460" t="str">
            <v>EUR</v>
          </cell>
          <cell r="L1460" t="str">
            <v>Euro</v>
          </cell>
          <cell r="M1460" t="str">
            <v>TOTAL FUNCTION COSTS</v>
          </cell>
          <cell r="N1460" t="str">
            <v>Budget</v>
          </cell>
          <cell r="O1460">
            <v>-2128</v>
          </cell>
          <cell r="P1460">
            <v>-1898</v>
          </cell>
          <cell r="Q1460">
            <v>-2249</v>
          </cell>
          <cell r="R1460">
            <v>-2170</v>
          </cell>
          <cell r="S1460">
            <v>-2034</v>
          </cell>
          <cell r="T1460">
            <v>-1973</v>
          </cell>
          <cell r="U1460">
            <v>-1265</v>
          </cell>
          <cell r="V1460">
            <v>-1723</v>
          </cell>
          <cell r="W1460">
            <v>-2322</v>
          </cell>
          <cell r="X1460">
            <v>-1964</v>
          </cell>
          <cell r="Y1460">
            <v>-1878</v>
          </cell>
          <cell r="Z1460">
            <v>-1634</v>
          </cell>
        </row>
        <row r="1461">
          <cell r="I1461" t="str">
            <v>Finland</v>
          </cell>
          <cell r="J1461" t="str">
            <v>Euro</v>
          </cell>
          <cell r="K1461" t="str">
            <v>EUR</v>
          </cell>
          <cell r="L1461" t="str">
            <v>Euro</v>
          </cell>
          <cell r="M1461" t="str">
            <v>TOTAL FUNCTION COSTS</v>
          </cell>
          <cell r="N1461" t="str">
            <v>LE2</v>
          </cell>
          <cell r="O1461">
            <v>-2033</v>
          </cell>
          <cell r="P1461">
            <v>-2267</v>
          </cell>
          <cell r="Q1461">
            <v>-2050</v>
          </cell>
          <cell r="R1461">
            <v>-1937</v>
          </cell>
          <cell r="S1461">
            <v>-2020</v>
          </cell>
          <cell r="T1461">
            <v>-1810</v>
          </cell>
          <cell r="U1461">
            <v>-1282</v>
          </cell>
          <cell r="V1461">
            <v>-1877</v>
          </cell>
          <cell r="W1461">
            <v>-2258</v>
          </cell>
          <cell r="X1461">
            <v>-1975</v>
          </cell>
          <cell r="Y1461">
            <v>-1837</v>
          </cell>
          <cell r="Z1461">
            <v>-1643</v>
          </cell>
        </row>
        <row r="1462">
          <cell r="I1462" t="str">
            <v>Finland</v>
          </cell>
          <cell r="J1462" t="str">
            <v>Euro</v>
          </cell>
          <cell r="K1462" t="str">
            <v>EUR</v>
          </cell>
          <cell r="L1462" t="str">
            <v>Euro</v>
          </cell>
          <cell r="M1462" t="str">
            <v>TOTAL OTHER INCOME &amp; EXP.</v>
          </cell>
          <cell r="N1462" t="str">
            <v>Actual</v>
          </cell>
          <cell r="O1462">
            <v>22</v>
          </cell>
          <cell r="P1462">
            <v>3</v>
          </cell>
          <cell r="Q1462">
            <v>3</v>
          </cell>
          <cell r="R1462">
            <v>4</v>
          </cell>
          <cell r="S1462">
            <v>3</v>
          </cell>
          <cell r="T1462">
            <v>8</v>
          </cell>
          <cell r="U1462">
            <v>1</v>
          </cell>
          <cell r="V1462">
            <v>2</v>
          </cell>
        </row>
        <row r="1463">
          <cell r="I1463" t="str">
            <v>Finland</v>
          </cell>
          <cell r="J1463" t="str">
            <v>Euro</v>
          </cell>
          <cell r="K1463" t="str">
            <v>EUR</v>
          </cell>
          <cell r="L1463" t="str">
            <v>Euro</v>
          </cell>
          <cell r="M1463" t="str">
            <v>TOTAL OTHER INCOME &amp; EXP.</v>
          </cell>
          <cell r="N1463" t="str">
            <v>LE2</v>
          </cell>
          <cell r="O1463">
            <v>22</v>
          </cell>
          <cell r="P1463">
            <v>3</v>
          </cell>
          <cell r="Q1463">
            <v>3</v>
          </cell>
          <cell r="R1463">
            <v>4</v>
          </cell>
          <cell r="S1463">
            <v>3</v>
          </cell>
          <cell r="T1463">
            <v>-3</v>
          </cell>
          <cell r="U1463">
            <v>0</v>
          </cell>
          <cell r="V1463">
            <v>0</v>
          </cell>
          <cell r="W1463">
            <v>0</v>
          </cell>
          <cell r="X1463">
            <v>0</v>
          </cell>
          <cell r="Y1463">
            <v>0</v>
          </cell>
          <cell r="Z1463">
            <v>0</v>
          </cell>
        </row>
        <row r="1464">
          <cell r="I1464" t="str">
            <v>Finland</v>
          </cell>
          <cell r="J1464" t="str">
            <v>Euro</v>
          </cell>
          <cell r="K1464" t="str">
            <v>EUR</v>
          </cell>
          <cell r="L1464" t="str">
            <v>Euro</v>
          </cell>
          <cell r="M1464" t="str">
            <v>OPERATING INCOME</v>
          </cell>
          <cell r="N1464" t="str">
            <v>Actual</v>
          </cell>
          <cell r="O1464">
            <v>-177</v>
          </cell>
          <cell r="P1464">
            <v>-474</v>
          </cell>
          <cell r="Q1464">
            <v>212</v>
          </cell>
          <cell r="R1464">
            <v>312</v>
          </cell>
          <cell r="S1464">
            <v>309</v>
          </cell>
          <cell r="T1464">
            <v>371</v>
          </cell>
          <cell r="U1464">
            <v>848</v>
          </cell>
          <cell r="V1464">
            <v>1143</v>
          </cell>
        </row>
        <row r="1465">
          <cell r="I1465" t="str">
            <v>Finland</v>
          </cell>
          <cell r="J1465" t="str">
            <v>Euro</v>
          </cell>
          <cell r="K1465" t="str">
            <v>EUR</v>
          </cell>
          <cell r="L1465" t="str">
            <v>Euro</v>
          </cell>
          <cell r="M1465" t="str">
            <v>OPERATING INCOME</v>
          </cell>
          <cell r="N1465" t="str">
            <v>Budget</v>
          </cell>
          <cell r="O1465">
            <v>9</v>
          </cell>
          <cell r="P1465">
            <v>225</v>
          </cell>
          <cell r="Q1465">
            <v>2</v>
          </cell>
          <cell r="R1465">
            <v>110</v>
          </cell>
          <cell r="S1465">
            <v>360</v>
          </cell>
          <cell r="T1465">
            <v>362</v>
          </cell>
          <cell r="U1465">
            <v>990</v>
          </cell>
          <cell r="V1465">
            <v>559</v>
          </cell>
          <cell r="W1465">
            <v>202</v>
          </cell>
          <cell r="X1465">
            <v>556</v>
          </cell>
          <cell r="Y1465">
            <v>663</v>
          </cell>
          <cell r="Z1465">
            <v>940</v>
          </cell>
        </row>
        <row r="1466">
          <cell r="I1466" t="str">
            <v>Finland</v>
          </cell>
          <cell r="J1466" t="str">
            <v>Euro</v>
          </cell>
          <cell r="K1466" t="str">
            <v>EUR</v>
          </cell>
          <cell r="L1466" t="str">
            <v>Euro</v>
          </cell>
          <cell r="M1466" t="str">
            <v>OPERATING INCOME</v>
          </cell>
          <cell r="N1466" t="str">
            <v>LE2</v>
          </cell>
          <cell r="O1466">
            <v>-177</v>
          </cell>
          <cell r="P1466">
            <v>-474</v>
          </cell>
          <cell r="Q1466">
            <v>212</v>
          </cell>
          <cell r="R1466">
            <v>312</v>
          </cell>
          <cell r="S1466">
            <v>309</v>
          </cell>
          <cell r="T1466">
            <v>276</v>
          </cell>
          <cell r="U1466">
            <v>889</v>
          </cell>
          <cell r="V1466">
            <v>339</v>
          </cell>
          <cell r="W1466">
            <v>2</v>
          </cell>
          <cell r="X1466">
            <v>337</v>
          </cell>
          <cell r="Y1466">
            <v>531</v>
          </cell>
          <cell r="Z1466">
            <v>784</v>
          </cell>
        </row>
        <row r="1467">
          <cell r="I1467" t="str">
            <v>France Pharma</v>
          </cell>
          <cell r="J1467" t="str">
            <v>Euro</v>
          </cell>
          <cell r="K1467" t="str">
            <v>EUR</v>
          </cell>
          <cell r="L1467" t="str">
            <v>Euro</v>
          </cell>
          <cell r="M1467" t="str">
            <v>TOTAL NET SALES 3RD PARTY</v>
          </cell>
          <cell r="N1467" t="str">
            <v>Actual</v>
          </cell>
          <cell r="O1467">
            <v>89625</v>
          </cell>
          <cell r="P1467">
            <v>82608</v>
          </cell>
          <cell r="Q1467">
            <v>92220</v>
          </cell>
          <cell r="R1467">
            <v>94324</v>
          </cell>
          <cell r="S1467">
            <v>91751</v>
          </cell>
          <cell r="T1467">
            <v>92109</v>
          </cell>
          <cell r="U1467">
            <v>95728</v>
          </cell>
          <cell r="V1467">
            <v>82980</v>
          </cell>
        </row>
        <row r="1468">
          <cell r="I1468" t="str">
            <v>France Pharma</v>
          </cell>
          <cell r="J1468" t="str">
            <v>Euro</v>
          </cell>
          <cell r="K1468" t="str">
            <v>EUR</v>
          </cell>
          <cell r="L1468" t="str">
            <v>Euro</v>
          </cell>
          <cell r="M1468" t="str">
            <v>TOTAL NET SALES 3RD PARTY</v>
          </cell>
          <cell r="N1468" t="str">
            <v>Budget</v>
          </cell>
          <cell r="O1468">
            <v>87153</v>
          </cell>
          <cell r="P1468">
            <v>80223</v>
          </cell>
          <cell r="Q1468">
            <v>84522</v>
          </cell>
          <cell r="R1468">
            <v>84689</v>
          </cell>
          <cell r="S1468">
            <v>85476</v>
          </cell>
          <cell r="T1468">
            <v>87119</v>
          </cell>
          <cell r="U1468">
            <v>85787</v>
          </cell>
          <cell r="V1468">
            <v>72508</v>
          </cell>
          <cell r="W1468">
            <v>81559</v>
          </cell>
          <cell r="X1468">
            <v>81788</v>
          </cell>
          <cell r="Y1468">
            <v>80326</v>
          </cell>
          <cell r="Z1468">
            <v>79385</v>
          </cell>
        </row>
        <row r="1469">
          <cell r="I1469" t="str">
            <v>France Pharma</v>
          </cell>
          <cell r="J1469" t="str">
            <v>Euro</v>
          </cell>
          <cell r="K1469" t="str">
            <v>EUR</v>
          </cell>
          <cell r="L1469" t="str">
            <v>Euro</v>
          </cell>
          <cell r="M1469" t="str">
            <v>TOTAL NET SALES 3RD PARTY</v>
          </cell>
          <cell r="N1469" t="str">
            <v>LE2</v>
          </cell>
          <cell r="O1469">
            <v>89625</v>
          </cell>
          <cell r="P1469">
            <v>82608</v>
          </cell>
          <cell r="Q1469">
            <v>92220</v>
          </cell>
          <cell r="R1469">
            <v>94324</v>
          </cell>
          <cell r="S1469">
            <v>91751</v>
          </cell>
          <cell r="T1469">
            <v>80129</v>
          </cell>
          <cell r="U1469">
            <v>87731</v>
          </cell>
          <cell r="V1469">
            <v>74578</v>
          </cell>
          <cell r="W1469">
            <v>81973</v>
          </cell>
          <cell r="X1469">
            <v>83292</v>
          </cell>
          <cell r="Y1469">
            <v>81544</v>
          </cell>
          <cell r="Z1469">
            <v>80759</v>
          </cell>
        </row>
        <row r="1470">
          <cell r="I1470" t="str">
            <v>France Pharma</v>
          </cell>
          <cell r="J1470" t="str">
            <v>Euro</v>
          </cell>
          <cell r="K1470" t="str">
            <v>EUR</v>
          </cell>
          <cell r="L1470" t="str">
            <v>Euro</v>
          </cell>
          <cell r="M1470" t="str">
            <v>TOTAL NET SALES</v>
          </cell>
          <cell r="N1470" t="str">
            <v>Actual</v>
          </cell>
          <cell r="O1470">
            <v>100838</v>
          </cell>
          <cell r="P1470">
            <v>96302</v>
          </cell>
          <cell r="Q1470">
            <v>107709</v>
          </cell>
          <cell r="R1470">
            <v>104911</v>
          </cell>
          <cell r="S1470">
            <v>107799</v>
          </cell>
          <cell r="T1470">
            <v>103281</v>
          </cell>
          <cell r="U1470">
            <v>86611</v>
          </cell>
          <cell r="V1470">
            <v>88818</v>
          </cell>
        </row>
        <row r="1471">
          <cell r="I1471" t="str">
            <v>France Pharma</v>
          </cell>
          <cell r="J1471" t="str">
            <v>Euro</v>
          </cell>
          <cell r="K1471" t="str">
            <v>EUR</v>
          </cell>
          <cell r="L1471" t="str">
            <v>Euro</v>
          </cell>
          <cell r="M1471" t="str">
            <v>TOTAL NET SALES</v>
          </cell>
          <cell r="N1471" t="str">
            <v>Budget</v>
          </cell>
          <cell r="O1471">
            <v>97855</v>
          </cell>
          <cell r="P1471">
            <v>92460</v>
          </cell>
          <cell r="Q1471">
            <v>95269</v>
          </cell>
          <cell r="R1471">
            <v>97729</v>
          </cell>
          <cell r="S1471">
            <v>97782</v>
          </cell>
          <cell r="T1471">
            <v>99809</v>
          </cell>
          <cell r="U1471">
            <v>89389</v>
          </cell>
          <cell r="V1471">
            <v>76265</v>
          </cell>
          <cell r="W1471">
            <v>85309</v>
          </cell>
          <cell r="X1471">
            <v>85762</v>
          </cell>
          <cell r="Y1471">
            <v>87806</v>
          </cell>
          <cell r="Z1471">
            <v>88070</v>
          </cell>
        </row>
        <row r="1472">
          <cell r="I1472" t="str">
            <v>France Pharma</v>
          </cell>
          <cell r="J1472" t="str">
            <v>Euro</v>
          </cell>
          <cell r="K1472" t="str">
            <v>EUR</v>
          </cell>
          <cell r="L1472" t="str">
            <v>Euro</v>
          </cell>
          <cell r="M1472" t="str">
            <v>TOTAL NET SALES</v>
          </cell>
          <cell r="N1472" t="str">
            <v>LE2</v>
          </cell>
          <cell r="O1472">
            <v>100838</v>
          </cell>
          <cell r="P1472">
            <v>96302</v>
          </cell>
          <cell r="Q1472">
            <v>107709</v>
          </cell>
          <cell r="R1472">
            <v>104911</v>
          </cell>
          <cell r="S1472">
            <v>107799</v>
          </cell>
          <cell r="T1472">
            <v>78364</v>
          </cell>
          <cell r="U1472">
            <v>90992</v>
          </cell>
          <cell r="V1472">
            <v>80169</v>
          </cell>
          <cell r="W1472">
            <v>85909</v>
          </cell>
          <cell r="X1472">
            <v>89438</v>
          </cell>
          <cell r="Y1472">
            <v>92860</v>
          </cell>
          <cell r="Z1472">
            <v>100626</v>
          </cell>
        </row>
        <row r="1473">
          <cell r="I1473" t="str">
            <v>France Pharma</v>
          </cell>
          <cell r="J1473" t="str">
            <v>Euro</v>
          </cell>
          <cell r="K1473" t="str">
            <v>EUR</v>
          </cell>
          <cell r="L1473" t="str">
            <v>Euro</v>
          </cell>
          <cell r="M1473" t="str">
            <v>OTHER REVENUES FROM 3RD PARTIES</v>
          </cell>
          <cell r="N1473" t="str">
            <v>Actual</v>
          </cell>
          <cell r="R1473">
            <v>667</v>
          </cell>
          <cell r="S1473">
            <v>166</v>
          </cell>
          <cell r="T1473">
            <v>167</v>
          </cell>
          <cell r="U1473">
            <v>167</v>
          </cell>
          <cell r="V1473">
            <v>166</v>
          </cell>
        </row>
        <row r="1474">
          <cell r="I1474" t="str">
            <v>France Pharma</v>
          </cell>
          <cell r="J1474" t="str">
            <v>Euro</v>
          </cell>
          <cell r="K1474" t="str">
            <v>EUR</v>
          </cell>
          <cell r="L1474" t="str">
            <v>Euro</v>
          </cell>
          <cell r="M1474" t="str">
            <v>OTHER REVENUES FROM 3RD PARTIES</v>
          </cell>
          <cell r="N1474" t="str">
            <v>LE2</v>
          </cell>
          <cell r="R1474">
            <v>667</v>
          </cell>
          <cell r="S1474">
            <v>166</v>
          </cell>
          <cell r="T1474">
            <v>167</v>
          </cell>
          <cell r="U1474">
            <v>167</v>
          </cell>
          <cell r="V1474">
            <v>166</v>
          </cell>
          <cell r="W1474">
            <v>167</v>
          </cell>
          <cell r="X1474">
            <v>167</v>
          </cell>
          <cell r="Y1474">
            <v>166</v>
          </cell>
          <cell r="Z1474">
            <v>167</v>
          </cell>
        </row>
        <row r="1475">
          <cell r="I1475" t="str">
            <v>France Pharma</v>
          </cell>
          <cell r="J1475" t="str">
            <v>Euro</v>
          </cell>
          <cell r="K1475" t="str">
            <v>EUR</v>
          </cell>
          <cell r="L1475" t="str">
            <v>Euro</v>
          </cell>
          <cell r="M1475" t="str">
            <v>TOTAL REVENUES</v>
          </cell>
          <cell r="N1475" t="str">
            <v>Actual</v>
          </cell>
          <cell r="O1475">
            <v>100838</v>
          </cell>
          <cell r="P1475">
            <v>96302</v>
          </cell>
          <cell r="Q1475">
            <v>107709</v>
          </cell>
          <cell r="R1475">
            <v>105578</v>
          </cell>
          <cell r="S1475">
            <v>107965</v>
          </cell>
          <cell r="T1475">
            <v>103448</v>
          </cell>
          <cell r="U1475">
            <v>86778</v>
          </cell>
          <cell r="V1475">
            <v>88984</v>
          </cell>
        </row>
        <row r="1476">
          <cell r="I1476" t="str">
            <v>France Pharma</v>
          </cell>
          <cell r="J1476" t="str">
            <v>Euro</v>
          </cell>
          <cell r="K1476" t="str">
            <v>EUR</v>
          </cell>
          <cell r="L1476" t="str">
            <v>Euro</v>
          </cell>
          <cell r="M1476" t="str">
            <v>TOTAL REVENUES</v>
          </cell>
          <cell r="N1476" t="str">
            <v>Budget</v>
          </cell>
          <cell r="O1476">
            <v>97855</v>
          </cell>
          <cell r="P1476">
            <v>92460</v>
          </cell>
          <cell r="Q1476">
            <v>95269</v>
          </cell>
          <cell r="R1476">
            <v>97729</v>
          </cell>
          <cell r="S1476">
            <v>97782</v>
          </cell>
          <cell r="T1476">
            <v>99809</v>
          </cell>
          <cell r="U1476">
            <v>89389</v>
          </cell>
          <cell r="V1476">
            <v>76265</v>
          </cell>
          <cell r="W1476">
            <v>85309</v>
          </cell>
          <cell r="X1476">
            <v>85762</v>
          </cell>
          <cell r="Y1476">
            <v>87806</v>
          </cell>
          <cell r="Z1476">
            <v>88070</v>
          </cell>
        </row>
        <row r="1477">
          <cell r="I1477" t="str">
            <v>France Pharma</v>
          </cell>
          <cell r="J1477" t="str">
            <v>Euro</v>
          </cell>
          <cell r="K1477" t="str">
            <v>EUR</v>
          </cell>
          <cell r="L1477" t="str">
            <v>Euro</v>
          </cell>
          <cell r="M1477" t="str">
            <v>TOTAL REVENUES</v>
          </cell>
          <cell r="N1477" t="str">
            <v>LE2</v>
          </cell>
          <cell r="O1477">
            <v>100838</v>
          </cell>
          <cell r="P1477">
            <v>96302</v>
          </cell>
          <cell r="Q1477">
            <v>107709</v>
          </cell>
          <cell r="R1477">
            <v>105578</v>
          </cell>
          <cell r="S1477">
            <v>107965</v>
          </cell>
          <cell r="T1477">
            <v>78531</v>
          </cell>
          <cell r="U1477">
            <v>91159</v>
          </cell>
          <cell r="V1477">
            <v>80335</v>
          </cell>
          <cell r="W1477">
            <v>86076</v>
          </cell>
          <cell r="X1477">
            <v>89605</v>
          </cell>
          <cell r="Y1477">
            <v>93026</v>
          </cell>
          <cell r="Z1477">
            <v>100793</v>
          </cell>
        </row>
        <row r="1478">
          <cell r="I1478" t="str">
            <v>France Pharma</v>
          </cell>
          <cell r="J1478" t="str">
            <v>Euro</v>
          </cell>
          <cell r="K1478" t="str">
            <v>EUR</v>
          </cell>
          <cell r="L1478" t="str">
            <v>Euro</v>
          </cell>
          <cell r="M1478" t="str">
            <v>Cost of goods sold from production</v>
          </cell>
          <cell r="N1478" t="str">
            <v>Actual</v>
          </cell>
          <cell r="O1478">
            <v>-69235</v>
          </cell>
          <cell r="P1478">
            <v>-63684</v>
          </cell>
          <cell r="Q1478">
            <v>-69864</v>
          </cell>
          <cell r="R1478">
            <v>-69526</v>
          </cell>
          <cell r="S1478">
            <v>-70498</v>
          </cell>
          <cell r="T1478">
            <v>-66086</v>
          </cell>
          <cell r="U1478">
            <v>-65315</v>
          </cell>
          <cell r="V1478">
            <v>-59993</v>
          </cell>
        </row>
        <row r="1479">
          <cell r="I1479" t="str">
            <v>France Pharma</v>
          </cell>
          <cell r="J1479" t="str">
            <v>Euro</v>
          </cell>
          <cell r="K1479" t="str">
            <v>EUR</v>
          </cell>
          <cell r="L1479" t="str">
            <v>Euro</v>
          </cell>
          <cell r="M1479" t="str">
            <v>Cost of goods sold from production</v>
          </cell>
          <cell r="N1479" t="str">
            <v>Budget</v>
          </cell>
          <cell r="O1479">
            <v>-67685</v>
          </cell>
          <cell r="P1479">
            <v>-63927</v>
          </cell>
          <cell r="Q1479">
            <v>-64549</v>
          </cell>
          <cell r="R1479">
            <v>-67018</v>
          </cell>
          <cell r="S1479">
            <v>-66328</v>
          </cell>
          <cell r="T1479">
            <v>-67930</v>
          </cell>
          <cell r="U1479">
            <v>-58477</v>
          </cell>
          <cell r="V1479">
            <v>-50578</v>
          </cell>
          <cell r="W1479">
            <v>-55671</v>
          </cell>
          <cell r="X1479">
            <v>-55833</v>
          </cell>
          <cell r="Y1479">
            <v>-58700</v>
          </cell>
          <cell r="Z1479">
            <v>-58728</v>
          </cell>
        </row>
        <row r="1480">
          <cell r="I1480" t="str">
            <v>France Pharma</v>
          </cell>
          <cell r="J1480" t="str">
            <v>Euro</v>
          </cell>
          <cell r="K1480" t="str">
            <v>EUR</v>
          </cell>
          <cell r="L1480" t="str">
            <v>Euro</v>
          </cell>
          <cell r="M1480" t="str">
            <v>Cost of goods sold from production</v>
          </cell>
          <cell r="N1480" t="str">
            <v>LE2</v>
          </cell>
          <cell r="O1480">
            <v>-69235</v>
          </cell>
          <cell r="P1480">
            <v>-63684</v>
          </cell>
          <cell r="Q1480">
            <v>-69864</v>
          </cell>
          <cell r="R1480">
            <v>-69526</v>
          </cell>
          <cell r="S1480">
            <v>-70498</v>
          </cell>
          <cell r="T1480">
            <v>-52841</v>
          </cell>
          <cell r="U1480">
            <v>-59840</v>
          </cell>
          <cell r="V1480">
            <v>-53385</v>
          </cell>
          <cell r="W1480">
            <v>-56367</v>
          </cell>
          <cell r="X1480">
            <v>-59700</v>
          </cell>
          <cell r="Y1480">
            <v>-63722</v>
          </cell>
          <cell r="Z1480">
            <v>-70357</v>
          </cell>
        </row>
        <row r="1481">
          <cell r="I1481" t="str">
            <v>France Pharma</v>
          </cell>
          <cell r="J1481" t="str">
            <v>Euro</v>
          </cell>
          <cell r="K1481" t="str">
            <v>EUR</v>
          </cell>
          <cell r="L1481" t="str">
            <v>Euro</v>
          </cell>
          <cell r="M1481" t="str">
            <v>TOTAL COST OF GOODS SOLD</v>
          </cell>
          <cell r="N1481" t="str">
            <v>Actual</v>
          </cell>
          <cell r="O1481">
            <v>-69243</v>
          </cell>
          <cell r="P1481">
            <v>-63692</v>
          </cell>
          <cell r="Q1481">
            <v>-69871</v>
          </cell>
          <cell r="R1481">
            <v>-69536</v>
          </cell>
          <cell r="S1481">
            <v>-70501</v>
          </cell>
          <cell r="T1481">
            <v>-66101</v>
          </cell>
          <cell r="U1481">
            <v>-65316</v>
          </cell>
          <cell r="V1481">
            <v>-60003</v>
          </cell>
        </row>
        <row r="1482">
          <cell r="I1482" t="str">
            <v>France Pharma</v>
          </cell>
          <cell r="J1482" t="str">
            <v>Euro</v>
          </cell>
          <cell r="K1482" t="str">
            <v>EUR</v>
          </cell>
          <cell r="L1482" t="str">
            <v>Euro</v>
          </cell>
          <cell r="M1482" t="str">
            <v>TOTAL COST OF GOODS SOLD</v>
          </cell>
          <cell r="N1482" t="str">
            <v>Budget</v>
          </cell>
          <cell r="O1482">
            <v>-67693</v>
          </cell>
          <cell r="P1482">
            <v>-63935</v>
          </cell>
          <cell r="Q1482">
            <v>-64557</v>
          </cell>
          <cell r="R1482">
            <v>-67027</v>
          </cell>
          <cell r="S1482">
            <v>-66336</v>
          </cell>
          <cell r="T1482">
            <v>-67938</v>
          </cell>
          <cell r="U1482">
            <v>-58486</v>
          </cell>
          <cell r="V1482">
            <v>-50584</v>
          </cell>
          <cell r="W1482">
            <v>-55679</v>
          </cell>
          <cell r="X1482">
            <v>-55840</v>
          </cell>
          <cell r="Y1482">
            <v>-58708</v>
          </cell>
          <cell r="Z1482">
            <v>-58735</v>
          </cell>
        </row>
        <row r="1483">
          <cell r="I1483" t="str">
            <v>France Pharma</v>
          </cell>
          <cell r="J1483" t="str">
            <v>Euro</v>
          </cell>
          <cell r="K1483" t="str">
            <v>EUR</v>
          </cell>
          <cell r="L1483" t="str">
            <v>Euro</v>
          </cell>
          <cell r="M1483" t="str">
            <v>TOTAL COST OF GOODS SOLD</v>
          </cell>
          <cell r="N1483" t="str">
            <v>LE2</v>
          </cell>
          <cell r="O1483">
            <v>-69243</v>
          </cell>
          <cell r="P1483">
            <v>-63692</v>
          </cell>
          <cell r="Q1483">
            <v>-69871</v>
          </cell>
          <cell r="R1483">
            <v>-69536</v>
          </cell>
          <cell r="S1483">
            <v>-70501</v>
          </cell>
          <cell r="T1483">
            <v>-52853</v>
          </cell>
          <cell r="U1483">
            <v>-59849</v>
          </cell>
          <cell r="V1483">
            <v>-53391</v>
          </cell>
          <cell r="W1483">
            <v>-56375</v>
          </cell>
          <cell r="X1483">
            <v>-59708</v>
          </cell>
          <cell r="Y1483">
            <v>-63729</v>
          </cell>
          <cell r="Z1483">
            <v>-70365</v>
          </cell>
        </row>
        <row r="1484">
          <cell r="I1484" t="str">
            <v>France Pharma</v>
          </cell>
          <cell r="J1484" t="str">
            <v>Euro</v>
          </cell>
          <cell r="K1484" t="str">
            <v>EUR</v>
          </cell>
          <cell r="L1484" t="str">
            <v>Euro</v>
          </cell>
          <cell r="M1484" t="str">
            <v>Development</v>
          </cell>
          <cell r="N1484" t="str">
            <v>Actual</v>
          </cell>
          <cell r="O1484">
            <v>-2522</v>
          </cell>
          <cell r="P1484">
            <v>-2848</v>
          </cell>
          <cell r="Q1484">
            <v>-2582</v>
          </cell>
          <cell r="R1484">
            <v>-2646</v>
          </cell>
          <cell r="S1484">
            <v>-2407</v>
          </cell>
          <cell r="T1484">
            <v>-2679</v>
          </cell>
          <cell r="U1484">
            <v>-2499</v>
          </cell>
          <cell r="V1484">
            <v>-2398</v>
          </cell>
        </row>
        <row r="1485">
          <cell r="I1485" t="str">
            <v>France Pharma</v>
          </cell>
          <cell r="J1485" t="str">
            <v>Euro</v>
          </cell>
          <cell r="K1485" t="str">
            <v>EUR</v>
          </cell>
          <cell r="L1485" t="str">
            <v>Euro</v>
          </cell>
          <cell r="M1485" t="str">
            <v>Development</v>
          </cell>
          <cell r="N1485" t="str">
            <v>Budget</v>
          </cell>
          <cell r="O1485">
            <v>-2968</v>
          </cell>
          <cell r="P1485">
            <v>-2661</v>
          </cell>
          <cell r="Q1485">
            <v>-2758</v>
          </cell>
          <cell r="R1485">
            <v>-2838</v>
          </cell>
          <cell r="S1485">
            <v>-2813</v>
          </cell>
          <cell r="T1485">
            <v>-2962</v>
          </cell>
          <cell r="U1485">
            <v>-2952</v>
          </cell>
          <cell r="V1485">
            <v>-2718</v>
          </cell>
          <cell r="W1485">
            <v>-2643</v>
          </cell>
          <cell r="X1485">
            <v>-2854</v>
          </cell>
          <cell r="Y1485">
            <v>-2887</v>
          </cell>
          <cell r="Z1485">
            <v>-3241</v>
          </cell>
        </row>
        <row r="1486">
          <cell r="I1486" t="str">
            <v>France Pharma</v>
          </cell>
          <cell r="J1486" t="str">
            <v>Euro</v>
          </cell>
          <cell r="K1486" t="str">
            <v>EUR</v>
          </cell>
          <cell r="L1486" t="str">
            <v>Euro</v>
          </cell>
          <cell r="M1486" t="str">
            <v>Development</v>
          </cell>
          <cell r="N1486" t="str">
            <v>LE2</v>
          </cell>
          <cell r="O1486">
            <v>-2522</v>
          </cell>
          <cell r="P1486">
            <v>-2848</v>
          </cell>
          <cell r="Q1486">
            <v>-2582</v>
          </cell>
          <cell r="R1486">
            <v>-2646</v>
          </cell>
          <cell r="S1486">
            <v>-2407</v>
          </cell>
          <cell r="T1486">
            <v>-3247</v>
          </cell>
          <cell r="U1486">
            <v>-2959</v>
          </cell>
          <cell r="V1486">
            <v>-2749</v>
          </cell>
          <cell r="W1486">
            <v>-2893</v>
          </cell>
          <cell r="X1486">
            <v>-3098</v>
          </cell>
          <cell r="Y1486">
            <v>-3105</v>
          </cell>
          <cell r="Z1486">
            <v>-3175</v>
          </cell>
        </row>
        <row r="1487">
          <cell r="I1487" t="str">
            <v>France Pharma</v>
          </cell>
          <cell r="J1487" t="str">
            <v>Euro</v>
          </cell>
          <cell r="K1487" t="str">
            <v>EUR</v>
          </cell>
          <cell r="L1487" t="str">
            <v>Euro</v>
          </cell>
          <cell r="M1487" t="str">
            <v>Total Research &amp; Development (net)</v>
          </cell>
          <cell r="N1487" t="str">
            <v>Actual</v>
          </cell>
          <cell r="O1487">
            <v>-778</v>
          </cell>
          <cell r="P1487">
            <v>-690</v>
          </cell>
          <cell r="Q1487">
            <v>118</v>
          </cell>
          <cell r="R1487">
            <v>21</v>
          </cell>
          <cell r="S1487">
            <v>-304</v>
          </cell>
          <cell r="T1487">
            <v>-428</v>
          </cell>
          <cell r="U1487">
            <v>119</v>
          </cell>
          <cell r="V1487">
            <v>7</v>
          </cell>
        </row>
        <row r="1488">
          <cell r="I1488" t="str">
            <v>France Pharma</v>
          </cell>
          <cell r="J1488" t="str">
            <v>Euro</v>
          </cell>
          <cell r="K1488" t="str">
            <v>EUR</v>
          </cell>
          <cell r="L1488" t="str">
            <v>Euro</v>
          </cell>
          <cell r="M1488" t="str">
            <v>Total Research &amp; Development (net)</v>
          </cell>
          <cell r="N1488" t="str">
            <v>Budget</v>
          </cell>
          <cell r="O1488">
            <v>-182</v>
          </cell>
          <cell r="P1488">
            <v>-290</v>
          </cell>
          <cell r="Q1488">
            <v>-225</v>
          </cell>
          <cell r="R1488">
            <v>-237</v>
          </cell>
          <cell r="S1488">
            <v>-231</v>
          </cell>
          <cell r="T1488">
            <v>-358</v>
          </cell>
          <cell r="U1488">
            <v>-316</v>
          </cell>
          <cell r="V1488">
            <v>-237</v>
          </cell>
          <cell r="W1488">
            <v>-225</v>
          </cell>
          <cell r="X1488">
            <v>-285</v>
          </cell>
          <cell r="Y1488">
            <v>-294</v>
          </cell>
          <cell r="Z1488">
            <v>-384</v>
          </cell>
        </row>
        <row r="1489">
          <cell r="I1489" t="str">
            <v>France Pharma</v>
          </cell>
          <cell r="J1489" t="str">
            <v>Euro</v>
          </cell>
          <cell r="K1489" t="str">
            <v>EUR</v>
          </cell>
          <cell r="L1489" t="str">
            <v>Euro</v>
          </cell>
          <cell r="M1489" t="str">
            <v>Total Research &amp; Development (net)</v>
          </cell>
          <cell r="N1489" t="str">
            <v>LE2</v>
          </cell>
          <cell r="O1489">
            <v>-778</v>
          </cell>
          <cell r="P1489">
            <v>-690</v>
          </cell>
          <cell r="Q1489">
            <v>118</v>
          </cell>
          <cell r="R1489">
            <v>21</v>
          </cell>
          <cell r="S1489">
            <v>-304</v>
          </cell>
          <cell r="T1489">
            <v>426</v>
          </cell>
          <cell r="U1489">
            <v>-284</v>
          </cell>
          <cell r="V1489">
            <v>-229</v>
          </cell>
          <cell r="W1489">
            <v>-276</v>
          </cell>
          <cell r="X1489">
            <v>-296</v>
          </cell>
          <cell r="Y1489">
            <v>-293</v>
          </cell>
          <cell r="Z1489">
            <v>-318</v>
          </cell>
        </row>
        <row r="1490">
          <cell r="I1490" t="str">
            <v>France Pharma</v>
          </cell>
          <cell r="J1490" t="str">
            <v>Euro</v>
          </cell>
          <cell r="K1490" t="str">
            <v>EUR</v>
          </cell>
          <cell r="L1490" t="str">
            <v>Euro</v>
          </cell>
          <cell r="M1490" t="str">
            <v>Marketing &amp; Sales (net)</v>
          </cell>
          <cell r="N1490" t="str">
            <v>Actual</v>
          </cell>
          <cell r="O1490">
            <v>-18461</v>
          </cell>
          <cell r="P1490">
            <v>-19226</v>
          </cell>
          <cell r="Q1490">
            <v>-20651</v>
          </cell>
          <cell r="R1490">
            <v>-17437</v>
          </cell>
          <cell r="S1490">
            <v>-18873</v>
          </cell>
          <cell r="T1490">
            <v>-22029</v>
          </cell>
          <cell r="U1490">
            <v>-16307</v>
          </cell>
          <cell r="V1490">
            <v>-13444</v>
          </cell>
        </row>
        <row r="1491">
          <cell r="I1491" t="str">
            <v>France Pharma</v>
          </cell>
          <cell r="J1491" t="str">
            <v>Euro</v>
          </cell>
          <cell r="K1491" t="str">
            <v>EUR</v>
          </cell>
          <cell r="L1491" t="str">
            <v>Euro</v>
          </cell>
          <cell r="M1491" t="str">
            <v>Marketing &amp; Sales (net)</v>
          </cell>
          <cell r="N1491" t="str">
            <v>Budget</v>
          </cell>
          <cell r="O1491">
            <v>-20095</v>
          </cell>
          <cell r="P1491">
            <v>-20483</v>
          </cell>
          <cell r="Q1491">
            <v>-22399</v>
          </cell>
          <cell r="R1491">
            <v>-19774</v>
          </cell>
          <cell r="S1491">
            <v>-20830</v>
          </cell>
          <cell r="T1491">
            <v>-23760</v>
          </cell>
          <cell r="U1491">
            <v>-18782</v>
          </cell>
          <cell r="V1491">
            <v>-14060</v>
          </cell>
          <cell r="W1491">
            <v>-25751</v>
          </cell>
          <cell r="X1491">
            <v>-23298</v>
          </cell>
          <cell r="Y1491">
            <v>-20593</v>
          </cell>
          <cell r="Z1491">
            <v>-20582</v>
          </cell>
        </row>
        <row r="1492">
          <cell r="I1492" t="str">
            <v>France Pharma</v>
          </cell>
          <cell r="J1492" t="str">
            <v>Euro</v>
          </cell>
          <cell r="K1492" t="str">
            <v>EUR</v>
          </cell>
          <cell r="L1492" t="str">
            <v>Euro</v>
          </cell>
          <cell r="M1492" t="str">
            <v>Marketing &amp; Sales (net)</v>
          </cell>
          <cell r="N1492" t="str">
            <v>LE2</v>
          </cell>
          <cell r="O1492">
            <v>-18461</v>
          </cell>
          <cell r="P1492">
            <v>-19226</v>
          </cell>
          <cell r="Q1492">
            <v>-20651</v>
          </cell>
          <cell r="R1492">
            <v>-17437</v>
          </cell>
          <cell r="S1492">
            <v>-18873</v>
          </cell>
          <cell r="T1492">
            <v>-27001</v>
          </cell>
          <cell r="U1492">
            <v>-18483</v>
          </cell>
          <cell r="V1492">
            <v>-13807</v>
          </cell>
          <cell r="W1492">
            <v>-26161</v>
          </cell>
          <cell r="X1492">
            <v>-24149</v>
          </cell>
          <cell r="Y1492">
            <v>-22723</v>
          </cell>
          <cell r="Z1492">
            <v>-22479</v>
          </cell>
        </row>
        <row r="1493">
          <cell r="I1493" t="str">
            <v>France Pharma</v>
          </cell>
          <cell r="J1493" t="str">
            <v>Euro</v>
          </cell>
          <cell r="K1493" t="str">
            <v>EUR</v>
          </cell>
          <cell r="L1493" t="str">
            <v>Euro</v>
          </cell>
          <cell r="M1493" t="str">
            <v>General &amp; Administration (net)</v>
          </cell>
          <cell r="N1493" t="str">
            <v>Actual</v>
          </cell>
          <cell r="O1493">
            <v>-1690</v>
          </cell>
          <cell r="P1493">
            <v>-1848</v>
          </cell>
          <cell r="Q1493">
            <v>-1409</v>
          </cell>
          <cell r="R1493">
            <v>-1591</v>
          </cell>
          <cell r="S1493">
            <v>-1313</v>
          </cell>
          <cell r="T1493">
            <v>-1099</v>
          </cell>
          <cell r="U1493">
            <v>-1842</v>
          </cell>
          <cell r="V1493">
            <v>-1218</v>
          </cell>
        </row>
        <row r="1494">
          <cell r="I1494" t="str">
            <v>France Pharma</v>
          </cell>
          <cell r="J1494" t="str">
            <v>Euro</v>
          </cell>
          <cell r="K1494" t="str">
            <v>EUR</v>
          </cell>
          <cell r="L1494" t="str">
            <v>Euro</v>
          </cell>
          <cell r="M1494" t="str">
            <v>General &amp; Administration (net)</v>
          </cell>
          <cell r="N1494" t="str">
            <v>Budget</v>
          </cell>
          <cell r="O1494">
            <v>-1737</v>
          </cell>
          <cell r="P1494">
            <v>-1848</v>
          </cell>
          <cell r="Q1494">
            <v>-1928</v>
          </cell>
          <cell r="R1494">
            <v>-1750</v>
          </cell>
          <cell r="S1494">
            <v>-1821</v>
          </cell>
          <cell r="T1494">
            <v>-1922</v>
          </cell>
          <cell r="U1494">
            <v>-1835</v>
          </cell>
          <cell r="V1494">
            <v>-1549</v>
          </cell>
          <cell r="W1494">
            <v>-1497</v>
          </cell>
          <cell r="X1494">
            <v>-1690</v>
          </cell>
          <cell r="Y1494">
            <v>-1834</v>
          </cell>
          <cell r="Z1494">
            <v>-1694</v>
          </cell>
        </row>
        <row r="1495">
          <cell r="I1495" t="str">
            <v>France Pharma</v>
          </cell>
          <cell r="J1495" t="str">
            <v>Euro</v>
          </cell>
          <cell r="K1495" t="str">
            <v>EUR</v>
          </cell>
          <cell r="L1495" t="str">
            <v>Euro</v>
          </cell>
          <cell r="M1495" t="str">
            <v>General &amp; Administration (net)</v>
          </cell>
          <cell r="N1495" t="str">
            <v>LE2</v>
          </cell>
          <cell r="O1495">
            <v>-1690</v>
          </cell>
          <cell r="P1495">
            <v>-1848</v>
          </cell>
          <cell r="Q1495">
            <v>-1409</v>
          </cell>
          <cell r="R1495">
            <v>-1591</v>
          </cell>
          <cell r="S1495">
            <v>-1313</v>
          </cell>
          <cell r="T1495">
            <v>-2133</v>
          </cell>
          <cell r="U1495">
            <v>-2072</v>
          </cell>
          <cell r="V1495">
            <v>-1524</v>
          </cell>
          <cell r="W1495">
            <v>-1673</v>
          </cell>
          <cell r="X1495">
            <v>-1813</v>
          </cell>
          <cell r="Y1495">
            <v>-1903</v>
          </cell>
          <cell r="Z1495">
            <v>-2170</v>
          </cell>
        </row>
        <row r="1496">
          <cell r="I1496" t="str">
            <v>France Pharma</v>
          </cell>
          <cell r="J1496" t="str">
            <v>Euro</v>
          </cell>
          <cell r="K1496" t="str">
            <v>EUR</v>
          </cell>
          <cell r="L1496" t="str">
            <v>Euro</v>
          </cell>
          <cell r="M1496" t="str">
            <v>TOTAL FUNCTION COSTS</v>
          </cell>
          <cell r="N1496" t="str">
            <v>Actual</v>
          </cell>
          <cell r="O1496">
            <v>-20929</v>
          </cell>
          <cell r="P1496">
            <v>-21764</v>
          </cell>
          <cell r="Q1496">
            <v>-21942</v>
          </cell>
          <cell r="R1496">
            <v>-19007</v>
          </cell>
          <cell r="S1496">
            <v>-20490</v>
          </cell>
          <cell r="T1496">
            <v>-23556</v>
          </cell>
          <cell r="U1496">
            <v>-18030</v>
          </cell>
          <cell r="V1496">
            <v>-14655</v>
          </cell>
        </row>
        <row r="1497">
          <cell r="I1497" t="str">
            <v>France Pharma</v>
          </cell>
          <cell r="J1497" t="str">
            <v>Euro</v>
          </cell>
          <cell r="K1497" t="str">
            <v>EUR</v>
          </cell>
          <cell r="L1497" t="str">
            <v>Euro</v>
          </cell>
          <cell r="M1497" t="str">
            <v>TOTAL FUNCTION COSTS</v>
          </cell>
          <cell r="N1497" t="str">
            <v>Budget</v>
          </cell>
          <cell r="O1497">
            <v>-22014</v>
          </cell>
          <cell r="P1497">
            <v>-22621</v>
          </cell>
          <cell r="Q1497">
            <v>-24552</v>
          </cell>
          <cell r="R1497">
            <v>-21761</v>
          </cell>
          <cell r="S1497">
            <v>-22882</v>
          </cell>
          <cell r="T1497">
            <v>-26040</v>
          </cell>
          <cell r="U1497">
            <v>-20933</v>
          </cell>
          <cell r="V1497">
            <v>-15846</v>
          </cell>
          <cell r="W1497">
            <v>-27473</v>
          </cell>
          <cell r="X1497">
            <v>-25273</v>
          </cell>
          <cell r="Y1497">
            <v>-22721</v>
          </cell>
          <cell r="Z1497">
            <v>-22660</v>
          </cell>
        </row>
        <row r="1498">
          <cell r="I1498" t="str">
            <v>France Pharma</v>
          </cell>
          <cell r="J1498" t="str">
            <v>Euro</v>
          </cell>
          <cell r="K1498" t="str">
            <v>EUR</v>
          </cell>
          <cell r="L1498" t="str">
            <v>Euro</v>
          </cell>
          <cell r="M1498" t="str">
            <v>TOTAL FUNCTION COSTS</v>
          </cell>
          <cell r="N1498" t="str">
            <v>LE2</v>
          </cell>
          <cell r="O1498">
            <v>-20929</v>
          </cell>
          <cell r="P1498">
            <v>-21764</v>
          </cell>
          <cell r="Q1498">
            <v>-21942</v>
          </cell>
          <cell r="R1498">
            <v>-19007</v>
          </cell>
          <cell r="S1498">
            <v>-20490</v>
          </cell>
          <cell r="T1498">
            <v>-28708</v>
          </cell>
          <cell r="U1498">
            <v>-20839</v>
          </cell>
          <cell r="V1498">
            <v>-15560</v>
          </cell>
          <cell r="W1498">
            <v>-28110</v>
          </cell>
          <cell r="X1498">
            <v>-26258</v>
          </cell>
          <cell r="Y1498">
            <v>-24919</v>
          </cell>
          <cell r="Z1498">
            <v>-24967</v>
          </cell>
        </row>
        <row r="1499">
          <cell r="I1499" t="str">
            <v>France Pharma</v>
          </cell>
          <cell r="J1499" t="str">
            <v>Euro</v>
          </cell>
          <cell r="K1499" t="str">
            <v>EUR</v>
          </cell>
          <cell r="L1499" t="str">
            <v>Euro</v>
          </cell>
          <cell r="M1499" t="str">
            <v>TOTAL OTHER INCOME &amp; EXP.</v>
          </cell>
          <cell r="N1499" t="str">
            <v>Actual</v>
          </cell>
          <cell r="O1499">
            <v>-3916</v>
          </cell>
          <cell r="P1499">
            <v>-3534</v>
          </cell>
          <cell r="Q1499">
            <v>-1591</v>
          </cell>
          <cell r="R1499">
            <v>-5180</v>
          </cell>
          <cell r="S1499">
            <v>-2580</v>
          </cell>
          <cell r="T1499">
            <v>3635</v>
          </cell>
          <cell r="U1499">
            <v>-2904</v>
          </cell>
          <cell r="V1499">
            <v>-3929</v>
          </cell>
        </row>
        <row r="1500">
          <cell r="I1500" t="str">
            <v>France Pharma</v>
          </cell>
          <cell r="J1500" t="str">
            <v>Euro</v>
          </cell>
          <cell r="K1500" t="str">
            <v>EUR</v>
          </cell>
          <cell r="L1500" t="str">
            <v>Euro</v>
          </cell>
          <cell r="M1500" t="str">
            <v>TOTAL OTHER INCOME &amp; EXP.</v>
          </cell>
          <cell r="N1500" t="str">
            <v>Budget</v>
          </cell>
          <cell r="O1500">
            <v>-3376</v>
          </cell>
          <cell r="P1500">
            <v>-3347</v>
          </cell>
          <cell r="Q1500">
            <v>-3381</v>
          </cell>
          <cell r="R1500">
            <v>-3383</v>
          </cell>
          <cell r="S1500">
            <v>-3406</v>
          </cell>
          <cell r="T1500">
            <v>-3951</v>
          </cell>
          <cell r="U1500">
            <v>-2612</v>
          </cell>
          <cell r="V1500">
            <v>-3155</v>
          </cell>
          <cell r="W1500">
            <v>-3324</v>
          </cell>
          <cell r="X1500">
            <v>-3346</v>
          </cell>
          <cell r="Y1500">
            <v>-3315</v>
          </cell>
          <cell r="Z1500">
            <v>261</v>
          </cell>
        </row>
        <row r="1501">
          <cell r="I1501" t="str">
            <v>France Pharma</v>
          </cell>
          <cell r="J1501" t="str">
            <v>Euro</v>
          </cell>
          <cell r="K1501" t="str">
            <v>EUR</v>
          </cell>
          <cell r="L1501" t="str">
            <v>Euro</v>
          </cell>
          <cell r="M1501" t="str">
            <v>TOTAL OTHER INCOME &amp; EXP.</v>
          </cell>
          <cell r="N1501" t="str">
            <v>LE2</v>
          </cell>
          <cell r="O1501">
            <v>-3916</v>
          </cell>
          <cell r="P1501">
            <v>-3534</v>
          </cell>
          <cell r="Q1501">
            <v>-1591</v>
          </cell>
          <cell r="R1501">
            <v>-5180</v>
          </cell>
          <cell r="S1501">
            <v>-2580</v>
          </cell>
          <cell r="T1501">
            <v>3379</v>
          </cell>
          <cell r="U1501">
            <v>-3084</v>
          </cell>
          <cell r="V1501">
            <v>-2384</v>
          </cell>
          <cell r="W1501">
            <v>-2417</v>
          </cell>
          <cell r="X1501">
            <v>-2557</v>
          </cell>
          <cell r="Y1501">
            <v>-7388</v>
          </cell>
          <cell r="Z1501">
            <v>-645</v>
          </cell>
        </row>
        <row r="1502">
          <cell r="I1502" t="str">
            <v>France Pharma</v>
          </cell>
          <cell r="J1502" t="str">
            <v>Euro</v>
          </cell>
          <cell r="K1502" t="str">
            <v>EUR</v>
          </cell>
          <cell r="L1502" t="str">
            <v>Euro</v>
          </cell>
          <cell r="M1502" t="str">
            <v>OPERATING INCOME</v>
          </cell>
          <cell r="N1502" t="str">
            <v>Actual</v>
          </cell>
          <cell r="O1502">
            <v>6750</v>
          </cell>
          <cell r="P1502">
            <v>7312</v>
          </cell>
          <cell r="Q1502">
            <v>14305</v>
          </cell>
          <cell r="R1502">
            <v>11855</v>
          </cell>
          <cell r="S1502">
            <v>14394</v>
          </cell>
          <cell r="T1502">
            <v>17426</v>
          </cell>
          <cell r="U1502">
            <v>528</v>
          </cell>
          <cell r="V1502">
            <v>10397</v>
          </cell>
        </row>
        <row r="1503">
          <cell r="I1503" t="str">
            <v>France Pharma</v>
          </cell>
          <cell r="J1503" t="str">
            <v>Euro</v>
          </cell>
          <cell r="K1503" t="str">
            <v>EUR</v>
          </cell>
          <cell r="L1503" t="str">
            <v>Euro</v>
          </cell>
          <cell r="M1503" t="str">
            <v>OPERATING INCOME</v>
          </cell>
          <cell r="N1503" t="str">
            <v>Budget</v>
          </cell>
          <cell r="O1503">
            <v>4772</v>
          </cell>
          <cell r="P1503">
            <v>2557</v>
          </cell>
          <cell r="Q1503">
            <v>2779</v>
          </cell>
          <cell r="R1503">
            <v>5558</v>
          </cell>
          <cell r="S1503">
            <v>5158</v>
          </cell>
          <cell r="T1503">
            <v>1880</v>
          </cell>
          <cell r="U1503">
            <v>7358</v>
          </cell>
          <cell r="V1503">
            <v>6680</v>
          </cell>
          <cell r="W1503">
            <v>-1167</v>
          </cell>
          <cell r="X1503">
            <v>1303</v>
          </cell>
          <cell r="Y1503">
            <v>3062</v>
          </cell>
          <cell r="Z1503">
            <v>6936</v>
          </cell>
        </row>
        <row r="1504">
          <cell r="I1504" t="str">
            <v>France Pharma</v>
          </cell>
          <cell r="J1504" t="str">
            <v>Euro</v>
          </cell>
          <cell r="K1504" t="str">
            <v>EUR</v>
          </cell>
          <cell r="L1504" t="str">
            <v>Euro</v>
          </cell>
          <cell r="M1504" t="str">
            <v>OPERATING INCOME</v>
          </cell>
          <cell r="N1504" t="str">
            <v>LE2</v>
          </cell>
          <cell r="O1504">
            <v>6750</v>
          </cell>
          <cell r="P1504">
            <v>7312</v>
          </cell>
          <cell r="Q1504">
            <v>14305</v>
          </cell>
          <cell r="R1504">
            <v>11855</v>
          </cell>
          <cell r="S1504">
            <v>14394</v>
          </cell>
          <cell r="T1504">
            <v>349</v>
          </cell>
          <cell r="U1504">
            <v>7387</v>
          </cell>
          <cell r="V1504">
            <v>9000</v>
          </cell>
          <cell r="W1504">
            <v>-826</v>
          </cell>
          <cell r="X1504">
            <v>1082</v>
          </cell>
          <cell r="Y1504">
            <v>-3010</v>
          </cell>
          <cell r="Z1504">
            <v>4816</v>
          </cell>
        </row>
        <row r="1505">
          <cell r="I1505" t="str">
            <v>Germany</v>
          </cell>
          <cell r="J1505" t="str">
            <v>Euro</v>
          </cell>
          <cell r="K1505" t="str">
            <v>EUR</v>
          </cell>
          <cell r="L1505" t="str">
            <v>Euro</v>
          </cell>
          <cell r="M1505" t="str">
            <v>TOTAL NET SALES 3RD PARTY</v>
          </cell>
          <cell r="N1505" t="str">
            <v>Actual</v>
          </cell>
          <cell r="O1505">
            <v>69372</v>
          </cell>
          <cell r="P1505">
            <v>78735</v>
          </cell>
          <cell r="Q1505">
            <v>87792</v>
          </cell>
          <cell r="R1505">
            <v>85105</v>
          </cell>
          <cell r="S1505">
            <v>90671</v>
          </cell>
          <cell r="T1505">
            <v>86754</v>
          </cell>
          <cell r="U1505">
            <v>97762</v>
          </cell>
          <cell r="V1505">
            <v>90085</v>
          </cell>
        </row>
        <row r="1506">
          <cell r="I1506" t="str">
            <v>Germany</v>
          </cell>
          <cell r="J1506" t="str">
            <v>Euro</v>
          </cell>
          <cell r="K1506" t="str">
            <v>EUR</v>
          </cell>
          <cell r="L1506" t="str">
            <v>Euro</v>
          </cell>
          <cell r="M1506" t="str">
            <v>TOTAL NET SALES 3RD PARTY</v>
          </cell>
          <cell r="N1506" t="str">
            <v>Budget</v>
          </cell>
          <cell r="O1506">
            <v>74387</v>
          </cell>
          <cell r="P1506">
            <v>79208</v>
          </cell>
          <cell r="Q1506">
            <v>79853</v>
          </cell>
          <cell r="R1506">
            <v>80716</v>
          </cell>
          <cell r="S1506">
            <v>80945</v>
          </cell>
          <cell r="T1506">
            <v>78618</v>
          </cell>
          <cell r="U1506">
            <v>84570</v>
          </cell>
          <cell r="V1506">
            <v>77901</v>
          </cell>
          <cell r="W1506">
            <v>84206</v>
          </cell>
          <cell r="X1506">
            <v>90105</v>
          </cell>
          <cell r="Y1506">
            <v>90106</v>
          </cell>
          <cell r="Z1506">
            <v>85780</v>
          </cell>
        </row>
        <row r="1507">
          <cell r="I1507" t="str">
            <v>Germany</v>
          </cell>
          <cell r="J1507" t="str">
            <v>Euro</v>
          </cell>
          <cell r="K1507" t="str">
            <v>EUR</v>
          </cell>
          <cell r="L1507" t="str">
            <v>Euro</v>
          </cell>
          <cell r="M1507" t="str">
            <v>TOTAL NET SALES 3RD PARTY</v>
          </cell>
          <cell r="N1507" t="str">
            <v>LE2</v>
          </cell>
          <cell r="O1507">
            <v>69372</v>
          </cell>
          <cell r="P1507">
            <v>78735</v>
          </cell>
          <cell r="Q1507">
            <v>87792</v>
          </cell>
          <cell r="R1507">
            <v>85105</v>
          </cell>
          <cell r="S1507">
            <v>90671</v>
          </cell>
          <cell r="T1507">
            <v>82221</v>
          </cell>
          <cell r="U1507">
            <v>88467</v>
          </cell>
          <cell r="V1507">
            <v>81425</v>
          </cell>
          <cell r="W1507">
            <v>86047</v>
          </cell>
          <cell r="X1507">
            <v>91160</v>
          </cell>
          <cell r="Y1507">
            <v>90823</v>
          </cell>
          <cell r="Z1507">
            <v>85602</v>
          </cell>
        </row>
        <row r="1508">
          <cell r="I1508" t="str">
            <v>Germany</v>
          </cell>
          <cell r="J1508" t="str">
            <v>Euro</v>
          </cell>
          <cell r="K1508" t="str">
            <v>EUR</v>
          </cell>
          <cell r="L1508" t="str">
            <v>Euro</v>
          </cell>
          <cell r="M1508" t="str">
            <v>TOTAL NET SALES</v>
          </cell>
          <cell r="N1508" t="str">
            <v>Actual</v>
          </cell>
          <cell r="O1508">
            <v>69402</v>
          </cell>
          <cell r="P1508">
            <v>78786</v>
          </cell>
          <cell r="Q1508">
            <v>87792</v>
          </cell>
          <cell r="R1508">
            <v>85105</v>
          </cell>
          <cell r="S1508">
            <v>90671</v>
          </cell>
          <cell r="T1508">
            <v>86804</v>
          </cell>
          <cell r="U1508">
            <v>97762</v>
          </cell>
          <cell r="V1508">
            <v>90085</v>
          </cell>
        </row>
        <row r="1509">
          <cell r="I1509" t="str">
            <v>Germany</v>
          </cell>
          <cell r="J1509" t="str">
            <v>Euro</v>
          </cell>
          <cell r="K1509" t="str">
            <v>EUR</v>
          </cell>
          <cell r="L1509" t="str">
            <v>Euro</v>
          </cell>
          <cell r="M1509" t="str">
            <v>TOTAL NET SALES</v>
          </cell>
          <cell r="N1509" t="str">
            <v>Budget</v>
          </cell>
          <cell r="O1509">
            <v>74387</v>
          </cell>
          <cell r="P1509">
            <v>79208</v>
          </cell>
          <cell r="Q1509">
            <v>79853</v>
          </cell>
          <cell r="R1509">
            <v>80716</v>
          </cell>
          <cell r="S1509">
            <v>80945</v>
          </cell>
          <cell r="T1509">
            <v>78618</v>
          </cell>
          <cell r="U1509">
            <v>84570</v>
          </cell>
          <cell r="V1509">
            <v>77901</v>
          </cell>
          <cell r="W1509">
            <v>84206</v>
          </cell>
          <cell r="X1509">
            <v>90105</v>
          </cell>
          <cell r="Y1509">
            <v>90106</v>
          </cell>
          <cell r="Z1509">
            <v>85780</v>
          </cell>
        </row>
        <row r="1510">
          <cell r="I1510" t="str">
            <v>Germany</v>
          </cell>
          <cell r="J1510" t="str">
            <v>Euro</v>
          </cell>
          <cell r="K1510" t="str">
            <v>EUR</v>
          </cell>
          <cell r="L1510" t="str">
            <v>Euro</v>
          </cell>
          <cell r="M1510" t="str">
            <v>TOTAL NET SALES</v>
          </cell>
          <cell r="N1510" t="str">
            <v>LE2</v>
          </cell>
          <cell r="O1510">
            <v>69402</v>
          </cell>
          <cell r="P1510">
            <v>78786</v>
          </cell>
          <cell r="Q1510">
            <v>87792</v>
          </cell>
          <cell r="R1510">
            <v>85105</v>
          </cell>
          <cell r="S1510">
            <v>90671</v>
          </cell>
          <cell r="T1510">
            <v>82140</v>
          </cell>
          <cell r="U1510">
            <v>88467</v>
          </cell>
          <cell r="V1510">
            <v>81425</v>
          </cell>
          <cell r="W1510">
            <v>86047</v>
          </cell>
          <cell r="X1510">
            <v>91160</v>
          </cell>
          <cell r="Y1510">
            <v>90823</v>
          </cell>
          <cell r="Z1510">
            <v>85602</v>
          </cell>
        </row>
        <row r="1511">
          <cell r="I1511" t="str">
            <v>Germany</v>
          </cell>
          <cell r="J1511" t="str">
            <v>Euro</v>
          </cell>
          <cell r="K1511" t="str">
            <v>EUR</v>
          </cell>
          <cell r="L1511" t="str">
            <v>Euro</v>
          </cell>
          <cell r="M1511" t="str">
            <v>Net sales to other BU's</v>
          </cell>
          <cell r="N1511" t="str">
            <v>Actual</v>
          </cell>
          <cell r="O1511">
            <v>30</v>
          </cell>
          <cell r="P1511">
            <v>46</v>
          </cell>
          <cell r="Q1511">
            <v>0</v>
          </cell>
          <cell r="R1511">
            <v>0</v>
          </cell>
          <cell r="S1511">
            <v>0</v>
          </cell>
          <cell r="T1511">
            <v>50</v>
          </cell>
          <cell r="U1511">
            <v>0</v>
          </cell>
          <cell r="V1511">
            <v>0</v>
          </cell>
        </row>
        <row r="1512">
          <cell r="I1512" t="str">
            <v>Germany</v>
          </cell>
          <cell r="J1512" t="str">
            <v>Euro</v>
          </cell>
          <cell r="K1512" t="str">
            <v>EUR</v>
          </cell>
          <cell r="L1512" t="str">
            <v>Euro</v>
          </cell>
          <cell r="M1512" t="str">
            <v>OTHER REVENUES FROM 3RD PARTIES</v>
          </cell>
          <cell r="N1512" t="str">
            <v>Actual</v>
          </cell>
          <cell r="O1512">
            <v>506</v>
          </cell>
          <cell r="P1512">
            <v>605</v>
          </cell>
          <cell r="Q1512">
            <v>540</v>
          </cell>
          <cell r="R1512">
            <v>684</v>
          </cell>
          <cell r="S1512">
            <v>299</v>
          </cell>
          <cell r="T1512">
            <v>300</v>
          </cell>
          <cell r="U1512">
            <v>346</v>
          </cell>
          <cell r="V1512">
            <v>263</v>
          </cell>
        </row>
        <row r="1513">
          <cell r="I1513" t="str">
            <v>Germany</v>
          </cell>
          <cell r="J1513" t="str">
            <v>Euro</v>
          </cell>
          <cell r="K1513" t="str">
            <v>EUR</v>
          </cell>
          <cell r="L1513" t="str">
            <v>Euro</v>
          </cell>
          <cell r="M1513" t="str">
            <v>OTHER REVENUES FROM 3RD PARTIES</v>
          </cell>
          <cell r="N1513" t="str">
            <v>Budget</v>
          </cell>
          <cell r="O1513">
            <v>456</v>
          </cell>
          <cell r="P1513">
            <v>455</v>
          </cell>
          <cell r="Q1513">
            <v>455</v>
          </cell>
          <cell r="R1513">
            <v>456</v>
          </cell>
          <cell r="S1513">
            <v>455</v>
          </cell>
          <cell r="T1513">
            <v>456</v>
          </cell>
          <cell r="U1513">
            <v>456</v>
          </cell>
          <cell r="V1513">
            <v>454</v>
          </cell>
          <cell r="W1513">
            <v>456</v>
          </cell>
          <cell r="X1513">
            <v>456</v>
          </cell>
          <cell r="Y1513">
            <v>455</v>
          </cell>
          <cell r="Z1513">
            <v>455</v>
          </cell>
        </row>
        <row r="1514">
          <cell r="I1514" t="str">
            <v>Germany</v>
          </cell>
          <cell r="J1514" t="str">
            <v>Euro</v>
          </cell>
          <cell r="K1514" t="str">
            <v>EUR</v>
          </cell>
          <cell r="L1514" t="str">
            <v>Euro</v>
          </cell>
          <cell r="M1514" t="str">
            <v>OTHER REVENUES FROM 3RD PARTIES</v>
          </cell>
          <cell r="N1514" t="str">
            <v>LE2</v>
          </cell>
          <cell r="O1514">
            <v>506</v>
          </cell>
          <cell r="P1514">
            <v>605</v>
          </cell>
          <cell r="Q1514">
            <v>540</v>
          </cell>
          <cell r="R1514">
            <v>684</v>
          </cell>
          <cell r="S1514">
            <v>299</v>
          </cell>
          <cell r="T1514">
            <v>353</v>
          </cell>
          <cell r="U1514">
            <v>327</v>
          </cell>
          <cell r="V1514">
            <v>327</v>
          </cell>
          <cell r="W1514">
            <v>326</v>
          </cell>
          <cell r="X1514">
            <v>327</v>
          </cell>
          <cell r="Y1514">
            <v>326</v>
          </cell>
          <cell r="Z1514">
            <v>327</v>
          </cell>
        </row>
        <row r="1515">
          <cell r="I1515" t="str">
            <v>Germany</v>
          </cell>
          <cell r="J1515" t="str">
            <v>Euro</v>
          </cell>
          <cell r="K1515" t="str">
            <v>EUR</v>
          </cell>
          <cell r="L1515" t="str">
            <v>Euro</v>
          </cell>
          <cell r="M1515" t="str">
            <v>TOTAL REVENUES</v>
          </cell>
          <cell r="N1515" t="str">
            <v>Actual</v>
          </cell>
          <cell r="O1515">
            <v>69908</v>
          </cell>
          <cell r="P1515">
            <v>79391</v>
          </cell>
          <cell r="Q1515">
            <v>88332</v>
          </cell>
          <cell r="R1515">
            <v>85789</v>
          </cell>
          <cell r="S1515">
            <v>90970</v>
          </cell>
          <cell r="T1515">
            <v>87104</v>
          </cell>
          <cell r="U1515">
            <v>98108</v>
          </cell>
          <cell r="V1515">
            <v>90348</v>
          </cell>
        </row>
        <row r="1516">
          <cell r="I1516" t="str">
            <v>Germany</v>
          </cell>
          <cell r="J1516" t="str">
            <v>Euro</v>
          </cell>
          <cell r="K1516" t="str">
            <v>EUR</v>
          </cell>
          <cell r="L1516" t="str">
            <v>Euro</v>
          </cell>
          <cell r="M1516" t="str">
            <v>TOTAL REVENUES</v>
          </cell>
          <cell r="N1516" t="str">
            <v>Budget</v>
          </cell>
          <cell r="O1516">
            <v>74843</v>
          </cell>
          <cell r="P1516">
            <v>79663</v>
          </cell>
          <cell r="Q1516">
            <v>80308</v>
          </cell>
          <cell r="R1516">
            <v>81172</v>
          </cell>
          <cell r="S1516">
            <v>81400</v>
          </cell>
          <cell r="T1516">
            <v>79074</v>
          </cell>
          <cell r="U1516">
            <v>85026</v>
          </cell>
          <cell r="V1516">
            <v>78355</v>
          </cell>
          <cell r="W1516">
            <v>84662</v>
          </cell>
          <cell r="X1516">
            <v>90561</v>
          </cell>
          <cell r="Y1516">
            <v>90561</v>
          </cell>
          <cell r="Z1516">
            <v>86235</v>
          </cell>
        </row>
        <row r="1517">
          <cell r="I1517" t="str">
            <v>Germany</v>
          </cell>
          <cell r="J1517" t="str">
            <v>Euro</v>
          </cell>
          <cell r="K1517" t="str">
            <v>EUR</v>
          </cell>
          <cell r="L1517" t="str">
            <v>Euro</v>
          </cell>
          <cell r="M1517" t="str">
            <v>TOTAL REVENUES</v>
          </cell>
          <cell r="N1517" t="str">
            <v>LE2</v>
          </cell>
          <cell r="O1517">
            <v>69908</v>
          </cell>
          <cell r="P1517">
            <v>79391</v>
          </cell>
          <cell r="Q1517">
            <v>88332</v>
          </cell>
          <cell r="R1517">
            <v>85789</v>
          </cell>
          <cell r="S1517">
            <v>90970</v>
          </cell>
          <cell r="T1517">
            <v>82493</v>
          </cell>
          <cell r="U1517">
            <v>88794</v>
          </cell>
          <cell r="V1517">
            <v>81752</v>
          </cell>
          <cell r="W1517">
            <v>86373</v>
          </cell>
          <cell r="X1517">
            <v>91487</v>
          </cell>
          <cell r="Y1517">
            <v>91149</v>
          </cell>
          <cell r="Z1517">
            <v>85929</v>
          </cell>
        </row>
        <row r="1518">
          <cell r="I1518" t="str">
            <v>Germany</v>
          </cell>
          <cell r="J1518" t="str">
            <v>Euro</v>
          </cell>
          <cell r="K1518" t="str">
            <v>EUR</v>
          </cell>
          <cell r="L1518" t="str">
            <v>Euro</v>
          </cell>
          <cell r="M1518" t="str">
            <v>Cost of goods sold from production</v>
          </cell>
          <cell r="N1518" t="str">
            <v>Actual</v>
          </cell>
          <cell r="O1518">
            <v>-40609</v>
          </cell>
          <cell r="P1518">
            <v>-44376</v>
          </cell>
          <cell r="Q1518">
            <v>-52175</v>
          </cell>
          <cell r="R1518">
            <v>-49804</v>
          </cell>
          <cell r="S1518">
            <v>-51119</v>
          </cell>
          <cell r="T1518">
            <v>-49871</v>
          </cell>
          <cell r="U1518">
            <v>-54859</v>
          </cell>
          <cell r="V1518">
            <v>-51243</v>
          </cell>
        </row>
        <row r="1519">
          <cell r="I1519" t="str">
            <v>Germany</v>
          </cell>
          <cell r="J1519" t="str">
            <v>Euro</v>
          </cell>
          <cell r="K1519" t="str">
            <v>EUR</v>
          </cell>
          <cell r="L1519" t="str">
            <v>Euro</v>
          </cell>
          <cell r="M1519" t="str">
            <v>Cost of goods sold from production</v>
          </cell>
          <cell r="N1519" t="str">
            <v>Budget</v>
          </cell>
          <cell r="O1519">
            <v>-43539</v>
          </cell>
          <cell r="P1519">
            <v>-45778</v>
          </cell>
          <cell r="Q1519">
            <v>-46580</v>
          </cell>
          <cell r="R1519">
            <v>-48358</v>
          </cell>
          <cell r="S1519">
            <v>-47037</v>
          </cell>
          <cell r="T1519">
            <v>-45880</v>
          </cell>
          <cell r="U1519">
            <v>-49513</v>
          </cell>
          <cell r="V1519">
            <v>-45491</v>
          </cell>
          <cell r="W1519">
            <v>-48839</v>
          </cell>
          <cell r="X1519">
            <v>-52108</v>
          </cell>
          <cell r="Y1519">
            <v>-51962</v>
          </cell>
          <cell r="Z1519">
            <v>-49785</v>
          </cell>
        </row>
        <row r="1520">
          <cell r="I1520" t="str">
            <v>Germany</v>
          </cell>
          <cell r="J1520" t="str">
            <v>Euro</v>
          </cell>
          <cell r="K1520" t="str">
            <v>EUR</v>
          </cell>
          <cell r="L1520" t="str">
            <v>Euro</v>
          </cell>
          <cell r="M1520" t="str">
            <v>Cost of goods sold from production</v>
          </cell>
          <cell r="N1520" t="str">
            <v>LE2</v>
          </cell>
          <cell r="O1520">
            <v>-40609</v>
          </cell>
          <cell r="P1520">
            <v>-44376</v>
          </cell>
          <cell r="Q1520">
            <v>-52175</v>
          </cell>
          <cell r="R1520">
            <v>-49804</v>
          </cell>
          <cell r="S1520">
            <v>-51119</v>
          </cell>
          <cell r="T1520">
            <v>-45610</v>
          </cell>
          <cell r="U1520">
            <v>-50097</v>
          </cell>
          <cell r="V1520">
            <v>-45667</v>
          </cell>
          <cell r="W1520">
            <v>-48208</v>
          </cell>
          <cell r="X1520">
            <v>-52294</v>
          </cell>
          <cell r="Y1520">
            <v>-53181</v>
          </cell>
          <cell r="Z1520">
            <v>-48968</v>
          </cell>
        </row>
        <row r="1521">
          <cell r="I1521" t="str">
            <v>Germany</v>
          </cell>
          <cell r="J1521" t="str">
            <v>Euro</v>
          </cell>
          <cell r="K1521" t="str">
            <v>EUR</v>
          </cell>
          <cell r="L1521" t="str">
            <v>Euro</v>
          </cell>
          <cell r="M1521" t="str">
            <v>TOTAL COST OF GOODS SOLD</v>
          </cell>
          <cell r="N1521" t="str">
            <v>Actual</v>
          </cell>
          <cell r="O1521">
            <v>-40703</v>
          </cell>
          <cell r="P1521">
            <v>-44476</v>
          </cell>
          <cell r="Q1521">
            <v>-52276</v>
          </cell>
          <cell r="R1521">
            <v>-49901</v>
          </cell>
          <cell r="S1521">
            <v>-51203</v>
          </cell>
          <cell r="T1521">
            <v>-49958</v>
          </cell>
          <cell r="U1521">
            <v>-54945</v>
          </cell>
          <cell r="V1521">
            <v>-51329</v>
          </cell>
        </row>
        <row r="1522">
          <cell r="I1522" t="str">
            <v>Germany</v>
          </cell>
          <cell r="J1522" t="str">
            <v>Euro</v>
          </cell>
          <cell r="K1522" t="str">
            <v>EUR</v>
          </cell>
          <cell r="L1522" t="str">
            <v>Euro</v>
          </cell>
          <cell r="M1522" t="str">
            <v>TOTAL COST OF GOODS SOLD</v>
          </cell>
          <cell r="N1522" t="str">
            <v>Budget</v>
          </cell>
          <cell r="O1522">
            <v>-43642</v>
          </cell>
          <cell r="P1522">
            <v>-45886</v>
          </cell>
          <cell r="Q1522">
            <v>-46691</v>
          </cell>
          <cell r="R1522">
            <v>-48468</v>
          </cell>
          <cell r="S1522">
            <v>-47147</v>
          </cell>
          <cell r="T1522">
            <v>-45986</v>
          </cell>
          <cell r="U1522">
            <v>-49623</v>
          </cell>
          <cell r="V1522">
            <v>-45595</v>
          </cell>
          <cell r="W1522">
            <v>-48950</v>
          </cell>
          <cell r="X1522">
            <v>-52222</v>
          </cell>
          <cell r="Y1522">
            <v>-52074</v>
          </cell>
          <cell r="Z1522">
            <v>-49894</v>
          </cell>
        </row>
        <row r="1523">
          <cell r="I1523" t="str">
            <v>Germany</v>
          </cell>
          <cell r="J1523" t="str">
            <v>Euro</v>
          </cell>
          <cell r="K1523" t="str">
            <v>EUR</v>
          </cell>
          <cell r="L1523" t="str">
            <v>Euro</v>
          </cell>
          <cell r="M1523" t="str">
            <v>TOTAL COST OF GOODS SOLD</v>
          </cell>
          <cell r="N1523" t="str">
            <v>LE2</v>
          </cell>
          <cell r="O1523">
            <v>-40703</v>
          </cell>
          <cell r="P1523">
            <v>-44476</v>
          </cell>
          <cell r="Q1523">
            <v>-52276</v>
          </cell>
          <cell r="R1523">
            <v>-49901</v>
          </cell>
          <cell r="S1523">
            <v>-51203</v>
          </cell>
          <cell r="T1523">
            <v>-45716</v>
          </cell>
          <cell r="U1523">
            <v>-50192</v>
          </cell>
          <cell r="V1523">
            <v>-45762</v>
          </cell>
          <cell r="W1523">
            <v>-48304</v>
          </cell>
          <cell r="X1523">
            <v>-52389</v>
          </cell>
          <cell r="Y1523">
            <v>-53277</v>
          </cell>
          <cell r="Z1523">
            <v>-49063</v>
          </cell>
        </row>
        <row r="1524">
          <cell r="I1524" t="str">
            <v>Germany</v>
          </cell>
          <cell r="J1524" t="str">
            <v>Euro</v>
          </cell>
          <cell r="K1524" t="str">
            <v>EUR</v>
          </cell>
          <cell r="L1524" t="str">
            <v>Euro</v>
          </cell>
          <cell r="M1524" t="str">
            <v>Development</v>
          </cell>
          <cell r="N1524" t="str">
            <v>Actual</v>
          </cell>
          <cell r="O1524">
            <v>-1649</v>
          </cell>
          <cell r="P1524">
            <v>-1746</v>
          </cell>
          <cell r="Q1524">
            <v>-1821</v>
          </cell>
          <cell r="R1524">
            <v>-1996</v>
          </cell>
          <cell r="S1524">
            <v>-1845</v>
          </cell>
          <cell r="T1524">
            <v>-1773</v>
          </cell>
          <cell r="U1524">
            <v>-1917</v>
          </cell>
          <cell r="V1524">
            <v>-1829</v>
          </cell>
        </row>
        <row r="1525">
          <cell r="I1525" t="str">
            <v>Germany</v>
          </cell>
          <cell r="J1525" t="str">
            <v>Euro</v>
          </cell>
          <cell r="K1525" t="str">
            <v>EUR</v>
          </cell>
          <cell r="L1525" t="str">
            <v>Euro</v>
          </cell>
          <cell r="M1525" t="str">
            <v>Development</v>
          </cell>
          <cell r="N1525" t="str">
            <v>Budget</v>
          </cell>
          <cell r="O1525">
            <v>-1850</v>
          </cell>
          <cell r="P1525">
            <v>-1942</v>
          </cell>
          <cell r="Q1525">
            <v>-1869</v>
          </cell>
          <cell r="R1525">
            <v>-1875</v>
          </cell>
          <cell r="S1525">
            <v>-1866</v>
          </cell>
          <cell r="T1525">
            <v>-1809</v>
          </cell>
          <cell r="U1525">
            <v>-1880</v>
          </cell>
          <cell r="V1525">
            <v>-1893</v>
          </cell>
          <cell r="W1525">
            <v>-1894</v>
          </cell>
          <cell r="X1525">
            <v>-1890</v>
          </cell>
          <cell r="Y1525">
            <v>-1878</v>
          </cell>
          <cell r="Z1525">
            <v>-1843</v>
          </cell>
        </row>
        <row r="1526">
          <cell r="I1526" t="str">
            <v>Germany</v>
          </cell>
          <cell r="J1526" t="str">
            <v>Euro</v>
          </cell>
          <cell r="K1526" t="str">
            <v>EUR</v>
          </cell>
          <cell r="L1526" t="str">
            <v>Euro</v>
          </cell>
          <cell r="M1526" t="str">
            <v>Development</v>
          </cell>
          <cell r="N1526" t="str">
            <v>LE2</v>
          </cell>
          <cell r="O1526">
            <v>-1649</v>
          </cell>
          <cell r="P1526">
            <v>-1746</v>
          </cell>
          <cell r="Q1526">
            <v>-1821</v>
          </cell>
          <cell r="R1526">
            <v>-1996</v>
          </cell>
          <cell r="S1526">
            <v>-1845</v>
          </cell>
          <cell r="T1526">
            <v>-1629</v>
          </cell>
          <cell r="U1526">
            <v>-1779</v>
          </cell>
          <cell r="V1526">
            <v>-1832</v>
          </cell>
          <cell r="W1526">
            <v>-1805</v>
          </cell>
          <cell r="X1526">
            <v>-1832</v>
          </cell>
          <cell r="Y1526">
            <v>-1823</v>
          </cell>
          <cell r="Z1526">
            <v>-2024</v>
          </cell>
        </row>
        <row r="1527">
          <cell r="I1527" t="str">
            <v>Germany</v>
          </cell>
          <cell r="J1527" t="str">
            <v>Euro</v>
          </cell>
          <cell r="K1527" t="str">
            <v>EUR</v>
          </cell>
          <cell r="L1527" t="str">
            <v>Euro</v>
          </cell>
          <cell r="M1527" t="str">
            <v>Total Research &amp; Development (net)</v>
          </cell>
          <cell r="N1527" t="str">
            <v>Actual</v>
          </cell>
          <cell r="O1527">
            <v>-503</v>
          </cell>
          <cell r="P1527">
            <v>-659</v>
          </cell>
          <cell r="Q1527">
            <v>-745</v>
          </cell>
          <cell r="R1527">
            <v>-880</v>
          </cell>
          <cell r="S1527">
            <v>-641</v>
          </cell>
          <cell r="T1527">
            <v>-587</v>
          </cell>
          <cell r="U1527">
            <v>-770</v>
          </cell>
          <cell r="V1527">
            <v>-681</v>
          </cell>
        </row>
        <row r="1528">
          <cell r="I1528" t="str">
            <v>Germany</v>
          </cell>
          <cell r="J1528" t="str">
            <v>Euro</v>
          </cell>
          <cell r="K1528" t="str">
            <v>EUR</v>
          </cell>
          <cell r="L1528" t="str">
            <v>Euro</v>
          </cell>
          <cell r="M1528" t="str">
            <v>Total Research &amp; Development (net)</v>
          </cell>
          <cell r="N1528" t="str">
            <v>Budget</v>
          </cell>
          <cell r="O1528">
            <v>-716</v>
          </cell>
          <cell r="P1528">
            <v>-774</v>
          </cell>
          <cell r="Q1528">
            <v>-727</v>
          </cell>
          <cell r="R1528">
            <v>-735</v>
          </cell>
          <cell r="S1528">
            <v>-725</v>
          </cell>
          <cell r="T1528">
            <v>-662</v>
          </cell>
          <cell r="U1528">
            <v>-736</v>
          </cell>
          <cell r="V1528">
            <v>-747</v>
          </cell>
          <cell r="W1528">
            <v>-751</v>
          </cell>
          <cell r="X1528">
            <v>-752</v>
          </cell>
          <cell r="Y1528">
            <v>-746</v>
          </cell>
          <cell r="Z1528">
            <v>-626</v>
          </cell>
        </row>
        <row r="1529">
          <cell r="I1529" t="str">
            <v>Germany</v>
          </cell>
          <cell r="J1529" t="str">
            <v>Euro</v>
          </cell>
          <cell r="K1529" t="str">
            <v>EUR</v>
          </cell>
          <cell r="L1529" t="str">
            <v>Euro</v>
          </cell>
          <cell r="M1529" t="str">
            <v>Total Research &amp; Development (net)</v>
          </cell>
          <cell r="N1529" t="str">
            <v>LE2</v>
          </cell>
          <cell r="O1529">
            <v>-503</v>
          </cell>
          <cell r="P1529">
            <v>-659</v>
          </cell>
          <cell r="Q1529">
            <v>-745</v>
          </cell>
          <cell r="R1529">
            <v>-880</v>
          </cell>
          <cell r="S1529">
            <v>-641</v>
          </cell>
          <cell r="T1529">
            <v>-601</v>
          </cell>
          <cell r="U1529">
            <v>-708</v>
          </cell>
          <cell r="V1529">
            <v>-766</v>
          </cell>
          <cell r="W1529">
            <v>-725</v>
          </cell>
          <cell r="X1529">
            <v>-765</v>
          </cell>
          <cell r="Y1529">
            <v>-762</v>
          </cell>
          <cell r="Z1529">
            <v>-864</v>
          </cell>
        </row>
        <row r="1530">
          <cell r="I1530" t="str">
            <v>Germany</v>
          </cell>
          <cell r="J1530" t="str">
            <v>Euro</v>
          </cell>
          <cell r="K1530" t="str">
            <v>EUR</v>
          </cell>
          <cell r="L1530" t="str">
            <v>Euro</v>
          </cell>
          <cell r="M1530" t="str">
            <v>Marketing &amp; Sales (net)</v>
          </cell>
          <cell r="N1530" t="str">
            <v>Actual</v>
          </cell>
          <cell r="O1530">
            <v>-22448</v>
          </cell>
          <cell r="P1530">
            <v>-25494</v>
          </cell>
          <cell r="Q1530">
            <v>-24318</v>
          </cell>
          <cell r="R1530">
            <v>-24004</v>
          </cell>
          <cell r="S1530">
            <v>-23653</v>
          </cell>
          <cell r="T1530">
            <v>-28871</v>
          </cell>
          <cell r="U1530">
            <v>-23828</v>
          </cell>
          <cell r="V1530">
            <v>-25569</v>
          </cell>
        </row>
        <row r="1531">
          <cell r="I1531" t="str">
            <v>Germany</v>
          </cell>
          <cell r="J1531" t="str">
            <v>Euro</v>
          </cell>
          <cell r="K1531" t="str">
            <v>EUR</v>
          </cell>
          <cell r="L1531" t="str">
            <v>Euro</v>
          </cell>
          <cell r="M1531" t="str">
            <v>Marketing &amp; Sales (net)</v>
          </cell>
          <cell r="N1531" t="str">
            <v>Budget</v>
          </cell>
          <cell r="O1531">
            <v>-23148</v>
          </cell>
          <cell r="P1531">
            <v>-24100</v>
          </cell>
          <cell r="Q1531">
            <v>-24163</v>
          </cell>
          <cell r="R1531">
            <v>-24883</v>
          </cell>
          <cell r="S1531">
            <v>-22906</v>
          </cell>
          <cell r="T1531">
            <v>-24611</v>
          </cell>
          <cell r="U1531">
            <v>-23963</v>
          </cell>
          <cell r="V1531">
            <v>-23455</v>
          </cell>
          <cell r="W1531">
            <v>-26935</v>
          </cell>
          <cell r="X1531">
            <v>-25449</v>
          </cell>
          <cell r="Y1531">
            <v>-25761</v>
          </cell>
          <cell r="Z1531">
            <v>-25371</v>
          </cell>
        </row>
        <row r="1532">
          <cell r="I1532" t="str">
            <v>Germany</v>
          </cell>
          <cell r="J1532" t="str">
            <v>Euro</v>
          </cell>
          <cell r="K1532" t="str">
            <v>EUR</v>
          </cell>
          <cell r="L1532" t="str">
            <v>Euro</v>
          </cell>
          <cell r="M1532" t="str">
            <v>Marketing &amp; Sales (net)</v>
          </cell>
          <cell r="N1532" t="str">
            <v>LE2</v>
          </cell>
          <cell r="O1532">
            <v>-22448</v>
          </cell>
          <cell r="P1532">
            <v>-25494</v>
          </cell>
          <cell r="Q1532">
            <v>-24318</v>
          </cell>
          <cell r="R1532">
            <v>-24004</v>
          </cell>
          <cell r="S1532">
            <v>-23653</v>
          </cell>
          <cell r="T1532">
            <v>-28585</v>
          </cell>
          <cell r="U1532">
            <v>-24070</v>
          </cell>
          <cell r="V1532">
            <v>-24003</v>
          </cell>
          <cell r="W1532">
            <v>-31905</v>
          </cell>
          <cell r="X1532">
            <v>-29479</v>
          </cell>
          <cell r="Y1532">
            <v>-28336</v>
          </cell>
          <cell r="Z1532">
            <v>-28740</v>
          </cell>
        </row>
        <row r="1533">
          <cell r="I1533" t="str">
            <v>Germany</v>
          </cell>
          <cell r="J1533" t="str">
            <v>Euro</v>
          </cell>
          <cell r="K1533" t="str">
            <v>EUR</v>
          </cell>
          <cell r="L1533" t="str">
            <v>Euro</v>
          </cell>
          <cell r="M1533" t="str">
            <v>General &amp; Administration (net)</v>
          </cell>
          <cell r="N1533" t="str">
            <v>Actual</v>
          </cell>
          <cell r="O1533">
            <v>-1329</v>
          </cell>
          <cell r="P1533">
            <v>-1258</v>
          </cell>
          <cell r="Q1533">
            <v>-1649</v>
          </cell>
          <cell r="R1533">
            <v>-1324</v>
          </cell>
          <cell r="S1533">
            <v>-1353</v>
          </cell>
          <cell r="T1533">
            <v>-1565</v>
          </cell>
          <cell r="U1533">
            <v>-1334</v>
          </cell>
          <cell r="V1533">
            <v>-1269</v>
          </cell>
        </row>
        <row r="1534">
          <cell r="I1534" t="str">
            <v>Germany</v>
          </cell>
          <cell r="J1534" t="str">
            <v>Euro</v>
          </cell>
          <cell r="K1534" t="str">
            <v>EUR</v>
          </cell>
          <cell r="L1534" t="str">
            <v>Euro</v>
          </cell>
          <cell r="M1534" t="str">
            <v>General &amp; Administration (net)</v>
          </cell>
          <cell r="N1534" t="str">
            <v>Budget</v>
          </cell>
          <cell r="O1534">
            <v>-1358</v>
          </cell>
          <cell r="P1534">
            <v>-1438</v>
          </cell>
          <cell r="Q1534">
            <v>-1377</v>
          </cell>
          <cell r="R1534">
            <v>-1408</v>
          </cell>
          <cell r="S1534">
            <v>-1416</v>
          </cell>
          <cell r="T1534">
            <v>-1427</v>
          </cell>
          <cell r="U1534">
            <v>-1394</v>
          </cell>
          <cell r="V1534">
            <v>-1395</v>
          </cell>
          <cell r="W1534">
            <v>-1386</v>
          </cell>
          <cell r="X1534">
            <v>-1364</v>
          </cell>
          <cell r="Y1534">
            <v>-1355</v>
          </cell>
          <cell r="Z1534">
            <v>-1683</v>
          </cell>
        </row>
        <row r="1535">
          <cell r="I1535" t="str">
            <v>Germany</v>
          </cell>
          <cell r="J1535" t="str">
            <v>Euro</v>
          </cell>
          <cell r="K1535" t="str">
            <v>EUR</v>
          </cell>
          <cell r="L1535" t="str">
            <v>Euro</v>
          </cell>
          <cell r="M1535" t="str">
            <v>General &amp; Administration (net)</v>
          </cell>
          <cell r="N1535" t="str">
            <v>LE2</v>
          </cell>
          <cell r="O1535">
            <v>-1329</v>
          </cell>
          <cell r="P1535">
            <v>-1258</v>
          </cell>
          <cell r="Q1535">
            <v>-1649</v>
          </cell>
          <cell r="R1535">
            <v>-1324</v>
          </cell>
          <cell r="S1535">
            <v>-1353</v>
          </cell>
          <cell r="T1535">
            <v>-1659</v>
          </cell>
          <cell r="U1535">
            <v>-1007</v>
          </cell>
          <cell r="V1535">
            <v>-1369</v>
          </cell>
          <cell r="W1535">
            <v>-1611</v>
          </cell>
          <cell r="X1535">
            <v>-1482</v>
          </cell>
          <cell r="Y1535">
            <v>-1431</v>
          </cell>
          <cell r="Z1535">
            <v>-2042</v>
          </cell>
        </row>
        <row r="1536">
          <cell r="I1536" t="str">
            <v>Germany</v>
          </cell>
          <cell r="J1536" t="str">
            <v>Euro</v>
          </cell>
          <cell r="K1536" t="str">
            <v>EUR</v>
          </cell>
          <cell r="L1536" t="str">
            <v>Euro</v>
          </cell>
          <cell r="M1536" t="str">
            <v>TOTAL FUNCTION COSTS</v>
          </cell>
          <cell r="N1536" t="str">
            <v>Actual</v>
          </cell>
          <cell r="O1536">
            <v>-24280</v>
          </cell>
          <cell r="P1536">
            <v>-27411</v>
          </cell>
          <cell r="Q1536">
            <v>-26712</v>
          </cell>
          <cell r="R1536">
            <v>-26208</v>
          </cell>
          <cell r="S1536">
            <v>-25647</v>
          </cell>
          <cell r="T1536">
            <v>-31023</v>
          </cell>
          <cell r="U1536">
            <v>-25932</v>
          </cell>
          <cell r="V1536">
            <v>-27519</v>
          </cell>
        </row>
        <row r="1537">
          <cell r="I1537" t="str">
            <v>Germany</v>
          </cell>
          <cell r="J1537" t="str">
            <v>Euro</v>
          </cell>
          <cell r="K1537" t="str">
            <v>EUR</v>
          </cell>
          <cell r="L1537" t="str">
            <v>Euro</v>
          </cell>
          <cell r="M1537" t="str">
            <v>TOTAL FUNCTION COSTS</v>
          </cell>
          <cell r="N1537" t="str">
            <v>Budget</v>
          </cell>
          <cell r="O1537">
            <v>-25222</v>
          </cell>
          <cell r="P1537">
            <v>-26312</v>
          </cell>
          <cell r="Q1537">
            <v>-26267</v>
          </cell>
          <cell r="R1537">
            <v>-27026</v>
          </cell>
          <cell r="S1537">
            <v>-25047</v>
          </cell>
          <cell r="T1537">
            <v>-26700</v>
          </cell>
          <cell r="U1537">
            <v>-26093</v>
          </cell>
          <cell r="V1537">
            <v>-25597</v>
          </cell>
          <cell r="W1537">
            <v>-29072</v>
          </cell>
          <cell r="X1537">
            <v>-27565</v>
          </cell>
          <cell r="Y1537">
            <v>-27862</v>
          </cell>
          <cell r="Z1537">
            <v>-27680</v>
          </cell>
        </row>
        <row r="1538">
          <cell r="I1538" t="str">
            <v>Germany</v>
          </cell>
          <cell r="J1538" t="str">
            <v>Euro</v>
          </cell>
          <cell r="K1538" t="str">
            <v>EUR</v>
          </cell>
          <cell r="L1538" t="str">
            <v>Euro</v>
          </cell>
          <cell r="M1538" t="str">
            <v>TOTAL FUNCTION COSTS</v>
          </cell>
          <cell r="N1538" t="str">
            <v>LE2</v>
          </cell>
          <cell r="O1538">
            <v>-24280</v>
          </cell>
          <cell r="P1538">
            <v>-27411</v>
          </cell>
          <cell r="Q1538">
            <v>-26712</v>
          </cell>
          <cell r="R1538">
            <v>-26208</v>
          </cell>
          <cell r="S1538">
            <v>-25647</v>
          </cell>
          <cell r="T1538">
            <v>-30845</v>
          </cell>
          <cell r="U1538">
            <v>-25785</v>
          </cell>
          <cell r="V1538">
            <v>-26138</v>
          </cell>
          <cell r="W1538">
            <v>-34241</v>
          </cell>
          <cell r="X1538">
            <v>-31726</v>
          </cell>
          <cell r="Y1538">
            <v>-30529</v>
          </cell>
          <cell r="Z1538">
            <v>-31646</v>
          </cell>
        </row>
        <row r="1539">
          <cell r="I1539" t="str">
            <v>Germany</v>
          </cell>
          <cell r="J1539" t="str">
            <v>Euro</v>
          </cell>
          <cell r="K1539" t="str">
            <v>EUR</v>
          </cell>
          <cell r="L1539" t="str">
            <v>Euro</v>
          </cell>
          <cell r="M1539" t="str">
            <v>TOTAL OTHER INCOME &amp; EXP.</v>
          </cell>
          <cell r="N1539" t="str">
            <v>Actual</v>
          </cell>
          <cell r="O1539">
            <v>-4030</v>
          </cell>
          <cell r="P1539">
            <v>-4113</v>
          </cell>
          <cell r="Q1539">
            <v>-5021</v>
          </cell>
          <cell r="R1539">
            <v>-5509</v>
          </cell>
          <cell r="S1539">
            <v>-5421</v>
          </cell>
          <cell r="T1539">
            <v>-2176</v>
          </cell>
          <cell r="U1539">
            <v>-7817</v>
          </cell>
          <cell r="V1539">
            <v>-5293</v>
          </cell>
        </row>
        <row r="1540">
          <cell r="I1540" t="str">
            <v>Germany</v>
          </cell>
          <cell r="J1540" t="str">
            <v>Euro</v>
          </cell>
          <cell r="K1540" t="str">
            <v>EUR</v>
          </cell>
          <cell r="L1540" t="str">
            <v>Euro</v>
          </cell>
          <cell r="M1540" t="str">
            <v>TOTAL OTHER INCOME &amp; EXP.</v>
          </cell>
          <cell r="N1540" t="str">
            <v>Budget</v>
          </cell>
          <cell r="O1540">
            <v>-4285</v>
          </cell>
          <cell r="P1540">
            <v>-4475</v>
          </cell>
          <cell r="Q1540">
            <v>-3668</v>
          </cell>
          <cell r="R1540">
            <v>-4534</v>
          </cell>
          <cell r="S1540">
            <v>-4543</v>
          </cell>
          <cell r="T1540">
            <v>-4445</v>
          </cell>
          <cell r="U1540">
            <v>-4685</v>
          </cell>
          <cell r="V1540">
            <v>-4422</v>
          </cell>
          <cell r="W1540">
            <v>-4765</v>
          </cell>
          <cell r="X1540">
            <v>-4893</v>
          </cell>
          <cell r="Y1540">
            <v>-4884</v>
          </cell>
          <cell r="Z1540">
            <v>16431</v>
          </cell>
        </row>
        <row r="1541">
          <cell r="I1541" t="str">
            <v>Germany</v>
          </cell>
          <cell r="J1541" t="str">
            <v>Euro</v>
          </cell>
          <cell r="K1541" t="str">
            <v>EUR</v>
          </cell>
          <cell r="L1541" t="str">
            <v>Euro</v>
          </cell>
          <cell r="M1541" t="str">
            <v>TOTAL OTHER INCOME &amp; EXP.</v>
          </cell>
          <cell r="N1541" t="str">
            <v>LE2</v>
          </cell>
          <cell r="O1541">
            <v>-4030</v>
          </cell>
          <cell r="P1541">
            <v>-4113</v>
          </cell>
          <cell r="Q1541">
            <v>-5021</v>
          </cell>
          <cell r="R1541">
            <v>-5509</v>
          </cell>
          <cell r="S1541">
            <v>-5421</v>
          </cell>
          <cell r="T1541">
            <v>-773</v>
          </cell>
          <cell r="U1541">
            <v>-5166</v>
          </cell>
          <cell r="V1541">
            <v>-3942</v>
          </cell>
          <cell r="W1541">
            <v>-5052</v>
          </cell>
          <cell r="X1541">
            <v>-5526</v>
          </cell>
          <cell r="Y1541">
            <v>-5552</v>
          </cell>
          <cell r="Z1541">
            <v>17018</v>
          </cell>
        </row>
        <row r="1542">
          <cell r="I1542" t="str">
            <v>Germany</v>
          </cell>
          <cell r="J1542" t="str">
            <v>Euro</v>
          </cell>
          <cell r="K1542" t="str">
            <v>EUR</v>
          </cell>
          <cell r="L1542" t="str">
            <v>Euro</v>
          </cell>
          <cell r="M1542" t="str">
            <v>OPERATING INCOME</v>
          </cell>
          <cell r="N1542" t="str">
            <v>Actual</v>
          </cell>
          <cell r="O1542">
            <v>895</v>
          </cell>
          <cell r="P1542">
            <v>3391</v>
          </cell>
          <cell r="Q1542">
            <v>4323</v>
          </cell>
          <cell r="R1542">
            <v>4171</v>
          </cell>
          <cell r="S1542">
            <v>8699</v>
          </cell>
          <cell r="T1542">
            <v>3947</v>
          </cell>
          <cell r="U1542">
            <v>9414</v>
          </cell>
          <cell r="V1542">
            <v>6207</v>
          </cell>
        </row>
        <row r="1543">
          <cell r="I1543" t="str">
            <v>Germany</v>
          </cell>
          <cell r="J1543" t="str">
            <v>Euro</v>
          </cell>
          <cell r="K1543" t="str">
            <v>EUR</v>
          </cell>
          <cell r="L1543" t="str">
            <v>Euro</v>
          </cell>
          <cell r="M1543" t="str">
            <v>OPERATING INCOME</v>
          </cell>
          <cell r="N1543" t="str">
            <v>Budget</v>
          </cell>
          <cell r="O1543">
            <v>1694</v>
          </cell>
          <cell r="P1543">
            <v>2990</v>
          </cell>
          <cell r="Q1543">
            <v>3682</v>
          </cell>
          <cell r="R1543">
            <v>1144</v>
          </cell>
          <cell r="S1543">
            <v>4663</v>
          </cell>
          <cell r="T1543">
            <v>1943</v>
          </cell>
          <cell r="U1543">
            <v>4625</v>
          </cell>
          <cell r="V1543">
            <v>2741</v>
          </cell>
          <cell r="W1543">
            <v>1875</v>
          </cell>
          <cell r="X1543">
            <v>5881</v>
          </cell>
          <cell r="Y1543">
            <v>5741</v>
          </cell>
          <cell r="Z1543">
            <v>25092</v>
          </cell>
        </row>
        <row r="1544">
          <cell r="I1544" t="str">
            <v>Germany</v>
          </cell>
          <cell r="J1544" t="str">
            <v>Euro</v>
          </cell>
          <cell r="K1544" t="str">
            <v>EUR</v>
          </cell>
          <cell r="L1544" t="str">
            <v>Euro</v>
          </cell>
          <cell r="M1544" t="str">
            <v>OPERATING INCOME</v>
          </cell>
          <cell r="N1544" t="str">
            <v>LE2</v>
          </cell>
          <cell r="O1544">
            <v>895</v>
          </cell>
          <cell r="P1544">
            <v>3391</v>
          </cell>
          <cell r="Q1544">
            <v>4323</v>
          </cell>
          <cell r="R1544">
            <v>4171</v>
          </cell>
          <cell r="S1544">
            <v>8699</v>
          </cell>
          <cell r="T1544">
            <v>5159</v>
          </cell>
          <cell r="U1544">
            <v>7651</v>
          </cell>
          <cell r="V1544">
            <v>5910</v>
          </cell>
          <cell r="W1544">
            <v>-1224</v>
          </cell>
          <cell r="X1544">
            <v>1846</v>
          </cell>
          <cell r="Y1544">
            <v>1791</v>
          </cell>
          <cell r="Z1544">
            <v>22238</v>
          </cell>
        </row>
        <row r="1545">
          <cell r="I1545" t="str">
            <v>Greece</v>
          </cell>
          <cell r="J1545" t="str">
            <v>Euro</v>
          </cell>
          <cell r="K1545" t="str">
            <v>EUR</v>
          </cell>
          <cell r="L1545" t="str">
            <v>Euro</v>
          </cell>
          <cell r="M1545" t="str">
            <v>TOTAL NET SALES 3RD PARTY</v>
          </cell>
          <cell r="N1545" t="str">
            <v>Actual</v>
          </cell>
          <cell r="O1545">
            <v>22445</v>
          </cell>
          <cell r="P1545">
            <v>20161</v>
          </cell>
          <cell r="Q1545">
            <v>23928</v>
          </cell>
          <cell r="R1545">
            <v>23189</v>
          </cell>
          <cell r="S1545">
            <v>23860</v>
          </cell>
          <cell r="T1545">
            <v>25068</v>
          </cell>
          <cell r="U1545">
            <v>28765</v>
          </cell>
          <cell r="V1545">
            <v>19572</v>
          </cell>
        </row>
        <row r="1546">
          <cell r="I1546" t="str">
            <v>Greece</v>
          </cell>
          <cell r="J1546" t="str">
            <v>Euro</v>
          </cell>
          <cell r="K1546" t="str">
            <v>EUR</v>
          </cell>
          <cell r="L1546" t="str">
            <v>Euro</v>
          </cell>
          <cell r="M1546" t="str">
            <v>TOTAL NET SALES 3RD PARTY</v>
          </cell>
          <cell r="N1546" t="str">
            <v>Budget</v>
          </cell>
          <cell r="O1546">
            <v>19051</v>
          </cell>
          <cell r="P1546">
            <v>22980</v>
          </cell>
          <cell r="Q1546">
            <v>20819</v>
          </cell>
          <cell r="R1546">
            <v>20712</v>
          </cell>
          <cell r="S1546">
            <v>22008</v>
          </cell>
          <cell r="T1546">
            <v>22284</v>
          </cell>
          <cell r="U1546">
            <v>24601</v>
          </cell>
          <cell r="V1546">
            <v>18263</v>
          </cell>
          <cell r="W1546">
            <v>21454</v>
          </cell>
          <cell r="X1546">
            <v>22731</v>
          </cell>
          <cell r="Y1546">
            <v>23030</v>
          </cell>
          <cell r="Z1546">
            <v>23382</v>
          </cell>
        </row>
        <row r="1547">
          <cell r="I1547" t="str">
            <v>Greece</v>
          </cell>
          <cell r="J1547" t="str">
            <v>Euro</v>
          </cell>
          <cell r="K1547" t="str">
            <v>EUR</v>
          </cell>
          <cell r="L1547" t="str">
            <v>Euro</v>
          </cell>
          <cell r="M1547" t="str">
            <v>TOTAL NET SALES 3RD PARTY</v>
          </cell>
          <cell r="N1547" t="str">
            <v>LE2</v>
          </cell>
          <cell r="O1547">
            <v>22445</v>
          </cell>
          <cell r="P1547">
            <v>20161</v>
          </cell>
          <cell r="Q1547">
            <v>23928</v>
          </cell>
          <cell r="R1547">
            <v>23189</v>
          </cell>
          <cell r="S1547">
            <v>23860</v>
          </cell>
          <cell r="T1547">
            <v>22929</v>
          </cell>
          <cell r="U1547">
            <v>25816</v>
          </cell>
          <cell r="V1547">
            <v>18407</v>
          </cell>
          <cell r="W1547">
            <v>21966</v>
          </cell>
          <cell r="X1547">
            <v>23608</v>
          </cell>
          <cell r="Y1547">
            <v>23813</v>
          </cell>
          <cell r="Z1547">
            <v>23607</v>
          </cell>
        </row>
        <row r="1548">
          <cell r="I1548" t="str">
            <v>Greece</v>
          </cell>
          <cell r="J1548" t="str">
            <v>Euro</v>
          </cell>
          <cell r="K1548" t="str">
            <v>EUR</v>
          </cell>
          <cell r="L1548" t="str">
            <v>Euro</v>
          </cell>
          <cell r="M1548" t="str">
            <v>TOTAL NET SALES</v>
          </cell>
          <cell r="N1548" t="str">
            <v>Actual</v>
          </cell>
          <cell r="O1548">
            <v>22445</v>
          </cell>
          <cell r="P1548">
            <v>20161</v>
          </cell>
          <cell r="Q1548">
            <v>23928</v>
          </cell>
          <cell r="R1548">
            <v>23189</v>
          </cell>
          <cell r="S1548">
            <v>23860</v>
          </cell>
          <cell r="T1548">
            <v>25068</v>
          </cell>
          <cell r="U1548">
            <v>28765</v>
          </cell>
          <cell r="V1548">
            <v>19572</v>
          </cell>
        </row>
        <row r="1549">
          <cell r="I1549" t="str">
            <v>Greece</v>
          </cell>
          <cell r="J1549" t="str">
            <v>Euro</v>
          </cell>
          <cell r="K1549" t="str">
            <v>EUR</v>
          </cell>
          <cell r="L1549" t="str">
            <v>Euro</v>
          </cell>
          <cell r="M1549" t="str">
            <v>TOTAL NET SALES</v>
          </cell>
          <cell r="N1549" t="str">
            <v>Budget</v>
          </cell>
          <cell r="O1549">
            <v>19051</v>
          </cell>
          <cell r="P1549">
            <v>22980</v>
          </cell>
          <cell r="Q1549">
            <v>20819</v>
          </cell>
          <cell r="R1549">
            <v>20712</v>
          </cell>
          <cell r="S1549">
            <v>22008</v>
          </cell>
          <cell r="T1549">
            <v>22284</v>
          </cell>
          <cell r="U1549">
            <v>24601</v>
          </cell>
          <cell r="V1549">
            <v>18263</v>
          </cell>
          <cell r="W1549">
            <v>21454</v>
          </cell>
          <cell r="X1549">
            <v>22731</v>
          </cell>
          <cell r="Y1549">
            <v>23030</v>
          </cell>
          <cell r="Z1549">
            <v>23382</v>
          </cell>
        </row>
        <row r="1550">
          <cell r="I1550" t="str">
            <v>Greece</v>
          </cell>
          <cell r="J1550" t="str">
            <v>Euro</v>
          </cell>
          <cell r="K1550" t="str">
            <v>EUR</v>
          </cell>
          <cell r="L1550" t="str">
            <v>Euro</v>
          </cell>
          <cell r="M1550" t="str">
            <v>TOTAL NET SALES</v>
          </cell>
          <cell r="N1550" t="str">
            <v>LE2</v>
          </cell>
          <cell r="O1550">
            <v>22445</v>
          </cell>
          <cell r="P1550">
            <v>20161</v>
          </cell>
          <cell r="Q1550">
            <v>23928</v>
          </cell>
          <cell r="R1550">
            <v>23189</v>
          </cell>
          <cell r="S1550">
            <v>23860</v>
          </cell>
          <cell r="T1550">
            <v>22929</v>
          </cell>
          <cell r="U1550">
            <v>25816</v>
          </cell>
          <cell r="V1550">
            <v>18407</v>
          </cell>
          <cell r="W1550">
            <v>21966</v>
          </cell>
          <cell r="X1550">
            <v>23608</v>
          </cell>
          <cell r="Y1550">
            <v>23813</v>
          </cell>
          <cell r="Z1550">
            <v>23607</v>
          </cell>
        </row>
        <row r="1551">
          <cell r="I1551" t="str">
            <v>Greece</v>
          </cell>
          <cell r="J1551" t="str">
            <v>Euro</v>
          </cell>
          <cell r="K1551" t="str">
            <v>EUR</v>
          </cell>
          <cell r="L1551" t="str">
            <v>Euro</v>
          </cell>
          <cell r="M1551" t="str">
            <v>TOTAL REVENUES</v>
          </cell>
          <cell r="N1551" t="str">
            <v>Actual</v>
          </cell>
          <cell r="O1551">
            <v>22445</v>
          </cell>
          <cell r="P1551">
            <v>20161</v>
          </cell>
          <cell r="Q1551">
            <v>23928</v>
          </cell>
          <cell r="R1551">
            <v>23189</v>
          </cell>
          <cell r="S1551">
            <v>23860</v>
          </cell>
          <cell r="T1551">
            <v>25068</v>
          </cell>
          <cell r="U1551">
            <v>28765</v>
          </cell>
          <cell r="V1551">
            <v>19572</v>
          </cell>
        </row>
        <row r="1552">
          <cell r="I1552" t="str">
            <v>Greece</v>
          </cell>
          <cell r="J1552" t="str">
            <v>Euro</v>
          </cell>
          <cell r="K1552" t="str">
            <v>EUR</v>
          </cell>
          <cell r="L1552" t="str">
            <v>Euro</v>
          </cell>
          <cell r="M1552" t="str">
            <v>TOTAL REVENUES</v>
          </cell>
          <cell r="N1552" t="str">
            <v>Budget</v>
          </cell>
          <cell r="O1552">
            <v>19051</v>
          </cell>
          <cell r="P1552">
            <v>22980</v>
          </cell>
          <cell r="Q1552">
            <v>20819</v>
          </cell>
          <cell r="R1552">
            <v>20712</v>
          </cell>
          <cell r="S1552">
            <v>22008</v>
          </cell>
          <cell r="T1552">
            <v>22284</v>
          </cell>
          <cell r="U1552">
            <v>24601</v>
          </cell>
          <cell r="V1552">
            <v>18263</v>
          </cell>
          <cell r="W1552">
            <v>21454</v>
          </cell>
          <cell r="X1552">
            <v>22731</v>
          </cell>
          <cell r="Y1552">
            <v>23030</v>
          </cell>
          <cell r="Z1552">
            <v>23382</v>
          </cell>
        </row>
        <row r="1553">
          <cell r="I1553" t="str">
            <v>Greece</v>
          </cell>
          <cell r="J1553" t="str">
            <v>Euro</v>
          </cell>
          <cell r="K1553" t="str">
            <v>EUR</v>
          </cell>
          <cell r="L1553" t="str">
            <v>Euro</v>
          </cell>
          <cell r="M1553" t="str">
            <v>TOTAL REVENUES</v>
          </cell>
          <cell r="N1553" t="str">
            <v>LE2</v>
          </cell>
          <cell r="O1553">
            <v>22445</v>
          </cell>
          <cell r="P1553">
            <v>20161</v>
          </cell>
          <cell r="Q1553">
            <v>23928</v>
          </cell>
          <cell r="R1553">
            <v>23189</v>
          </cell>
          <cell r="S1553">
            <v>23860</v>
          </cell>
          <cell r="T1553">
            <v>22929</v>
          </cell>
          <cell r="U1553">
            <v>25816</v>
          </cell>
          <cell r="V1553">
            <v>18407</v>
          </cell>
          <cell r="W1553">
            <v>21966</v>
          </cell>
          <cell r="X1553">
            <v>23608</v>
          </cell>
          <cell r="Y1553">
            <v>23813</v>
          </cell>
          <cell r="Z1553">
            <v>23607</v>
          </cell>
        </row>
        <row r="1554">
          <cell r="I1554" t="str">
            <v>Greece</v>
          </cell>
          <cell r="J1554" t="str">
            <v>Euro</v>
          </cell>
          <cell r="K1554" t="str">
            <v>EUR</v>
          </cell>
          <cell r="L1554" t="str">
            <v>Euro</v>
          </cell>
          <cell r="M1554" t="str">
            <v>Cost of goods sold from production</v>
          </cell>
          <cell r="N1554" t="str">
            <v>Actual</v>
          </cell>
          <cell r="O1554">
            <v>-15550</v>
          </cell>
          <cell r="P1554">
            <v>-14042</v>
          </cell>
          <cell r="Q1554">
            <v>-17236</v>
          </cell>
          <cell r="R1554">
            <v>-16451</v>
          </cell>
          <cell r="S1554">
            <v>-16953</v>
          </cell>
          <cell r="T1554">
            <v>-17632</v>
          </cell>
          <cell r="U1554">
            <v>-20084</v>
          </cell>
          <cell r="V1554">
            <v>-13903</v>
          </cell>
        </row>
        <row r="1555">
          <cell r="I1555" t="str">
            <v>Greece</v>
          </cell>
          <cell r="J1555" t="str">
            <v>Euro</v>
          </cell>
          <cell r="K1555" t="str">
            <v>EUR</v>
          </cell>
          <cell r="L1555" t="str">
            <v>Euro</v>
          </cell>
          <cell r="M1555" t="str">
            <v>Cost of goods sold from production</v>
          </cell>
          <cell r="N1555" t="str">
            <v>Budget</v>
          </cell>
          <cell r="O1555">
            <v>-14040</v>
          </cell>
          <cell r="P1555">
            <v>-15790</v>
          </cell>
          <cell r="Q1555">
            <v>-15503</v>
          </cell>
          <cell r="R1555">
            <v>-15363</v>
          </cell>
          <cell r="S1555">
            <v>-16175</v>
          </cell>
          <cell r="T1555">
            <v>-16440</v>
          </cell>
          <cell r="U1555">
            <v>-18086</v>
          </cell>
          <cell r="V1555">
            <v>-13678</v>
          </cell>
          <cell r="W1555">
            <v>-15898</v>
          </cell>
          <cell r="X1555">
            <v>-16636</v>
          </cell>
          <cell r="Y1555">
            <v>-16936</v>
          </cell>
          <cell r="Z1555">
            <v>-17298</v>
          </cell>
        </row>
        <row r="1556">
          <cell r="I1556" t="str">
            <v>Greece</v>
          </cell>
          <cell r="J1556" t="str">
            <v>Euro</v>
          </cell>
          <cell r="K1556" t="str">
            <v>EUR</v>
          </cell>
          <cell r="L1556" t="str">
            <v>Euro</v>
          </cell>
          <cell r="M1556" t="str">
            <v>Cost of goods sold from production</v>
          </cell>
          <cell r="N1556" t="str">
            <v>LE2</v>
          </cell>
          <cell r="O1556">
            <v>-15550</v>
          </cell>
          <cell r="P1556">
            <v>-14042</v>
          </cell>
          <cell r="Q1556">
            <v>-17236</v>
          </cell>
          <cell r="R1556">
            <v>-16451</v>
          </cell>
          <cell r="S1556">
            <v>-16953</v>
          </cell>
          <cell r="T1556">
            <v>-16403</v>
          </cell>
          <cell r="U1556">
            <v>-18747</v>
          </cell>
          <cell r="V1556">
            <v>-13420</v>
          </cell>
          <cell r="W1556">
            <v>-16047</v>
          </cell>
          <cell r="X1556">
            <v>-17265</v>
          </cell>
          <cell r="Y1556">
            <v>-17429</v>
          </cell>
          <cell r="Z1556">
            <v>-17287</v>
          </cell>
        </row>
        <row r="1557">
          <cell r="I1557" t="str">
            <v>Greece</v>
          </cell>
          <cell r="J1557" t="str">
            <v>Euro</v>
          </cell>
          <cell r="K1557" t="str">
            <v>EUR</v>
          </cell>
          <cell r="L1557" t="str">
            <v>Euro</v>
          </cell>
          <cell r="M1557" t="str">
            <v>TOTAL COST OF GOODS SOLD</v>
          </cell>
          <cell r="N1557" t="str">
            <v>Actual</v>
          </cell>
          <cell r="O1557">
            <v>-15550</v>
          </cell>
          <cell r="P1557">
            <v>-14042</v>
          </cell>
          <cell r="Q1557">
            <v>-17236</v>
          </cell>
          <cell r="R1557">
            <v>-16451</v>
          </cell>
          <cell r="S1557">
            <v>-16953</v>
          </cell>
          <cell r="T1557">
            <v>-17632</v>
          </cell>
          <cell r="U1557">
            <v>-20084</v>
          </cell>
          <cell r="V1557">
            <v>-13903</v>
          </cell>
        </row>
        <row r="1558">
          <cell r="I1558" t="str">
            <v>Greece</v>
          </cell>
          <cell r="J1558" t="str">
            <v>Euro</v>
          </cell>
          <cell r="K1558" t="str">
            <v>EUR</v>
          </cell>
          <cell r="L1558" t="str">
            <v>Euro</v>
          </cell>
          <cell r="M1558" t="str">
            <v>TOTAL COST OF GOODS SOLD</v>
          </cell>
          <cell r="N1558" t="str">
            <v>Budget</v>
          </cell>
          <cell r="O1558">
            <v>-14040</v>
          </cell>
          <cell r="P1558">
            <v>-15790</v>
          </cell>
          <cell r="Q1558">
            <v>-15503</v>
          </cell>
          <cell r="R1558">
            <v>-15363</v>
          </cell>
          <cell r="S1558">
            <v>-16175</v>
          </cell>
          <cell r="T1558">
            <v>-16440</v>
          </cell>
          <cell r="U1558">
            <v>-18086</v>
          </cell>
          <cell r="V1558">
            <v>-13678</v>
          </cell>
          <cell r="W1558">
            <v>-15898</v>
          </cell>
          <cell r="X1558">
            <v>-16636</v>
          </cell>
          <cell r="Y1558">
            <v>-16936</v>
          </cell>
          <cell r="Z1558">
            <v>-17298</v>
          </cell>
        </row>
        <row r="1559">
          <cell r="I1559" t="str">
            <v>Greece</v>
          </cell>
          <cell r="J1559" t="str">
            <v>Euro</v>
          </cell>
          <cell r="K1559" t="str">
            <v>EUR</v>
          </cell>
          <cell r="L1559" t="str">
            <v>Euro</v>
          </cell>
          <cell r="M1559" t="str">
            <v>TOTAL COST OF GOODS SOLD</v>
          </cell>
          <cell r="N1559" t="str">
            <v>LE2</v>
          </cell>
          <cell r="O1559">
            <v>-15550</v>
          </cell>
          <cell r="P1559">
            <v>-14042</v>
          </cell>
          <cell r="Q1559">
            <v>-17236</v>
          </cell>
          <cell r="R1559">
            <v>-16451</v>
          </cell>
          <cell r="S1559">
            <v>-16953</v>
          </cell>
          <cell r="T1559">
            <v>-16403</v>
          </cell>
          <cell r="U1559">
            <v>-18747</v>
          </cell>
          <cell r="V1559">
            <v>-13420</v>
          </cell>
          <cell r="W1559">
            <v>-16047</v>
          </cell>
          <cell r="X1559">
            <v>-17265</v>
          </cell>
          <cell r="Y1559">
            <v>-17429</v>
          </cell>
          <cell r="Z1559">
            <v>-17287</v>
          </cell>
        </row>
        <row r="1560">
          <cell r="I1560" t="str">
            <v>Greece</v>
          </cell>
          <cell r="J1560" t="str">
            <v>Euro</v>
          </cell>
          <cell r="K1560" t="str">
            <v>EUR</v>
          </cell>
          <cell r="L1560" t="str">
            <v>Euro</v>
          </cell>
          <cell r="M1560" t="str">
            <v>Development</v>
          </cell>
          <cell r="N1560" t="str">
            <v>Actual</v>
          </cell>
          <cell r="O1560">
            <v>-146</v>
          </cell>
          <cell r="P1560">
            <v>-256</v>
          </cell>
          <cell r="Q1560">
            <v>-74</v>
          </cell>
          <cell r="R1560">
            <v>-191</v>
          </cell>
          <cell r="S1560">
            <v>-190</v>
          </cell>
          <cell r="T1560">
            <v>-124</v>
          </cell>
          <cell r="U1560">
            <v>-227</v>
          </cell>
          <cell r="V1560">
            <v>-116</v>
          </cell>
        </row>
        <row r="1561">
          <cell r="I1561" t="str">
            <v>Greece</v>
          </cell>
          <cell r="J1561" t="str">
            <v>Euro</v>
          </cell>
          <cell r="K1561" t="str">
            <v>EUR</v>
          </cell>
          <cell r="L1561" t="str">
            <v>Euro</v>
          </cell>
          <cell r="M1561" t="str">
            <v>Development</v>
          </cell>
          <cell r="N1561" t="str">
            <v>Budget</v>
          </cell>
          <cell r="O1561">
            <v>-150</v>
          </cell>
          <cell r="P1561">
            <v>-153</v>
          </cell>
          <cell r="Q1561">
            <v>-153</v>
          </cell>
          <cell r="R1561">
            <v>-157</v>
          </cell>
          <cell r="S1561">
            <v>-158</v>
          </cell>
          <cell r="T1561">
            <v>-158</v>
          </cell>
          <cell r="U1561">
            <v>-157</v>
          </cell>
          <cell r="V1561">
            <v>-152</v>
          </cell>
          <cell r="W1561">
            <v>-153</v>
          </cell>
          <cell r="X1561">
            <v>-151</v>
          </cell>
          <cell r="Y1561">
            <v>-152</v>
          </cell>
          <cell r="Z1561">
            <v>-152</v>
          </cell>
        </row>
        <row r="1562">
          <cell r="I1562" t="str">
            <v>Greece</v>
          </cell>
          <cell r="J1562" t="str">
            <v>Euro</v>
          </cell>
          <cell r="K1562" t="str">
            <v>EUR</v>
          </cell>
          <cell r="L1562" t="str">
            <v>Euro</v>
          </cell>
          <cell r="M1562" t="str">
            <v>Development</v>
          </cell>
          <cell r="N1562" t="str">
            <v>LE2</v>
          </cell>
          <cell r="O1562">
            <v>-146</v>
          </cell>
          <cell r="P1562">
            <v>-256</v>
          </cell>
          <cell r="Q1562">
            <v>-74</v>
          </cell>
          <cell r="R1562">
            <v>-191</v>
          </cell>
          <cell r="S1562">
            <v>-190</v>
          </cell>
          <cell r="T1562">
            <v>-108</v>
          </cell>
          <cell r="U1562">
            <v>-176</v>
          </cell>
          <cell r="V1562">
            <v>-130</v>
          </cell>
          <cell r="W1562">
            <v>-174</v>
          </cell>
          <cell r="X1562">
            <v>-174</v>
          </cell>
          <cell r="Y1562">
            <v>-167</v>
          </cell>
          <cell r="Z1562">
            <v>-202</v>
          </cell>
        </row>
        <row r="1563">
          <cell r="I1563" t="str">
            <v>Greece</v>
          </cell>
          <cell r="J1563" t="str">
            <v>Euro</v>
          </cell>
          <cell r="K1563" t="str">
            <v>EUR</v>
          </cell>
          <cell r="L1563" t="str">
            <v>Euro</v>
          </cell>
          <cell r="M1563" t="str">
            <v>Total Research &amp; Development (net)</v>
          </cell>
          <cell r="N1563" t="str">
            <v>Actual</v>
          </cell>
          <cell r="O1563">
            <v>-146</v>
          </cell>
          <cell r="P1563">
            <v>-256</v>
          </cell>
          <cell r="Q1563">
            <v>-74</v>
          </cell>
          <cell r="R1563">
            <v>-191</v>
          </cell>
          <cell r="S1563">
            <v>-190</v>
          </cell>
          <cell r="T1563">
            <v>-124</v>
          </cell>
          <cell r="U1563">
            <v>-227</v>
          </cell>
          <cell r="V1563">
            <v>-116</v>
          </cell>
        </row>
        <row r="1564">
          <cell r="I1564" t="str">
            <v>Greece</v>
          </cell>
          <cell r="J1564" t="str">
            <v>Euro</v>
          </cell>
          <cell r="K1564" t="str">
            <v>EUR</v>
          </cell>
          <cell r="L1564" t="str">
            <v>Euro</v>
          </cell>
          <cell r="M1564" t="str">
            <v>Total Research &amp; Development (net)</v>
          </cell>
          <cell r="N1564" t="str">
            <v>Budget</v>
          </cell>
          <cell r="O1564">
            <v>-150</v>
          </cell>
          <cell r="P1564">
            <v>-153</v>
          </cell>
          <cell r="Q1564">
            <v>-153</v>
          </cell>
          <cell r="R1564">
            <v>-157</v>
          </cell>
          <cell r="S1564">
            <v>-158</v>
          </cell>
          <cell r="T1564">
            <v>-158</v>
          </cell>
          <cell r="U1564">
            <v>-157</v>
          </cell>
          <cell r="V1564">
            <v>-152</v>
          </cell>
          <cell r="W1564">
            <v>-153</v>
          </cell>
          <cell r="X1564">
            <v>-151</v>
          </cell>
          <cell r="Y1564">
            <v>-152</v>
          </cell>
          <cell r="Z1564">
            <v>-152</v>
          </cell>
        </row>
        <row r="1565">
          <cell r="I1565" t="str">
            <v>Greece</v>
          </cell>
          <cell r="J1565" t="str">
            <v>Euro</v>
          </cell>
          <cell r="K1565" t="str">
            <v>EUR</v>
          </cell>
          <cell r="L1565" t="str">
            <v>Euro</v>
          </cell>
          <cell r="M1565" t="str">
            <v>Total Research &amp; Development (net)</v>
          </cell>
          <cell r="N1565" t="str">
            <v>LE2</v>
          </cell>
          <cell r="O1565">
            <v>-146</v>
          </cell>
          <cell r="P1565">
            <v>-256</v>
          </cell>
          <cell r="Q1565">
            <v>-74</v>
          </cell>
          <cell r="R1565">
            <v>-191</v>
          </cell>
          <cell r="S1565">
            <v>-190</v>
          </cell>
          <cell r="T1565">
            <v>-108</v>
          </cell>
          <cell r="U1565">
            <v>-176</v>
          </cell>
          <cell r="V1565">
            <v>-130</v>
          </cell>
          <cell r="W1565">
            <v>-174</v>
          </cell>
          <cell r="X1565">
            <v>-174</v>
          </cell>
          <cell r="Y1565">
            <v>-167</v>
          </cell>
          <cell r="Z1565">
            <v>-202</v>
          </cell>
        </row>
        <row r="1566">
          <cell r="I1566" t="str">
            <v>Greece</v>
          </cell>
          <cell r="J1566" t="str">
            <v>Euro</v>
          </cell>
          <cell r="K1566" t="str">
            <v>EUR</v>
          </cell>
          <cell r="L1566" t="str">
            <v>Euro</v>
          </cell>
          <cell r="M1566" t="str">
            <v>Marketing &amp; Sales (net)</v>
          </cell>
          <cell r="N1566" t="str">
            <v>Actual</v>
          </cell>
          <cell r="O1566">
            <v>-4435</v>
          </cell>
          <cell r="P1566">
            <v>-4149</v>
          </cell>
          <cell r="Q1566">
            <v>-5423</v>
          </cell>
          <cell r="R1566">
            <v>-4520</v>
          </cell>
          <cell r="S1566">
            <v>-4924</v>
          </cell>
          <cell r="T1566">
            <v>-4770</v>
          </cell>
          <cell r="U1566">
            <v>-4498</v>
          </cell>
          <cell r="V1566">
            <v>-3544</v>
          </cell>
        </row>
        <row r="1567">
          <cell r="I1567" t="str">
            <v>Greece</v>
          </cell>
          <cell r="J1567" t="str">
            <v>Euro</v>
          </cell>
          <cell r="K1567" t="str">
            <v>EUR</v>
          </cell>
          <cell r="L1567" t="str">
            <v>Euro</v>
          </cell>
          <cell r="M1567" t="str">
            <v>Marketing &amp; Sales (net)</v>
          </cell>
          <cell r="N1567" t="str">
            <v>Budget</v>
          </cell>
          <cell r="O1567">
            <v>-4354</v>
          </cell>
          <cell r="P1567">
            <v>-4718</v>
          </cell>
          <cell r="Q1567">
            <v>-4378</v>
          </cell>
          <cell r="R1567">
            <v>-4746</v>
          </cell>
          <cell r="S1567">
            <v>-4646</v>
          </cell>
          <cell r="T1567">
            <v>-5109</v>
          </cell>
          <cell r="U1567">
            <v>-4323</v>
          </cell>
          <cell r="V1567">
            <v>-3157</v>
          </cell>
          <cell r="W1567">
            <v>-5784</v>
          </cell>
          <cell r="X1567">
            <v>-4603</v>
          </cell>
          <cell r="Y1567">
            <v>-5664</v>
          </cell>
          <cell r="Z1567">
            <v>-4061</v>
          </cell>
        </row>
        <row r="1568">
          <cell r="I1568" t="str">
            <v>Greece</v>
          </cell>
          <cell r="J1568" t="str">
            <v>Euro</v>
          </cell>
          <cell r="K1568" t="str">
            <v>EUR</v>
          </cell>
          <cell r="L1568" t="str">
            <v>Euro</v>
          </cell>
          <cell r="M1568" t="str">
            <v>Marketing &amp; Sales (net)</v>
          </cell>
          <cell r="N1568" t="str">
            <v>LE2</v>
          </cell>
          <cell r="O1568">
            <v>-4435</v>
          </cell>
          <cell r="P1568">
            <v>-4149</v>
          </cell>
          <cell r="Q1568">
            <v>-5423</v>
          </cell>
          <cell r="R1568">
            <v>-4520</v>
          </cell>
          <cell r="S1568">
            <v>-4924</v>
          </cell>
          <cell r="T1568">
            <v>-5349</v>
          </cell>
          <cell r="U1568">
            <v>-4534</v>
          </cell>
          <cell r="V1568">
            <v>-3162</v>
          </cell>
          <cell r="W1568">
            <v>-5354</v>
          </cell>
          <cell r="X1568">
            <v>-5370</v>
          </cell>
          <cell r="Y1568">
            <v>-5546</v>
          </cell>
          <cell r="Z1568">
            <v>-4118</v>
          </cell>
        </row>
        <row r="1569">
          <cell r="I1569" t="str">
            <v>Greece</v>
          </cell>
          <cell r="J1569" t="str">
            <v>Euro</v>
          </cell>
          <cell r="K1569" t="str">
            <v>EUR</v>
          </cell>
          <cell r="L1569" t="str">
            <v>Euro</v>
          </cell>
          <cell r="M1569" t="str">
            <v>General &amp; Administration (net)</v>
          </cell>
          <cell r="N1569" t="str">
            <v>Actual</v>
          </cell>
          <cell r="O1569">
            <v>-321</v>
          </cell>
          <cell r="P1569">
            <v>-306</v>
          </cell>
          <cell r="Q1569">
            <v>-347</v>
          </cell>
          <cell r="R1569">
            <v>-328</v>
          </cell>
          <cell r="S1569">
            <v>-370</v>
          </cell>
          <cell r="T1569">
            <v>-122</v>
          </cell>
          <cell r="U1569">
            <v>-298</v>
          </cell>
          <cell r="V1569">
            <v>-196</v>
          </cell>
        </row>
        <row r="1570">
          <cell r="I1570" t="str">
            <v>Greece</v>
          </cell>
          <cell r="J1570" t="str">
            <v>Euro</v>
          </cell>
          <cell r="K1570" t="str">
            <v>EUR</v>
          </cell>
          <cell r="L1570" t="str">
            <v>Euro</v>
          </cell>
          <cell r="M1570" t="str">
            <v>General &amp; Administration (net)</v>
          </cell>
          <cell r="N1570" t="str">
            <v>Budget</v>
          </cell>
          <cell r="O1570">
            <v>-335</v>
          </cell>
          <cell r="P1570">
            <v>-320</v>
          </cell>
          <cell r="Q1570">
            <v>-335</v>
          </cell>
          <cell r="R1570">
            <v>-344</v>
          </cell>
          <cell r="S1570">
            <v>-339</v>
          </cell>
          <cell r="T1570">
            <v>-356</v>
          </cell>
          <cell r="U1570">
            <v>-339</v>
          </cell>
          <cell r="V1570">
            <v>-327</v>
          </cell>
          <cell r="W1570">
            <v>-335</v>
          </cell>
          <cell r="X1570">
            <v>-327</v>
          </cell>
          <cell r="Y1570">
            <v>-333</v>
          </cell>
          <cell r="Z1570">
            <v>-330</v>
          </cell>
        </row>
        <row r="1571">
          <cell r="I1571" t="str">
            <v>Greece</v>
          </cell>
          <cell r="J1571" t="str">
            <v>Euro</v>
          </cell>
          <cell r="K1571" t="str">
            <v>EUR</v>
          </cell>
          <cell r="L1571" t="str">
            <v>Euro</v>
          </cell>
          <cell r="M1571" t="str">
            <v>General &amp; Administration (net)</v>
          </cell>
          <cell r="N1571" t="str">
            <v>LE2</v>
          </cell>
          <cell r="O1571">
            <v>-321</v>
          </cell>
          <cell r="P1571">
            <v>-306</v>
          </cell>
          <cell r="Q1571">
            <v>-347</v>
          </cell>
          <cell r="R1571">
            <v>-328</v>
          </cell>
          <cell r="S1571">
            <v>-370</v>
          </cell>
          <cell r="T1571">
            <v>-237</v>
          </cell>
          <cell r="U1571">
            <v>-312</v>
          </cell>
          <cell r="V1571">
            <v>-268</v>
          </cell>
          <cell r="W1571">
            <v>-371</v>
          </cell>
          <cell r="X1571">
            <v>-331</v>
          </cell>
          <cell r="Y1571">
            <v>-306</v>
          </cell>
          <cell r="Z1571">
            <v>-439</v>
          </cell>
        </row>
        <row r="1572">
          <cell r="I1572" t="str">
            <v>Greece</v>
          </cell>
          <cell r="J1572" t="str">
            <v>Euro</v>
          </cell>
          <cell r="K1572" t="str">
            <v>EUR</v>
          </cell>
          <cell r="L1572" t="str">
            <v>Euro</v>
          </cell>
          <cell r="M1572" t="str">
            <v>TOTAL FUNCTION COSTS</v>
          </cell>
          <cell r="N1572" t="str">
            <v>Actual</v>
          </cell>
          <cell r="O1572">
            <v>-4902</v>
          </cell>
          <cell r="P1572">
            <v>-4711</v>
          </cell>
          <cell r="Q1572">
            <v>-5844</v>
          </cell>
          <cell r="R1572">
            <v>-5039</v>
          </cell>
          <cell r="S1572">
            <v>-5484</v>
          </cell>
          <cell r="T1572">
            <v>-5016</v>
          </cell>
          <cell r="U1572">
            <v>-5023</v>
          </cell>
          <cell r="V1572">
            <v>-3856</v>
          </cell>
        </row>
        <row r="1573">
          <cell r="I1573" t="str">
            <v>Greece</v>
          </cell>
          <cell r="J1573" t="str">
            <v>Euro</v>
          </cell>
          <cell r="K1573" t="str">
            <v>EUR</v>
          </cell>
          <cell r="L1573" t="str">
            <v>Euro</v>
          </cell>
          <cell r="M1573" t="str">
            <v>TOTAL FUNCTION COSTS</v>
          </cell>
          <cell r="N1573" t="str">
            <v>Budget</v>
          </cell>
          <cell r="O1573">
            <v>-4839</v>
          </cell>
          <cell r="P1573">
            <v>-5191</v>
          </cell>
          <cell r="Q1573">
            <v>-4866</v>
          </cell>
          <cell r="R1573">
            <v>-5247</v>
          </cell>
          <cell r="S1573">
            <v>-5143</v>
          </cell>
          <cell r="T1573">
            <v>-5623</v>
          </cell>
          <cell r="U1573">
            <v>-4819</v>
          </cell>
          <cell r="V1573">
            <v>-3636</v>
          </cell>
          <cell r="W1573">
            <v>-6272</v>
          </cell>
          <cell r="X1573">
            <v>-5081</v>
          </cell>
          <cell r="Y1573">
            <v>-6149</v>
          </cell>
          <cell r="Z1573">
            <v>-4543</v>
          </cell>
        </row>
        <row r="1574">
          <cell r="I1574" t="str">
            <v>Greece</v>
          </cell>
          <cell r="J1574" t="str">
            <v>Euro</v>
          </cell>
          <cell r="K1574" t="str">
            <v>EUR</v>
          </cell>
          <cell r="L1574" t="str">
            <v>Euro</v>
          </cell>
          <cell r="M1574" t="str">
            <v>TOTAL FUNCTION COSTS</v>
          </cell>
          <cell r="N1574" t="str">
            <v>LE2</v>
          </cell>
          <cell r="O1574">
            <v>-4902</v>
          </cell>
          <cell r="P1574">
            <v>-4711</v>
          </cell>
          <cell r="Q1574">
            <v>-5844</v>
          </cell>
          <cell r="R1574">
            <v>-5039</v>
          </cell>
          <cell r="S1574">
            <v>-5484</v>
          </cell>
          <cell r="T1574">
            <v>-5694</v>
          </cell>
          <cell r="U1574">
            <v>-5022</v>
          </cell>
          <cell r="V1574">
            <v>-3560</v>
          </cell>
          <cell r="W1574">
            <v>-5899</v>
          </cell>
          <cell r="X1574">
            <v>-5875</v>
          </cell>
          <cell r="Y1574">
            <v>-6019</v>
          </cell>
          <cell r="Z1574">
            <v>-4759</v>
          </cell>
        </row>
        <row r="1575">
          <cell r="I1575" t="str">
            <v>Greece</v>
          </cell>
          <cell r="J1575" t="str">
            <v>Euro</v>
          </cell>
          <cell r="K1575" t="str">
            <v>EUR</v>
          </cell>
          <cell r="L1575" t="str">
            <v>Euro</v>
          </cell>
          <cell r="M1575" t="str">
            <v>TOTAL OTHER INCOME &amp; EXP.</v>
          </cell>
          <cell r="N1575" t="str">
            <v>Actual</v>
          </cell>
          <cell r="U1575">
            <v>-1237</v>
          </cell>
          <cell r="V1575">
            <v>762</v>
          </cell>
        </row>
        <row r="1576">
          <cell r="I1576" t="str">
            <v>Greece</v>
          </cell>
          <cell r="J1576" t="str">
            <v>Euro</v>
          </cell>
          <cell r="K1576" t="str">
            <v>EUR</v>
          </cell>
          <cell r="L1576" t="str">
            <v>Euro</v>
          </cell>
          <cell r="M1576" t="str">
            <v>TOTAL OTHER INCOME &amp; EXP.</v>
          </cell>
          <cell r="N1576" t="str">
            <v>Budget</v>
          </cell>
          <cell r="O1576">
            <v>-25</v>
          </cell>
          <cell r="P1576">
            <v>-25</v>
          </cell>
          <cell r="Q1576">
            <v>-25</v>
          </cell>
          <cell r="R1576">
            <v>-25</v>
          </cell>
          <cell r="S1576">
            <v>-25</v>
          </cell>
          <cell r="T1576">
            <v>-25</v>
          </cell>
          <cell r="U1576">
            <v>-25</v>
          </cell>
          <cell r="V1576">
            <v>-25</v>
          </cell>
          <cell r="W1576">
            <v>-25</v>
          </cell>
          <cell r="X1576">
            <v>-25</v>
          </cell>
          <cell r="Y1576">
            <v>-25</v>
          </cell>
          <cell r="Z1576">
            <v>-25</v>
          </cell>
        </row>
        <row r="1577">
          <cell r="I1577" t="str">
            <v>Greece</v>
          </cell>
          <cell r="J1577" t="str">
            <v>Euro</v>
          </cell>
          <cell r="K1577" t="str">
            <v>EUR</v>
          </cell>
          <cell r="L1577" t="str">
            <v>Euro</v>
          </cell>
          <cell r="M1577" t="str">
            <v>OPERATING INCOME</v>
          </cell>
          <cell r="N1577" t="str">
            <v>Actual</v>
          </cell>
          <cell r="O1577">
            <v>1993</v>
          </cell>
          <cell r="P1577">
            <v>1408</v>
          </cell>
          <cell r="Q1577">
            <v>848</v>
          </cell>
          <cell r="R1577">
            <v>1699</v>
          </cell>
          <cell r="S1577">
            <v>1423</v>
          </cell>
          <cell r="T1577">
            <v>2420</v>
          </cell>
          <cell r="U1577">
            <v>2421</v>
          </cell>
          <cell r="V1577">
            <v>2575</v>
          </cell>
        </row>
        <row r="1578">
          <cell r="I1578" t="str">
            <v>Greece</v>
          </cell>
          <cell r="J1578" t="str">
            <v>Euro</v>
          </cell>
          <cell r="K1578" t="str">
            <v>EUR</v>
          </cell>
          <cell r="L1578" t="str">
            <v>Euro</v>
          </cell>
          <cell r="M1578" t="str">
            <v>OPERATING INCOME</v>
          </cell>
          <cell r="N1578" t="str">
            <v>Budget</v>
          </cell>
          <cell r="O1578">
            <v>147</v>
          </cell>
          <cell r="P1578">
            <v>1974</v>
          </cell>
          <cell r="Q1578">
            <v>425</v>
          </cell>
          <cell r="R1578">
            <v>77</v>
          </cell>
          <cell r="S1578">
            <v>665</v>
          </cell>
          <cell r="T1578">
            <v>196</v>
          </cell>
          <cell r="U1578">
            <v>1671</v>
          </cell>
          <cell r="V1578">
            <v>924</v>
          </cell>
          <cell r="W1578">
            <v>-741</v>
          </cell>
          <cell r="X1578">
            <v>989</v>
          </cell>
          <cell r="Y1578">
            <v>-80</v>
          </cell>
          <cell r="Z1578">
            <v>1516</v>
          </cell>
        </row>
        <row r="1579">
          <cell r="I1579" t="str">
            <v>Greece</v>
          </cell>
          <cell r="J1579" t="str">
            <v>Euro</v>
          </cell>
          <cell r="K1579" t="str">
            <v>EUR</v>
          </cell>
          <cell r="L1579" t="str">
            <v>Euro</v>
          </cell>
          <cell r="M1579" t="str">
            <v>OPERATING INCOME</v>
          </cell>
          <cell r="N1579" t="str">
            <v>LE2</v>
          </cell>
          <cell r="O1579">
            <v>1993</v>
          </cell>
          <cell r="P1579">
            <v>1408</v>
          </cell>
          <cell r="Q1579">
            <v>848</v>
          </cell>
          <cell r="R1579">
            <v>1699</v>
          </cell>
          <cell r="S1579">
            <v>1423</v>
          </cell>
          <cell r="T1579">
            <v>832</v>
          </cell>
          <cell r="U1579">
            <v>2047</v>
          </cell>
          <cell r="V1579">
            <v>1427</v>
          </cell>
          <cell r="W1579">
            <v>20</v>
          </cell>
          <cell r="X1579">
            <v>468</v>
          </cell>
          <cell r="Y1579">
            <v>365</v>
          </cell>
          <cell r="Z1579">
            <v>1561</v>
          </cell>
        </row>
        <row r="1580">
          <cell r="I1580" t="str">
            <v>Hungary</v>
          </cell>
          <cell r="J1580" t="str">
            <v>Forint</v>
          </cell>
          <cell r="K1580" t="str">
            <v>HUF</v>
          </cell>
          <cell r="L1580" t="str">
            <v>Forint</v>
          </cell>
          <cell r="M1580" t="str">
            <v>TOTAL NET SALES 3RD PARTY</v>
          </cell>
          <cell r="N1580" t="str">
            <v>Actual</v>
          </cell>
          <cell r="O1580">
            <v>2113891</v>
          </cell>
          <cell r="P1580">
            <v>2085770</v>
          </cell>
          <cell r="Q1580">
            <v>2470065</v>
          </cell>
          <cell r="R1580">
            <v>2011029</v>
          </cell>
          <cell r="S1580">
            <v>2184939</v>
          </cell>
          <cell r="T1580">
            <v>2013255</v>
          </cell>
          <cell r="U1580">
            <v>1984596</v>
          </cell>
          <cell r="V1580">
            <v>2089015</v>
          </cell>
        </row>
        <row r="1581">
          <cell r="I1581" t="str">
            <v>Hungary</v>
          </cell>
          <cell r="J1581" t="str">
            <v>Forint</v>
          </cell>
          <cell r="K1581" t="str">
            <v>HUF</v>
          </cell>
          <cell r="L1581" t="str">
            <v>Forint</v>
          </cell>
          <cell r="M1581" t="str">
            <v>TOTAL NET SALES 3RD PARTY</v>
          </cell>
          <cell r="N1581" t="str">
            <v>Budget</v>
          </cell>
          <cell r="O1581">
            <v>2035010</v>
          </cell>
          <cell r="P1581">
            <v>2007389</v>
          </cell>
          <cell r="Q1581">
            <v>2064175</v>
          </cell>
          <cell r="R1581">
            <v>2092068</v>
          </cell>
          <cell r="S1581">
            <v>2125129</v>
          </cell>
          <cell r="T1581">
            <v>2078459</v>
          </cell>
          <cell r="U1581">
            <v>1975788</v>
          </cell>
          <cell r="V1581">
            <v>1962308</v>
          </cell>
          <cell r="W1581">
            <v>2030825</v>
          </cell>
          <cell r="X1581">
            <v>2030921</v>
          </cell>
          <cell r="Y1581">
            <v>2046904</v>
          </cell>
          <cell r="Z1581">
            <v>1861976</v>
          </cell>
        </row>
        <row r="1582">
          <cell r="I1582" t="str">
            <v>Hungary</v>
          </cell>
          <cell r="J1582" t="str">
            <v>Forint</v>
          </cell>
          <cell r="K1582" t="str">
            <v>HUF</v>
          </cell>
          <cell r="L1582" t="str">
            <v>Forint</v>
          </cell>
          <cell r="M1582" t="str">
            <v>TOTAL NET SALES 3RD PARTY</v>
          </cell>
          <cell r="N1582" t="str">
            <v>LE2</v>
          </cell>
          <cell r="O1582">
            <v>2113891</v>
          </cell>
          <cell r="P1582">
            <v>2085770</v>
          </cell>
          <cell r="Q1582">
            <v>2470065</v>
          </cell>
          <cell r="R1582">
            <v>2011029</v>
          </cell>
          <cell r="S1582">
            <v>2184939</v>
          </cell>
          <cell r="T1582">
            <v>1909433</v>
          </cell>
          <cell r="U1582">
            <v>2002451</v>
          </cell>
          <cell r="V1582">
            <v>1982672</v>
          </cell>
          <cell r="W1582">
            <v>2066655</v>
          </cell>
          <cell r="X1582">
            <v>2143316</v>
          </cell>
          <cell r="Y1582">
            <v>2209994</v>
          </cell>
          <cell r="Z1582">
            <v>1981363</v>
          </cell>
        </row>
        <row r="1583">
          <cell r="I1583" t="str">
            <v>Hungary</v>
          </cell>
          <cell r="J1583" t="str">
            <v>Forint</v>
          </cell>
          <cell r="K1583" t="str">
            <v>HUF</v>
          </cell>
          <cell r="L1583" t="str">
            <v>Forint</v>
          </cell>
          <cell r="M1583" t="str">
            <v>TOTAL NET SALES</v>
          </cell>
          <cell r="N1583" t="str">
            <v>Actual</v>
          </cell>
          <cell r="O1583">
            <v>2337669</v>
          </cell>
          <cell r="P1583">
            <v>2084465</v>
          </cell>
          <cell r="Q1583">
            <v>2518357</v>
          </cell>
          <cell r="R1583">
            <v>2029749</v>
          </cell>
          <cell r="S1583">
            <v>2311299</v>
          </cell>
          <cell r="T1583">
            <v>2013255</v>
          </cell>
          <cell r="U1583">
            <v>1984596</v>
          </cell>
          <cell r="V1583">
            <v>2119900</v>
          </cell>
        </row>
        <row r="1584">
          <cell r="I1584" t="str">
            <v>Hungary</v>
          </cell>
          <cell r="J1584" t="str">
            <v>Forint</v>
          </cell>
          <cell r="K1584" t="str">
            <v>HUF</v>
          </cell>
          <cell r="L1584" t="str">
            <v>Forint</v>
          </cell>
          <cell r="M1584" t="str">
            <v>TOTAL NET SALES</v>
          </cell>
          <cell r="N1584" t="str">
            <v>Budget</v>
          </cell>
          <cell r="O1584">
            <v>2035010</v>
          </cell>
          <cell r="P1584">
            <v>2007389</v>
          </cell>
          <cell r="Q1584">
            <v>2064175</v>
          </cell>
          <cell r="R1584">
            <v>2092068</v>
          </cell>
          <cell r="S1584">
            <v>2125129</v>
          </cell>
          <cell r="T1584">
            <v>2078459</v>
          </cell>
          <cell r="U1584">
            <v>1975788</v>
          </cell>
          <cell r="V1584">
            <v>1962308</v>
          </cell>
          <cell r="W1584">
            <v>2030825</v>
          </cell>
          <cell r="X1584">
            <v>2030921</v>
          </cell>
          <cell r="Y1584">
            <v>2046904</v>
          </cell>
          <cell r="Z1584">
            <v>1861976</v>
          </cell>
        </row>
        <row r="1585">
          <cell r="I1585" t="str">
            <v>Hungary</v>
          </cell>
          <cell r="J1585" t="str">
            <v>Forint</v>
          </cell>
          <cell r="K1585" t="str">
            <v>HUF</v>
          </cell>
          <cell r="L1585" t="str">
            <v>Forint</v>
          </cell>
          <cell r="M1585" t="str">
            <v>TOTAL NET SALES</v>
          </cell>
          <cell r="N1585" t="str">
            <v>LE2</v>
          </cell>
          <cell r="O1585">
            <v>2337669</v>
          </cell>
          <cell r="P1585">
            <v>2084465</v>
          </cell>
          <cell r="Q1585">
            <v>2518357</v>
          </cell>
          <cell r="R1585">
            <v>2029749</v>
          </cell>
          <cell r="S1585">
            <v>2311299</v>
          </cell>
          <cell r="T1585">
            <v>1783073</v>
          </cell>
          <cell r="U1585">
            <v>2002451</v>
          </cell>
          <cell r="V1585">
            <v>1982672</v>
          </cell>
          <cell r="W1585">
            <v>2066655</v>
          </cell>
          <cell r="X1585">
            <v>2143316</v>
          </cell>
          <cell r="Y1585">
            <v>2209994</v>
          </cell>
          <cell r="Z1585">
            <v>1981363</v>
          </cell>
        </row>
        <row r="1586">
          <cell r="I1586" t="str">
            <v>Hungary</v>
          </cell>
          <cell r="J1586" t="str">
            <v>Forint</v>
          </cell>
          <cell r="K1586" t="str">
            <v>HUF</v>
          </cell>
          <cell r="L1586" t="str">
            <v>Forint</v>
          </cell>
          <cell r="M1586" t="str">
            <v>TOTAL REVENUES</v>
          </cell>
          <cell r="N1586" t="str">
            <v>Actual</v>
          </cell>
          <cell r="O1586">
            <v>2337669</v>
          </cell>
          <cell r="P1586">
            <v>2084465</v>
          </cell>
          <cell r="Q1586">
            <v>2518357</v>
          </cell>
          <cell r="R1586">
            <v>2029749</v>
          </cell>
          <cell r="S1586">
            <v>2311299</v>
          </cell>
          <cell r="T1586">
            <v>2013255</v>
          </cell>
          <cell r="U1586">
            <v>1984596</v>
          </cell>
          <cell r="V1586">
            <v>2119900</v>
          </cell>
        </row>
        <row r="1587">
          <cell r="I1587" t="str">
            <v>Hungary</v>
          </cell>
          <cell r="J1587" t="str">
            <v>Forint</v>
          </cell>
          <cell r="K1587" t="str">
            <v>HUF</v>
          </cell>
          <cell r="L1587" t="str">
            <v>Forint</v>
          </cell>
          <cell r="M1587" t="str">
            <v>TOTAL REVENUES</v>
          </cell>
          <cell r="N1587" t="str">
            <v>Budget</v>
          </cell>
          <cell r="O1587">
            <v>2035010</v>
          </cell>
          <cell r="P1587">
            <v>2007389</v>
          </cell>
          <cell r="Q1587">
            <v>2064175</v>
          </cell>
          <cell r="R1587">
            <v>2092068</v>
          </cell>
          <cell r="S1587">
            <v>2125129</v>
          </cell>
          <cell r="T1587">
            <v>2078459</v>
          </cell>
          <cell r="U1587">
            <v>1975788</v>
          </cell>
          <cell r="V1587">
            <v>1962308</v>
          </cell>
          <cell r="W1587">
            <v>2030825</v>
          </cell>
          <cell r="X1587">
            <v>2030921</v>
          </cell>
          <cell r="Y1587">
            <v>2046904</v>
          </cell>
          <cell r="Z1587">
            <v>1861976</v>
          </cell>
        </row>
        <row r="1588">
          <cell r="I1588" t="str">
            <v>Hungary</v>
          </cell>
          <cell r="J1588" t="str">
            <v>Forint</v>
          </cell>
          <cell r="K1588" t="str">
            <v>HUF</v>
          </cell>
          <cell r="L1588" t="str">
            <v>Forint</v>
          </cell>
          <cell r="M1588" t="str">
            <v>TOTAL REVENUES</v>
          </cell>
          <cell r="N1588" t="str">
            <v>LE2</v>
          </cell>
          <cell r="O1588">
            <v>2337669</v>
          </cell>
          <cell r="P1588">
            <v>2084465</v>
          </cell>
          <cell r="Q1588">
            <v>2518357</v>
          </cell>
          <cell r="R1588">
            <v>2029749</v>
          </cell>
          <cell r="S1588">
            <v>2311299</v>
          </cell>
          <cell r="T1588">
            <v>1783073</v>
          </cell>
          <cell r="U1588">
            <v>2002451</v>
          </cell>
          <cell r="V1588">
            <v>1982672</v>
          </cell>
          <cell r="W1588">
            <v>2066655</v>
          </cell>
          <cell r="X1588">
            <v>2143316</v>
          </cell>
          <cell r="Y1588">
            <v>2209994</v>
          </cell>
          <cell r="Z1588">
            <v>1981363</v>
          </cell>
        </row>
        <row r="1589">
          <cell r="I1589" t="str">
            <v>Hungary</v>
          </cell>
          <cell r="J1589" t="str">
            <v>Forint</v>
          </cell>
          <cell r="K1589" t="str">
            <v>HUF</v>
          </cell>
          <cell r="L1589" t="str">
            <v>Forint</v>
          </cell>
          <cell r="M1589" t="str">
            <v>Cost of goods sold from production</v>
          </cell>
          <cell r="N1589" t="str">
            <v>Actual</v>
          </cell>
          <cell r="O1589">
            <v>-1568661</v>
          </cell>
          <cell r="P1589">
            <v>-1398535</v>
          </cell>
          <cell r="Q1589">
            <v>-1366392</v>
          </cell>
          <cell r="R1589">
            <v>-1722718</v>
          </cell>
          <cell r="S1589">
            <v>-1654278</v>
          </cell>
          <cell r="T1589">
            <v>-1411243</v>
          </cell>
          <cell r="U1589">
            <v>-1425896</v>
          </cell>
          <cell r="V1589">
            <v>-1602317</v>
          </cell>
        </row>
        <row r="1590">
          <cell r="I1590" t="str">
            <v>Hungary</v>
          </cell>
          <cell r="J1590" t="str">
            <v>Forint</v>
          </cell>
          <cell r="K1590" t="str">
            <v>HUF</v>
          </cell>
          <cell r="L1590" t="str">
            <v>Forint</v>
          </cell>
          <cell r="M1590" t="str">
            <v>Cost of goods sold from production</v>
          </cell>
          <cell r="N1590" t="str">
            <v>Budget</v>
          </cell>
          <cell r="O1590">
            <v>-1603762</v>
          </cell>
          <cell r="P1590">
            <v>-1576308</v>
          </cell>
          <cell r="Q1590">
            <v>-1625605</v>
          </cell>
          <cell r="R1590">
            <v>-1643149</v>
          </cell>
          <cell r="S1590">
            <v>-1669622</v>
          </cell>
          <cell r="T1590">
            <v>-1638718</v>
          </cell>
          <cell r="U1590">
            <v>-1554456</v>
          </cell>
          <cell r="V1590">
            <v>-1537968</v>
          </cell>
          <cell r="W1590">
            <v>-1591376</v>
          </cell>
          <cell r="X1590">
            <v>-1590134</v>
          </cell>
          <cell r="Y1590">
            <v>-1602973</v>
          </cell>
          <cell r="Z1590">
            <v>-1448582</v>
          </cell>
        </row>
        <row r="1591">
          <cell r="I1591" t="str">
            <v>Hungary</v>
          </cell>
          <cell r="J1591" t="str">
            <v>Forint</v>
          </cell>
          <cell r="K1591" t="str">
            <v>HUF</v>
          </cell>
          <cell r="L1591" t="str">
            <v>Forint</v>
          </cell>
          <cell r="M1591" t="str">
            <v>Cost of goods sold from production</v>
          </cell>
          <cell r="N1591" t="str">
            <v>LE2</v>
          </cell>
          <cell r="O1591">
            <v>-1568661</v>
          </cell>
          <cell r="P1591">
            <v>-1398535</v>
          </cell>
          <cell r="Q1591">
            <v>-1366392</v>
          </cell>
          <cell r="R1591">
            <v>-1722718</v>
          </cell>
          <cell r="S1591">
            <v>-1654278</v>
          </cell>
          <cell r="T1591">
            <v>-1261765</v>
          </cell>
          <cell r="U1591">
            <v>-1500904</v>
          </cell>
          <cell r="V1591">
            <v>-1487500</v>
          </cell>
          <cell r="W1591">
            <v>-1510987</v>
          </cell>
          <cell r="X1591">
            <v>-1506973</v>
          </cell>
          <cell r="Y1591">
            <v>-1548387</v>
          </cell>
          <cell r="Z1591">
            <v>-1374591</v>
          </cell>
        </row>
        <row r="1592">
          <cell r="I1592" t="str">
            <v>Hungary</v>
          </cell>
          <cell r="J1592" t="str">
            <v>Forint</v>
          </cell>
          <cell r="K1592" t="str">
            <v>HUF</v>
          </cell>
          <cell r="L1592" t="str">
            <v>Forint</v>
          </cell>
          <cell r="M1592" t="str">
            <v>TOTAL COST OF GOODS SOLD</v>
          </cell>
          <cell r="N1592" t="str">
            <v>Actual</v>
          </cell>
          <cell r="O1592">
            <v>-1568661</v>
          </cell>
          <cell r="P1592">
            <v>-1398535</v>
          </cell>
          <cell r="Q1592">
            <v>-1366392</v>
          </cell>
          <cell r="R1592">
            <v>-1722718</v>
          </cell>
          <cell r="S1592">
            <v>-1654278</v>
          </cell>
          <cell r="T1592">
            <v>-1411243</v>
          </cell>
          <cell r="U1592">
            <v>-1425896</v>
          </cell>
          <cell r="V1592">
            <v>-1602317</v>
          </cell>
        </row>
        <row r="1593">
          <cell r="I1593" t="str">
            <v>Hungary</v>
          </cell>
          <cell r="J1593" t="str">
            <v>Forint</v>
          </cell>
          <cell r="K1593" t="str">
            <v>HUF</v>
          </cell>
          <cell r="L1593" t="str">
            <v>Forint</v>
          </cell>
          <cell r="M1593" t="str">
            <v>TOTAL COST OF GOODS SOLD</v>
          </cell>
          <cell r="N1593" t="str">
            <v>Budget</v>
          </cell>
          <cell r="O1593">
            <v>-1603762</v>
          </cell>
          <cell r="P1593">
            <v>-1576308</v>
          </cell>
          <cell r="Q1593">
            <v>-1625605</v>
          </cell>
          <cell r="R1593">
            <v>-1643149</v>
          </cell>
          <cell r="S1593">
            <v>-1669622</v>
          </cell>
          <cell r="T1593">
            <v>-1638718</v>
          </cell>
          <cell r="U1593">
            <v>-1554456</v>
          </cell>
          <cell r="V1593">
            <v>-1537968</v>
          </cell>
          <cell r="W1593">
            <v>-1591376</v>
          </cell>
          <cell r="X1593">
            <v>-1590134</v>
          </cell>
          <cell r="Y1593">
            <v>-1602973</v>
          </cell>
          <cell r="Z1593">
            <v>-1448582</v>
          </cell>
        </row>
        <row r="1594">
          <cell r="I1594" t="str">
            <v>Hungary</v>
          </cell>
          <cell r="J1594" t="str">
            <v>Forint</v>
          </cell>
          <cell r="K1594" t="str">
            <v>HUF</v>
          </cell>
          <cell r="L1594" t="str">
            <v>Forint</v>
          </cell>
          <cell r="M1594" t="str">
            <v>TOTAL COST OF GOODS SOLD</v>
          </cell>
          <cell r="N1594" t="str">
            <v>LE2</v>
          </cell>
          <cell r="O1594">
            <v>-1568661</v>
          </cell>
          <cell r="P1594">
            <v>-1398535</v>
          </cell>
          <cell r="Q1594">
            <v>-1366392</v>
          </cell>
          <cell r="R1594">
            <v>-1722718</v>
          </cell>
          <cell r="S1594">
            <v>-1654278</v>
          </cell>
          <cell r="T1594">
            <v>-1261765</v>
          </cell>
          <cell r="U1594">
            <v>-1500904</v>
          </cell>
          <cell r="V1594">
            <v>-1487500</v>
          </cell>
          <cell r="W1594">
            <v>-1510987</v>
          </cell>
          <cell r="X1594">
            <v>-1506973</v>
          </cell>
          <cell r="Y1594">
            <v>-1548387</v>
          </cell>
          <cell r="Z1594">
            <v>-1374591</v>
          </cell>
        </row>
        <row r="1595">
          <cell r="I1595" t="str">
            <v>Hungary</v>
          </cell>
          <cell r="J1595" t="str">
            <v>Forint</v>
          </cell>
          <cell r="K1595" t="str">
            <v>HUF</v>
          </cell>
          <cell r="L1595" t="str">
            <v>Forint</v>
          </cell>
          <cell r="M1595" t="str">
            <v>Development</v>
          </cell>
          <cell r="N1595" t="str">
            <v>Actual</v>
          </cell>
          <cell r="O1595">
            <v>-45565</v>
          </cell>
          <cell r="P1595">
            <v>-49612</v>
          </cell>
          <cell r="Q1595">
            <v>-50004</v>
          </cell>
          <cell r="R1595">
            <v>-49372</v>
          </cell>
          <cell r="S1595">
            <v>-62336</v>
          </cell>
          <cell r="T1595">
            <v>-53387</v>
          </cell>
          <cell r="U1595">
            <v>-43587</v>
          </cell>
          <cell r="V1595">
            <v>-52757</v>
          </cell>
        </row>
        <row r="1596">
          <cell r="I1596" t="str">
            <v>Hungary</v>
          </cell>
          <cell r="J1596" t="str">
            <v>Forint</v>
          </cell>
          <cell r="K1596" t="str">
            <v>HUF</v>
          </cell>
          <cell r="L1596" t="str">
            <v>Forint</v>
          </cell>
          <cell r="M1596" t="str">
            <v>Development</v>
          </cell>
          <cell r="N1596" t="str">
            <v>Budget</v>
          </cell>
          <cell r="O1596">
            <v>-47270</v>
          </cell>
          <cell r="P1596">
            <v>-52869</v>
          </cell>
          <cell r="Q1596">
            <v>-51071</v>
          </cell>
          <cell r="R1596">
            <v>-55044</v>
          </cell>
          <cell r="S1596">
            <v>-55044</v>
          </cell>
          <cell r="T1596">
            <v>-55044</v>
          </cell>
          <cell r="U1596">
            <v>-53544</v>
          </cell>
          <cell r="V1596">
            <v>-57244</v>
          </cell>
          <cell r="W1596">
            <v>-60045</v>
          </cell>
          <cell r="X1596">
            <v>-62344</v>
          </cell>
          <cell r="Y1596">
            <v>-63344</v>
          </cell>
          <cell r="Z1596">
            <v>-64275</v>
          </cell>
        </row>
        <row r="1597">
          <cell r="I1597" t="str">
            <v>Hungary</v>
          </cell>
          <cell r="J1597" t="str">
            <v>Forint</v>
          </cell>
          <cell r="K1597" t="str">
            <v>HUF</v>
          </cell>
          <cell r="L1597" t="str">
            <v>Forint</v>
          </cell>
          <cell r="M1597" t="str">
            <v>Development</v>
          </cell>
          <cell r="N1597" t="str">
            <v>LE2</v>
          </cell>
          <cell r="O1597">
            <v>-45565</v>
          </cell>
          <cell r="P1597">
            <v>-49612</v>
          </cell>
          <cell r="Q1597">
            <v>-50004</v>
          </cell>
          <cell r="R1597">
            <v>-49372</v>
          </cell>
          <cell r="S1597">
            <v>-62336</v>
          </cell>
          <cell r="T1597">
            <v>-39844</v>
          </cell>
          <cell r="U1597">
            <v>-46992</v>
          </cell>
          <cell r="V1597">
            <v>-51768</v>
          </cell>
          <cell r="W1597">
            <v>-56218</v>
          </cell>
          <cell r="X1597">
            <v>-55919</v>
          </cell>
          <cell r="Y1597">
            <v>-57969</v>
          </cell>
          <cell r="Z1597">
            <v>-58400</v>
          </cell>
        </row>
        <row r="1598">
          <cell r="I1598" t="str">
            <v>Hungary</v>
          </cell>
          <cell r="J1598" t="str">
            <v>Forint</v>
          </cell>
          <cell r="K1598" t="str">
            <v>HUF</v>
          </cell>
          <cell r="L1598" t="str">
            <v>Forint</v>
          </cell>
          <cell r="M1598" t="str">
            <v>Total Research &amp; Development (net)</v>
          </cell>
          <cell r="N1598" t="str">
            <v>Actual</v>
          </cell>
          <cell r="O1598">
            <v>-19481</v>
          </cell>
          <cell r="P1598">
            <v>-31687</v>
          </cell>
          <cell r="Q1598">
            <v>-23957</v>
          </cell>
          <cell r="R1598">
            <v>-27681</v>
          </cell>
          <cell r="S1598">
            <v>-36954</v>
          </cell>
          <cell r="T1598">
            <v>-26029</v>
          </cell>
          <cell r="U1598">
            <v>-20758</v>
          </cell>
          <cell r="V1598">
            <v>-29976</v>
          </cell>
        </row>
        <row r="1599">
          <cell r="I1599" t="str">
            <v>Hungary</v>
          </cell>
          <cell r="J1599" t="str">
            <v>Forint</v>
          </cell>
          <cell r="K1599" t="str">
            <v>HUF</v>
          </cell>
          <cell r="L1599" t="str">
            <v>Forint</v>
          </cell>
          <cell r="M1599" t="str">
            <v>Total Research &amp; Development (net)</v>
          </cell>
          <cell r="N1599" t="str">
            <v>Budget</v>
          </cell>
          <cell r="O1599">
            <v>-24208</v>
          </cell>
          <cell r="P1599">
            <v>-27130</v>
          </cell>
          <cell r="Q1599">
            <v>-27185</v>
          </cell>
          <cell r="R1599">
            <v>-28100</v>
          </cell>
          <cell r="S1599">
            <v>-28100</v>
          </cell>
          <cell r="T1599">
            <v>-28101</v>
          </cell>
          <cell r="U1599">
            <v>-25055</v>
          </cell>
          <cell r="V1599">
            <v>-26489</v>
          </cell>
          <cell r="W1599">
            <v>-28981</v>
          </cell>
          <cell r="X1599">
            <v>-29426</v>
          </cell>
          <cell r="Y1599">
            <v>-30426</v>
          </cell>
          <cell r="Z1599">
            <v>-31001</v>
          </cell>
        </row>
        <row r="1600">
          <cell r="I1600" t="str">
            <v>Hungary</v>
          </cell>
          <cell r="J1600" t="str">
            <v>Forint</v>
          </cell>
          <cell r="K1600" t="str">
            <v>HUF</v>
          </cell>
          <cell r="L1600" t="str">
            <v>Forint</v>
          </cell>
          <cell r="M1600" t="str">
            <v>Total Research &amp; Development (net)</v>
          </cell>
          <cell r="N1600" t="str">
            <v>LE2</v>
          </cell>
          <cell r="O1600">
            <v>-19481</v>
          </cell>
          <cell r="P1600">
            <v>-31687</v>
          </cell>
          <cell r="Q1600">
            <v>-23957</v>
          </cell>
          <cell r="R1600">
            <v>-27681</v>
          </cell>
          <cell r="S1600">
            <v>-36954</v>
          </cell>
          <cell r="T1600">
            <v>-16458</v>
          </cell>
          <cell r="U1600">
            <v>-23441</v>
          </cell>
          <cell r="V1600">
            <v>-26137</v>
          </cell>
          <cell r="W1600">
            <v>-27188</v>
          </cell>
          <cell r="X1600">
            <v>-27096</v>
          </cell>
          <cell r="Y1600">
            <v>-29145</v>
          </cell>
          <cell r="Z1600">
            <v>-29576</v>
          </cell>
        </row>
        <row r="1601">
          <cell r="I1601" t="str">
            <v>Hungary</v>
          </cell>
          <cell r="J1601" t="str">
            <v>Forint</v>
          </cell>
          <cell r="K1601" t="str">
            <v>HUF</v>
          </cell>
          <cell r="L1601" t="str">
            <v>Forint</v>
          </cell>
          <cell r="M1601" t="str">
            <v>Marketing &amp; Sales (net)</v>
          </cell>
          <cell r="N1601" t="str">
            <v>Actual</v>
          </cell>
          <cell r="O1601">
            <v>-309025</v>
          </cell>
          <cell r="P1601">
            <v>-362740</v>
          </cell>
          <cell r="Q1601">
            <v>-405574</v>
          </cell>
          <cell r="R1601">
            <v>-441396</v>
          </cell>
          <cell r="S1601">
            <v>-483503</v>
          </cell>
          <cell r="T1601">
            <v>-395424</v>
          </cell>
          <cell r="U1601">
            <v>-392876</v>
          </cell>
          <cell r="V1601">
            <v>-415872</v>
          </cell>
        </row>
        <row r="1602">
          <cell r="I1602" t="str">
            <v>Hungary</v>
          </cell>
          <cell r="J1602" t="str">
            <v>Forint</v>
          </cell>
          <cell r="K1602" t="str">
            <v>HUF</v>
          </cell>
          <cell r="L1602" t="str">
            <v>Forint</v>
          </cell>
          <cell r="M1602" t="str">
            <v>Marketing &amp; Sales (net)</v>
          </cell>
          <cell r="N1602" t="str">
            <v>Budget</v>
          </cell>
          <cell r="O1602">
            <v>-406202</v>
          </cell>
          <cell r="P1602">
            <v>-481511</v>
          </cell>
          <cell r="Q1602">
            <v>-569106</v>
          </cell>
          <cell r="R1602">
            <v>-498255</v>
          </cell>
          <cell r="S1602">
            <v>-523771</v>
          </cell>
          <cell r="T1602">
            <v>-365025</v>
          </cell>
          <cell r="U1602">
            <v>-308207</v>
          </cell>
          <cell r="V1602">
            <v>-393224</v>
          </cell>
          <cell r="W1602">
            <v>-645822</v>
          </cell>
          <cell r="X1602">
            <v>-551007</v>
          </cell>
          <cell r="Y1602">
            <v>-416154</v>
          </cell>
          <cell r="Z1602">
            <v>-442532</v>
          </cell>
        </row>
        <row r="1603">
          <cell r="I1603" t="str">
            <v>Hungary</v>
          </cell>
          <cell r="J1603" t="str">
            <v>Forint</v>
          </cell>
          <cell r="K1603" t="str">
            <v>HUF</v>
          </cell>
          <cell r="L1603" t="str">
            <v>Forint</v>
          </cell>
          <cell r="M1603" t="str">
            <v>Marketing &amp; Sales (net)</v>
          </cell>
          <cell r="N1603" t="str">
            <v>LE2</v>
          </cell>
          <cell r="O1603">
            <v>-309025</v>
          </cell>
          <cell r="P1603">
            <v>-362740</v>
          </cell>
          <cell r="Q1603">
            <v>-405574</v>
          </cell>
          <cell r="R1603">
            <v>-441396</v>
          </cell>
          <cell r="S1603">
            <v>-483503</v>
          </cell>
          <cell r="T1603">
            <v>-378070</v>
          </cell>
          <cell r="U1603">
            <v>-390083</v>
          </cell>
          <cell r="V1603">
            <v>-404753</v>
          </cell>
          <cell r="W1603">
            <v>-524772</v>
          </cell>
          <cell r="X1603">
            <v>-571900</v>
          </cell>
          <cell r="Y1603">
            <v>-555980</v>
          </cell>
          <cell r="Z1603">
            <v>-547457</v>
          </cell>
        </row>
        <row r="1604">
          <cell r="I1604" t="str">
            <v>Hungary</v>
          </cell>
          <cell r="J1604" t="str">
            <v>Forint</v>
          </cell>
          <cell r="K1604" t="str">
            <v>HUF</v>
          </cell>
          <cell r="L1604" t="str">
            <v>Forint</v>
          </cell>
          <cell r="M1604" t="str">
            <v>General &amp; Administration (net)</v>
          </cell>
          <cell r="N1604" t="str">
            <v>Actual</v>
          </cell>
          <cell r="O1604">
            <v>-26014</v>
          </cell>
          <cell r="P1604">
            <v>-30084</v>
          </cell>
          <cell r="Q1604">
            <v>-24288</v>
          </cell>
          <cell r="R1604">
            <v>-23420</v>
          </cell>
          <cell r="S1604">
            <v>-31844</v>
          </cell>
          <cell r="T1604">
            <v>-53883</v>
          </cell>
          <cell r="U1604">
            <v>-34117</v>
          </cell>
          <cell r="V1604">
            <v>-38060</v>
          </cell>
        </row>
        <row r="1605">
          <cell r="I1605" t="str">
            <v>Hungary</v>
          </cell>
          <cell r="J1605" t="str">
            <v>Forint</v>
          </cell>
          <cell r="K1605" t="str">
            <v>HUF</v>
          </cell>
          <cell r="L1605" t="str">
            <v>Forint</v>
          </cell>
          <cell r="M1605" t="str">
            <v>General &amp; Administration (net)</v>
          </cell>
          <cell r="N1605" t="str">
            <v>Budget</v>
          </cell>
          <cell r="O1605">
            <v>-31130</v>
          </cell>
          <cell r="P1605">
            <v>-31131</v>
          </cell>
          <cell r="Q1605">
            <v>-31130</v>
          </cell>
          <cell r="R1605">
            <v>-32252</v>
          </cell>
          <cell r="S1605">
            <v>-32251</v>
          </cell>
          <cell r="T1605">
            <v>-32251</v>
          </cell>
          <cell r="U1605">
            <v>-32251</v>
          </cell>
          <cell r="V1605">
            <v>-32251</v>
          </cell>
          <cell r="W1605">
            <v>-32252</v>
          </cell>
          <cell r="X1605">
            <v>-32250</v>
          </cell>
          <cell r="Y1605">
            <v>-32252</v>
          </cell>
          <cell r="Z1605">
            <v>-32251</v>
          </cell>
        </row>
        <row r="1606">
          <cell r="I1606" t="str">
            <v>Hungary</v>
          </cell>
          <cell r="J1606" t="str">
            <v>Forint</v>
          </cell>
          <cell r="K1606" t="str">
            <v>HUF</v>
          </cell>
          <cell r="L1606" t="str">
            <v>Forint</v>
          </cell>
          <cell r="M1606" t="str">
            <v>General &amp; Administration (net)</v>
          </cell>
          <cell r="N1606" t="str">
            <v>LE2</v>
          </cell>
          <cell r="O1606">
            <v>-26014</v>
          </cell>
          <cell r="P1606">
            <v>-30084</v>
          </cell>
          <cell r="Q1606">
            <v>-24288</v>
          </cell>
          <cell r="R1606">
            <v>-23420</v>
          </cell>
          <cell r="S1606">
            <v>-31844</v>
          </cell>
          <cell r="T1606">
            <v>-40531</v>
          </cell>
          <cell r="U1606">
            <v>-37033</v>
          </cell>
          <cell r="V1606">
            <v>-36933</v>
          </cell>
          <cell r="W1606">
            <v>-37174</v>
          </cell>
          <cell r="X1606">
            <v>-37135</v>
          </cell>
          <cell r="Y1606">
            <v>-37034</v>
          </cell>
          <cell r="Z1606">
            <v>-37143</v>
          </cell>
        </row>
        <row r="1607">
          <cell r="I1607" t="str">
            <v>Hungary</v>
          </cell>
          <cell r="J1607" t="str">
            <v>Forint</v>
          </cell>
          <cell r="K1607" t="str">
            <v>HUF</v>
          </cell>
          <cell r="L1607" t="str">
            <v>Forint</v>
          </cell>
          <cell r="M1607" t="str">
            <v>TOTAL FUNCTION COSTS</v>
          </cell>
          <cell r="N1607" t="str">
            <v>Actual</v>
          </cell>
          <cell r="O1607">
            <v>-354520</v>
          </cell>
          <cell r="P1607">
            <v>-424511</v>
          </cell>
          <cell r="Q1607">
            <v>-453819</v>
          </cell>
          <cell r="R1607">
            <v>-492497</v>
          </cell>
          <cell r="S1607">
            <v>-552301</v>
          </cell>
          <cell r="T1607">
            <v>-475336</v>
          </cell>
          <cell r="U1607">
            <v>-447751</v>
          </cell>
          <cell r="V1607">
            <v>-483908</v>
          </cell>
        </row>
        <row r="1608">
          <cell r="I1608" t="str">
            <v>Hungary</v>
          </cell>
          <cell r="J1608" t="str">
            <v>Forint</v>
          </cell>
          <cell r="K1608" t="str">
            <v>HUF</v>
          </cell>
          <cell r="L1608" t="str">
            <v>Forint</v>
          </cell>
          <cell r="M1608" t="str">
            <v>TOTAL FUNCTION COSTS</v>
          </cell>
          <cell r="N1608" t="str">
            <v>Budget</v>
          </cell>
          <cell r="O1608">
            <v>-461540</v>
          </cell>
          <cell r="P1608">
            <v>-539772</v>
          </cell>
          <cell r="Q1608">
            <v>-627421</v>
          </cell>
          <cell r="R1608">
            <v>-558607</v>
          </cell>
          <cell r="S1608">
            <v>-584122</v>
          </cell>
          <cell r="T1608">
            <v>-425377</v>
          </cell>
          <cell r="U1608">
            <v>-365513</v>
          </cell>
          <cell r="V1608">
            <v>-451964</v>
          </cell>
          <cell r="W1608">
            <v>-707055</v>
          </cell>
          <cell r="X1608">
            <v>-612683</v>
          </cell>
          <cell r="Y1608">
            <v>-478832</v>
          </cell>
          <cell r="Z1608">
            <v>-505784</v>
          </cell>
        </row>
        <row r="1609">
          <cell r="I1609" t="str">
            <v>Hungary</v>
          </cell>
          <cell r="J1609" t="str">
            <v>Forint</v>
          </cell>
          <cell r="K1609" t="str">
            <v>HUF</v>
          </cell>
          <cell r="L1609" t="str">
            <v>Forint</v>
          </cell>
          <cell r="M1609" t="str">
            <v>TOTAL FUNCTION COSTS</v>
          </cell>
          <cell r="N1609" t="str">
            <v>LE2</v>
          </cell>
          <cell r="O1609">
            <v>-354520</v>
          </cell>
          <cell r="P1609">
            <v>-424511</v>
          </cell>
          <cell r="Q1609">
            <v>-453819</v>
          </cell>
          <cell r="R1609">
            <v>-492497</v>
          </cell>
          <cell r="S1609">
            <v>-552301</v>
          </cell>
          <cell r="T1609">
            <v>-435059</v>
          </cell>
          <cell r="U1609">
            <v>-450557</v>
          </cell>
          <cell r="V1609">
            <v>-467823</v>
          </cell>
          <cell r="W1609">
            <v>-589134</v>
          </cell>
          <cell r="X1609">
            <v>-636131</v>
          </cell>
          <cell r="Y1609">
            <v>-622159</v>
          </cell>
          <cell r="Z1609">
            <v>-614176</v>
          </cell>
        </row>
        <row r="1610">
          <cell r="I1610" t="str">
            <v>Hungary</v>
          </cell>
          <cell r="J1610" t="str">
            <v>Forint</v>
          </cell>
          <cell r="K1610" t="str">
            <v>HUF</v>
          </cell>
          <cell r="L1610" t="str">
            <v>Forint</v>
          </cell>
          <cell r="M1610" t="str">
            <v>TOTAL OTHER INCOME &amp; EXP.</v>
          </cell>
          <cell r="N1610" t="str">
            <v>Actual</v>
          </cell>
          <cell r="O1610">
            <v>-48469</v>
          </cell>
          <cell r="P1610">
            <v>-44785</v>
          </cell>
          <cell r="Q1610">
            <v>71536</v>
          </cell>
          <cell r="R1610">
            <v>-69833</v>
          </cell>
          <cell r="S1610">
            <v>-10749</v>
          </cell>
          <cell r="T1610">
            <v>-51793</v>
          </cell>
          <cell r="U1610">
            <v>-12512</v>
          </cell>
          <cell r="V1610">
            <v>-14517</v>
          </cell>
        </row>
        <row r="1611">
          <cell r="I1611" t="str">
            <v>Hungary</v>
          </cell>
          <cell r="J1611" t="str">
            <v>Forint</v>
          </cell>
          <cell r="K1611" t="str">
            <v>HUF</v>
          </cell>
          <cell r="L1611" t="str">
            <v>Forint</v>
          </cell>
          <cell r="M1611" t="str">
            <v>TOTAL OTHER INCOME &amp; EXP.</v>
          </cell>
          <cell r="N1611" t="str">
            <v>Budget</v>
          </cell>
          <cell r="O1611">
            <v>-37875</v>
          </cell>
          <cell r="P1611">
            <v>-37762</v>
          </cell>
          <cell r="Q1611">
            <v>-37819</v>
          </cell>
          <cell r="R1611">
            <v>-39182</v>
          </cell>
          <cell r="S1611">
            <v>-39183</v>
          </cell>
          <cell r="T1611">
            <v>-40181</v>
          </cell>
          <cell r="U1611">
            <v>-37080</v>
          </cell>
          <cell r="V1611">
            <v>-37081</v>
          </cell>
          <cell r="W1611">
            <v>-37081</v>
          </cell>
          <cell r="X1611">
            <v>-37079</v>
          </cell>
          <cell r="Y1611">
            <v>-37082</v>
          </cell>
          <cell r="Z1611">
            <v>-37095</v>
          </cell>
        </row>
        <row r="1612">
          <cell r="I1612" t="str">
            <v>Hungary</v>
          </cell>
          <cell r="J1612" t="str">
            <v>Forint</v>
          </cell>
          <cell r="K1612" t="str">
            <v>HUF</v>
          </cell>
          <cell r="L1612" t="str">
            <v>Forint</v>
          </cell>
          <cell r="M1612" t="str">
            <v>TOTAL OTHER INCOME &amp; EXP.</v>
          </cell>
          <cell r="N1612" t="str">
            <v>LE2</v>
          </cell>
          <cell r="O1612">
            <v>-48469</v>
          </cell>
          <cell r="P1612">
            <v>-44785</v>
          </cell>
          <cell r="Q1612">
            <v>71536</v>
          </cell>
          <cell r="R1612">
            <v>-69833</v>
          </cell>
          <cell r="S1612">
            <v>-10749</v>
          </cell>
          <cell r="T1612">
            <v>-59639</v>
          </cell>
          <cell r="U1612">
            <v>-47948</v>
          </cell>
          <cell r="V1612">
            <v>-47950</v>
          </cell>
          <cell r="W1612">
            <v>-47949</v>
          </cell>
          <cell r="X1612">
            <v>-47948</v>
          </cell>
          <cell r="Y1612">
            <v>-47949</v>
          </cell>
          <cell r="Z1612">
            <v>-37885</v>
          </cell>
        </row>
        <row r="1613">
          <cell r="I1613" t="str">
            <v>Hungary</v>
          </cell>
          <cell r="J1613" t="str">
            <v>Forint</v>
          </cell>
          <cell r="K1613" t="str">
            <v>HUF</v>
          </cell>
          <cell r="L1613" t="str">
            <v>Forint</v>
          </cell>
          <cell r="M1613" t="str">
            <v>OPERATING INCOME</v>
          </cell>
          <cell r="N1613" t="str">
            <v>Actual</v>
          </cell>
          <cell r="O1613">
            <v>366019</v>
          </cell>
          <cell r="P1613">
            <v>216634</v>
          </cell>
          <cell r="Q1613">
            <v>769682</v>
          </cell>
          <cell r="R1613">
            <v>-255299</v>
          </cell>
          <cell r="S1613">
            <v>93971</v>
          </cell>
          <cell r="T1613">
            <v>74883</v>
          </cell>
          <cell r="U1613">
            <v>98437</v>
          </cell>
          <cell r="V1613">
            <v>19158</v>
          </cell>
        </row>
        <row r="1614">
          <cell r="I1614" t="str">
            <v>Hungary</v>
          </cell>
          <cell r="J1614" t="str">
            <v>Forint</v>
          </cell>
          <cell r="K1614" t="str">
            <v>HUF</v>
          </cell>
          <cell r="L1614" t="str">
            <v>Forint</v>
          </cell>
          <cell r="M1614" t="str">
            <v>OPERATING INCOME</v>
          </cell>
          <cell r="N1614" t="str">
            <v>Budget</v>
          </cell>
          <cell r="O1614">
            <v>-68167</v>
          </cell>
          <cell r="P1614">
            <v>-146453</v>
          </cell>
          <cell r="Q1614">
            <v>-226670</v>
          </cell>
          <cell r="R1614">
            <v>-148870</v>
          </cell>
          <cell r="S1614">
            <v>-167798</v>
          </cell>
          <cell r="T1614">
            <v>-25817</v>
          </cell>
          <cell r="U1614">
            <v>18739</v>
          </cell>
          <cell r="V1614">
            <v>-64705</v>
          </cell>
          <cell r="W1614">
            <v>-304687</v>
          </cell>
          <cell r="X1614">
            <v>-208975</v>
          </cell>
          <cell r="Y1614">
            <v>-71983</v>
          </cell>
          <cell r="Z1614">
            <v>-129485</v>
          </cell>
        </row>
        <row r="1615">
          <cell r="I1615" t="str">
            <v>Hungary</v>
          </cell>
          <cell r="J1615" t="str">
            <v>Forint</v>
          </cell>
          <cell r="K1615" t="str">
            <v>HUF</v>
          </cell>
          <cell r="L1615" t="str">
            <v>Forint</v>
          </cell>
          <cell r="M1615" t="str">
            <v>OPERATING INCOME</v>
          </cell>
          <cell r="N1615" t="str">
            <v>LE2</v>
          </cell>
          <cell r="O1615">
            <v>366019</v>
          </cell>
          <cell r="P1615">
            <v>216634</v>
          </cell>
          <cell r="Q1615">
            <v>769682</v>
          </cell>
          <cell r="R1615">
            <v>-255299</v>
          </cell>
          <cell r="S1615">
            <v>93971</v>
          </cell>
          <cell r="T1615">
            <v>26610</v>
          </cell>
          <cell r="U1615">
            <v>3042</v>
          </cell>
          <cell r="V1615">
            <v>-20601</v>
          </cell>
          <cell r="W1615">
            <v>-81415</v>
          </cell>
          <cell r="X1615">
            <v>-47736</v>
          </cell>
          <cell r="Y1615">
            <v>-8501</v>
          </cell>
          <cell r="Z1615">
            <v>-45289</v>
          </cell>
        </row>
        <row r="1616">
          <cell r="I1616" t="str">
            <v>Hungary</v>
          </cell>
          <cell r="J1616" t="str">
            <v>Forint</v>
          </cell>
          <cell r="K1616" t="str">
            <v>HUF</v>
          </cell>
          <cell r="L1616" t="str">
            <v>Forint</v>
          </cell>
          <cell r="M1616" t="str">
            <v>Transaction G&amp;L compared to target</v>
          </cell>
          <cell r="N1616" t="str">
            <v>Actual</v>
          </cell>
          <cell r="O1616">
            <v>-25519</v>
          </cell>
          <cell r="P1616">
            <v>2613</v>
          </cell>
          <cell r="Q1616">
            <v>-38748</v>
          </cell>
          <cell r="R1616">
            <v>285843</v>
          </cell>
          <cell r="S1616">
            <v>527251</v>
          </cell>
          <cell r="T1616">
            <v>170109</v>
          </cell>
          <cell r="U1616">
            <v>256317</v>
          </cell>
          <cell r="V1616">
            <v>80682</v>
          </cell>
        </row>
        <row r="1617">
          <cell r="I1617" t="str">
            <v>Hungary</v>
          </cell>
          <cell r="J1617" t="str">
            <v>Forint</v>
          </cell>
          <cell r="K1617" t="str">
            <v>HUF</v>
          </cell>
          <cell r="L1617" t="str">
            <v>Forint</v>
          </cell>
          <cell r="M1617" t="str">
            <v>Transaction G&amp;L compared to prior year</v>
          </cell>
          <cell r="N1617" t="str">
            <v>Actual</v>
          </cell>
          <cell r="O1617">
            <v>-13512</v>
          </cell>
          <cell r="P1617">
            <v>177180</v>
          </cell>
          <cell r="Q1617">
            <v>36191</v>
          </cell>
          <cell r="R1617">
            <v>-332841</v>
          </cell>
          <cell r="S1617">
            <v>635139</v>
          </cell>
          <cell r="T1617">
            <v>191013</v>
          </cell>
          <cell r="U1617">
            <v>321486</v>
          </cell>
          <cell r="V1617">
            <v>109760</v>
          </cell>
        </row>
        <row r="1618">
          <cell r="I1618" t="str">
            <v>Ireland</v>
          </cell>
          <cell r="J1618" t="str">
            <v>Euro</v>
          </cell>
          <cell r="K1618" t="str">
            <v>EUR</v>
          </cell>
          <cell r="L1618" t="str">
            <v>Euro</v>
          </cell>
          <cell r="M1618" t="str">
            <v>TOTAL NET SALES 3RD PARTY</v>
          </cell>
          <cell r="N1618" t="str">
            <v>Actual</v>
          </cell>
          <cell r="O1618">
            <v>3923</v>
          </cell>
          <cell r="P1618">
            <v>3708</v>
          </cell>
          <cell r="Q1618">
            <v>4461</v>
          </cell>
          <cell r="R1618">
            <v>4722</v>
          </cell>
          <cell r="S1618">
            <v>4246</v>
          </cell>
          <cell r="T1618">
            <v>5970</v>
          </cell>
          <cell r="U1618">
            <v>3681</v>
          </cell>
          <cell r="V1618">
            <v>3876</v>
          </cell>
        </row>
        <row r="1619">
          <cell r="I1619" t="str">
            <v>Ireland</v>
          </cell>
          <cell r="J1619" t="str">
            <v>Euro</v>
          </cell>
          <cell r="K1619" t="str">
            <v>EUR</v>
          </cell>
          <cell r="L1619" t="str">
            <v>Euro</v>
          </cell>
          <cell r="M1619" t="str">
            <v>TOTAL NET SALES 3RD PARTY</v>
          </cell>
          <cell r="N1619" t="str">
            <v>Budget</v>
          </cell>
          <cell r="O1619">
            <v>4086</v>
          </cell>
          <cell r="P1619">
            <v>3996</v>
          </cell>
          <cell r="Q1619">
            <v>4283</v>
          </cell>
          <cell r="R1619">
            <v>4216</v>
          </cell>
          <cell r="S1619">
            <v>4310</v>
          </cell>
          <cell r="T1619">
            <v>4296</v>
          </cell>
          <cell r="U1619">
            <v>4293</v>
          </cell>
          <cell r="V1619">
            <v>4223</v>
          </cell>
          <cell r="W1619">
            <v>4362</v>
          </cell>
          <cell r="X1619">
            <v>4459</v>
          </cell>
          <cell r="Y1619">
            <v>4588</v>
          </cell>
          <cell r="Z1619">
            <v>4485</v>
          </cell>
        </row>
        <row r="1620">
          <cell r="I1620" t="str">
            <v>Ireland</v>
          </cell>
          <cell r="J1620" t="str">
            <v>Euro</v>
          </cell>
          <cell r="K1620" t="str">
            <v>EUR</v>
          </cell>
          <cell r="L1620" t="str">
            <v>Euro</v>
          </cell>
          <cell r="M1620" t="str">
            <v>TOTAL NET SALES 3RD PARTY</v>
          </cell>
          <cell r="N1620" t="str">
            <v>LE2</v>
          </cell>
          <cell r="O1620">
            <v>3923</v>
          </cell>
          <cell r="P1620">
            <v>3708</v>
          </cell>
          <cell r="Q1620">
            <v>4461</v>
          </cell>
          <cell r="R1620">
            <v>4722</v>
          </cell>
          <cell r="S1620">
            <v>4246</v>
          </cell>
          <cell r="T1620">
            <v>4461</v>
          </cell>
          <cell r="U1620">
            <v>3996</v>
          </cell>
          <cell r="V1620">
            <v>3965</v>
          </cell>
          <cell r="W1620">
            <v>4271</v>
          </cell>
          <cell r="X1620">
            <v>4350</v>
          </cell>
          <cell r="Y1620">
            <v>4384</v>
          </cell>
          <cell r="Z1620">
            <v>4320</v>
          </cell>
        </row>
        <row r="1621">
          <cell r="I1621" t="str">
            <v>Ireland</v>
          </cell>
          <cell r="J1621" t="str">
            <v>Euro</v>
          </cell>
          <cell r="K1621" t="str">
            <v>EUR</v>
          </cell>
          <cell r="L1621" t="str">
            <v>Euro</v>
          </cell>
          <cell r="M1621" t="str">
            <v>TOTAL NET SALES</v>
          </cell>
          <cell r="N1621" t="str">
            <v>Actual</v>
          </cell>
          <cell r="O1621">
            <v>3923</v>
          </cell>
          <cell r="P1621">
            <v>3790</v>
          </cell>
          <cell r="Q1621">
            <v>4771</v>
          </cell>
          <cell r="R1621">
            <v>4722</v>
          </cell>
          <cell r="S1621">
            <v>4246</v>
          </cell>
          <cell r="T1621">
            <v>5970</v>
          </cell>
          <cell r="U1621">
            <v>3681</v>
          </cell>
          <cell r="V1621">
            <v>3876</v>
          </cell>
        </row>
        <row r="1622">
          <cell r="I1622" t="str">
            <v>Ireland</v>
          </cell>
          <cell r="J1622" t="str">
            <v>Euro</v>
          </cell>
          <cell r="K1622" t="str">
            <v>EUR</v>
          </cell>
          <cell r="L1622" t="str">
            <v>Euro</v>
          </cell>
          <cell r="M1622" t="str">
            <v>TOTAL NET SALES</v>
          </cell>
          <cell r="N1622" t="str">
            <v>Budget</v>
          </cell>
          <cell r="O1622">
            <v>4086</v>
          </cell>
          <cell r="P1622">
            <v>3996</v>
          </cell>
          <cell r="Q1622">
            <v>4283</v>
          </cell>
          <cell r="R1622">
            <v>4216</v>
          </cell>
          <cell r="S1622">
            <v>4310</v>
          </cell>
          <cell r="T1622">
            <v>4296</v>
          </cell>
          <cell r="U1622">
            <v>4293</v>
          </cell>
          <cell r="V1622">
            <v>4223</v>
          </cell>
          <cell r="W1622">
            <v>4362</v>
          </cell>
          <cell r="X1622">
            <v>4459</v>
          </cell>
          <cell r="Y1622">
            <v>4588</v>
          </cell>
          <cell r="Z1622">
            <v>4485</v>
          </cell>
        </row>
        <row r="1623">
          <cell r="I1623" t="str">
            <v>Ireland</v>
          </cell>
          <cell r="J1623" t="str">
            <v>Euro</v>
          </cell>
          <cell r="K1623" t="str">
            <v>EUR</v>
          </cell>
          <cell r="L1623" t="str">
            <v>Euro</v>
          </cell>
          <cell r="M1623" t="str">
            <v>TOTAL NET SALES</v>
          </cell>
          <cell r="N1623" t="str">
            <v>LE2</v>
          </cell>
          <cell r="O1623">
            <v>3923</v>
          </cell>
          <cell r="P1623">
            <v>3790</v>
          </cell>
          <cell r="Q1623">
            <v>4771</v>
          </cell>
          <cell r="R1623">
            <v>4722</v>
          </cell>
          <cell r="S1623">
            <v>4246</v>
          </cell>
          <cell r="T1623">
            <v>4461</v>
          </cell>
          <cell r="U1623">
            <v>3996</v>
          </cell>
          <cell r="V1623">
            <v>3965</v>
          </cell>
          <cell r="W1623">
            <v>4271</v>
          </cell>
          <cell r="X1623">
            <v>4350</v>
          </cell>
          <cell r="Y1623">
            <v>4384</v>
          </cell>
          <cell r="Z1623">
            <v>4320</v>
          </cell>
        </row>
        <row r="1624">
          <cell r="I1624" t="str">
            <v>Ireland</v>
          </cell>
          <cell r="J1624" t="str">
            <v>Euro</v>
          </cell>
          <cell r="K1624" t="str">
            <v>EUR</v>
          </cell>
          <cell r="L1624" t="str">
            <v>Euro</v>
          </cell>
          <cell r="M1624" t="str">
            <v>TOTAL REVENUES</v>
          </cell>
          <cell r="N1624" t="str">
            <v>Actual</v>
          </cell>
          <cell r="O1624">
            <v>3923</v>
          </cell>
          <cell r="P1624">
            <v>3790</v>
          </cell>
          <cell r="Q1624">
            <v>4771</v>
          </cell>
          <cell r="R1624">
            <v>4722</v>
          </cell>
          <cell r="S1624">
            <v>4246</v>
          </cell>
          <cell r="T1624">
            <v>5970</v>
          </cell>
          <cell r="U1624">
            <v>3681</v>
          </cell>
          <cell r="V1624">
            <v>3876</v>
          </cell>
        </row>
        <row r="1625">
          <cell r="I1625" t="str">
            <v>Ireland</v>
          </cell>
          <cell r="J1625" t="str">
            <v>Euro</v>
          </cell>
          <cell r="K1625" t="str">
            <v>EUR</v>
          </cell>
          <cell r="L1625" t="str">
            <v>Euro</v>
          </cell>
          <cell r="M1625" t="str">
            <v>TOTAL REVENUES</v>
          </cell>
          <cell r="N1625" t="str">
            <v>Budget</v>
          </cell>
          <cell r="O1625">
            <v>4086</v>
          </cell>
          <cell r="P1625">
            <v>3996</v>
          </cell>
          <cell r="Q1625">
            <v>4283</v>
          </cell>
          <cell r="R1625">
            <v>4216</v>
          </cell>
          <cell r="S1625">
            <v>4310</v>
          </cell>
          <cell r="T1625">
            <v>4296</v>
          </cell>
          <cell r="U1625">
            <v>4293</v>
          </cell>
          <cell r="V1625">
            <v>4223</v>
          </cell>
          <cell r="W1625">
            <v>4362</v>
          </cell>
          <cell r="X1625">
            <v>4459</v>
          </cell>
          <cell r="Y1625">
            <v>4588</v>
          </cell>
          <cell r="Z1625">
            <v>4485</v>
          </cell>
        </row>
        <row r="1626">
          <cell r="I1626" t="str">
            <v>Ireland</v>
          </cell>
          <cell r="J1626" t="str">
            <v>Euro</v>
          </cell>
          <cell r="K1626" t="str">
            <v>EUR</v>
          </cell>
          <cell r="L1626" t="str">
            <v>Euro</v>
          </cell>
          <cell r="M1626" t="str">
            <v>TOTAL REVENUES</v>
          </cell>
          <cell r="N1626" t="str">
            <v>LE2</v>
          </cell>
          <cell r="O1626">
            <v>3923</v>
          </cell>
          <cell r="P1626">
            <v>3790</v>
          </cell>
          <cell r="Q1626">
            <v>4771</v>
          </cell>
          <cell r="R1626">
            <v>4722</v>
          </cell>
          <cell r="S1626">
            <v>4246</v>
          </cell>
          <cell r="T1626">
            <v>4461</v>
          </cell>
          <cell r="U1626">
            <v>3996</v>
          </cell>
          <cell r="V1626">
            <v>3965</v>
          </cell>
          <cell r="W1626">
            <v>4271</v>
          </cell>
          <cell r="X1626">
            <v>4350</v>
          </cell>
          <cell r="Y1626">
            <v>4384</v>
          </cell>
          <cell r="Z1626">
            <v>4320</v>
          </cell>
        </row>
        <row r="1627">
          <cell r="I1627" t="str">
            <v>Ireland</v>
          </cell>
          <cell r="J1627" t="str">
            <v>Euro</v>
          </cell>
          <cell r="K1627" t="str">
            <v>EUR</v>
          </cell>
          <cell r="L1627" t="str">
            <v>Euro</v>
          </cell>
          <cell r="M1627" t="str">
            <v>Cost of goods sold from production</v>
          </cell>
          <cell r="N1627" t="str">
            <v>Actual</v>
          </cell>
          <cell r="O1627">
            <v>-2464</v>
          </cell>
          <cell r="P1627">
            <v>-2478</v>
          </cell>
          <cell r="Q1627">
            <v>-3291</v>
          </cell>
          <cell r="R1627">
            <v>-3147</v>
          </cell>
          <cell r="S1627">
            <v>-2847</v>
          </cell>
          <cell r="T1627">
            <v>-3863</v>
          </cell>
          <cell r="U1627">
            <v>-2148</v>
          </cell>
          <cell r="V1627">
            <v>-2558</v>
          </cell>
        </row>
        <row r="1628">
          <cell r="I1628" t="str">
            <v>Ireland</v>
          </cell>
          <cell r="J1628" t="str">
            <v>Euro</v>
          </cell>
          <cell r="K1628" t="str">
            <v>EUR</v>
          </cell>
          <cell r="L1628" t="str">
            <v>Euro</v>
          </cell>
          <cell r="M1628" t="str">
            <v>Cost of goods sold from production</v>
          </cell>
          <cell r="N1628" t="str">
            <v>Budget</v>
          </cell>
          <cell r="O1628">
            <v>-2629</v>
          </cell>
          <cell r="P1628">
            <v>-2596</v>
          </cell>
          <cell r="Q1628">
            <v>-2765</v>
          </cell>
          <cell r="R1628">
            <v>-2719</v>
          </cell>
          <cell r="S1628">
            <v>-2764</v>
          </cell>
          <cell r="T1628">
            <v>-2764</v>
          </cell>
          <cell r="U1628">
            <v>-2755</v>
          </cell>
          <cell r="V1628">
            <v>-2715</v>
          </cell>
          <cell r="W1628">
            <v>-2800</v>
          </cell>
          <cell r="X1628">
            <v>-2859</v>
          </cell>
          <cell r="Y1628">
            <v>-2943</v>
          </cell>
          <cell r="Z1628">
            <v>-2871</v>
          </cell>
        </row>
        <row r="1629">
          <cell r="I1629" t="str">
            <v>Ireland</v>
          </cell>
          <cell r="J1629" t="str">
            <v>Euro</v>
          </cell>
          <cell r="K1629" t="str">
            <v>EUR</v>
          </cell>
          <cell r="L1629" t="str">
            <v>Euro</v>
          </cell>
          <cell r="M1629" t="str">
            <v>Cost of goods sold from production</v>
          </cell>
          <cell r="N1629" t="str">
            <v>LE2</v>
          </cell>
          <cell r="O1629">
            <v>-2464</v>
          </cell>
          <cell r="P1629">
            <v>-2478</v>
          </cell>
          <cell r="Q1629">
            <v>-3291</v>
          </cell>
          <cell r="R1629">
            <v>-3147</v>
          </cell>
          <cell r="S1629">
            <v>-2847</v>
          </cell>
          <cell r="T1629">
            <v>-2575</v>
          </cell>
          <cell r="U1629">
            <v>-2576</v>
          </cell>
          <cell r="V1629">
            <v>-2557</v>
          </cell>
          <cell r="W1629">
            <v>-2758</v>
          </cell>
          <cell r="X1629">
            <v>-2807</v>
          </cell>
          <cell r="Y1629">
            <v>-2833</v>
          </cell>
          <cell r="Z1629">
            <v>-2788</v>
          </cell>
        </row>
        <row r="1630">
          <cell r="I1630" t="str">
            <v>Ireland</v>
          </cell>
          <cell r="J1630" t="str">
            <v>Euro</v>
          </cell>
          <cell r="K1630" t="str">
            <v>EUR</v>
          </cell>
          <cell r="L1630" t="str">
            <v>Euro</v>
          </cell>
          <cell r="M1630" t="str">
            <v>Other non production related cost of goods sold</v>
          </cell>
          <cell r="N1630" t="str">
            <v>Actual</v>
          </cell>
          <cell r="O1630">
            <v>-26</v>
          </cell>
          <cell r="P1630">
            <v>-137</v>
          </cell>
          <cell r="Q1630">
            <v>-40</v>
          </cell>
          <cell r="R1630">
            <v>-131</v>
          </cell>
          <cell r="S1630">
            <v>-76</v>
          </cell>
          <cell r="T1630">
            <v>-91</v>
          </cell>
          <cell r="U1630">
            <v>-45</v>
          </cell>
          <cell r="V1630">
            <v>-77</v>
          </cell>
        </row>
        <row r="1631">
          <cell r="I1631" t="str">
            <v>Ireland</v>
          </cell>
          <cell r="J1631" t="str">
            <v>Euro</v>
          </cell>
          <cell r="K1631" t="str">
            <v>EUR</v>
          </cell>
          <cell r="L1631" t="str">
            <v>Euro</v>
          </cell>
          <cell r="M1631" t="str">
            <v>Other non production related cost of goods sold</v>
          </cell>
          <cell r="N1631" t="str">
            <v>Budget</v>
          </cell>
          <cell r="O1631">
            <v>-70</v>
          </cell>
          <cell r="P1631">
            <v>-70</v>
          </cell>
          <cell r="Q1631">
            <v>-74</v>
          </cell>
          <cell r="R1631">
            <v>-75</v>
          </cell>
          <cell r="S1631">
            <v>-84</v>
          </cell>
          <cell r="T1631">
            <v>-79</v>
          </cell>
          <cell r="U1631">
            <v>-78</v>
          </cell>
          <cell r="V1631">
            <v>-73</v>
          </cell>
          <cell r="W1631">
            <v>-78</v>
          </cell>
          <cell r="X1631">
            <v>-81</v>
          </cell>
          <cell r="Y1631">
            <v>-81</v>
          </cell>
          <cell r="Z1631">
            <v>-82</v>
          </cell>
        </row>
        <row r="1632">
          <cell r="I1632" t="str">
            <v>Ireland</v>
          </cell>
          <cell r="J1632" t="str">
            <v>Euro</v>
          </cell>
          <cell r="K1632" t="str">
            <v>EUR</v>
          </cell>
          <cell r="L1632" t="str">
            <v>Euro</v>
          </cell>
          <cell r="M1632" t="str">
            <v>Other non production related cost of goods sold</v>
          </cell>
          <cell r="N1632" t="str">
            <v>LE2</v>
          </cell>
          <cell r="O1632">
            <v>-26</v>
          </cell>
          <cell r="P1632">
            <v>-137</v>
          </cell>
          <cell r="Q1632">
            <v>-40</v>
          </cell>
          <cell r="R1632">
            <v>-131</v>
          </cell>
          <cell r="S1632">
            <v>-76</v>
          </cell>
          <cell r="T1632">
            <v>-42</v>
          </cell>
          <cell r="U1632">
            <v>-78</v>
          </cell>
          <cell r="V1632">
            <v>-73</v>
          </cell>
          <cell r="W1632">
            <v>-78</v>
          </cell>
          <cell r="X1632">
            <v>-81</v>
          </cell>
          <cell r="Y1632">
            <v>-81</v>
          </cell>
          <cell r="Z1632">
            <v>-82</v>
          </cell>
        </row>
        <row r="1633">
          <cell r="I1633" t="str">
            <v>Ireland</v>
          </cell>
          <cell r="J1633" t="str">
            <v>Euro</v>
          </cell>
          <cell r="K1633" t="str">
            <v>EUR</v>
          </cell>
          <cell r="L1633" t="str">
            <v>Euro</v>
          </cell>
          <cell r="M1633" t="str">
            <v>TOTAL COST OF GOODS SOLD</v>
          </cell>
          <cell r="N1633" t="str">
            <v>Actual</v>
          </cell>
          <cell r="O1633">
            <v>-2490</v>
          </cell>
          <cell r="P1633">
            <v>-2615</v>
          </cell>
          <cell r="Q1633">
            <v>-3331</v>
          </cell>
          <cell r="R1633">
            <v>-3278</v>
          </cell>
          <cell r="S1633">
            <v>-2923</v>
          </cell>
          <cell r="T1633">
            <v>-3954</v>
          </cell>
          <cell r="U1633">
            <v>-2193</v>
          </cell>
          <cell r="V1633">
            <v>-2635</v>
          </cell>
        </row>
        <row r="1634">
          <cell r="I1634" t="str">
            <v>Ireland</v>
          </cell>
          <cell r="J1634" t="str">
            <v>Euro</v>
          </cell>
          <cell r="K1634" t="str">
            <v>EUR</v>
          </cell>
          <cell r="L1634" t="str">
            <v>Euro</v>
          </cell>
          <cell r="M1634" t="str">
            <v>TOTAL COST OF GOODS SOLD</v>
          </cell>
          <cell r="N1634" t="str">
            <v>Budget</v>
          </cell>
          <cell r="O1634">
            <v>-2699</v>
          </cell>
          <cell r="P1634">
            <v>-2666</v>
          </cell>
          <cell r="Q1634">
            <v>-2839</v>
          </cell>
          <cell r="R1634">
            <v>-2794</v>
          </cell>
          <cell r="S1634">
            <v>-2848</v>
          </cell>
          <cell r="T1634">
            <v>-2843</v>
          </cell>
          <cell r="U1634">
            <v>-2833</v>
          </cell>
          <cell r="V1634">
            <v>-2788</v>
          </cell>
          <cell r="W1634">
            <v>-2878</v>
          </cell>
          <cell r="X1634">
            <v>-2940</v>
          </cell>
          <cell r="Y1634">
            <v>-3024</v>
          </cell>
          <cell r="Z1634">
            <v>-2953</v>
          </cell>
        </row>
        <row r="1635">
          <cell r="I1635" t="str">
            <v>Ireland</v>
          </cell>
          <cell r="J1635" t="str">
            <v>Euro</v>
          </cell>
          <cell r="K1635" t="str">
            <v>EUR</v>
          </cell>
          <cell r="L1635" t="str">
            <v>Euro</v>
          </cell>
          <cell r="M1635" t="str">
            <v>TOTAL COST OF GOODS SOLD</v>
          </cell>
          <cell r="N1635" t="str">
            <v>LE2</v>
          </cell>
          <cell r="O1635">
            <v>-2490</v>
          </cell>
          <cell r="P1635">
            <v>-2615</v>
          </cell>
          <cell r="Q1635">
            <v>-3331</v>
          </cell>
          <cell r="R1635">
            <v>-3278</v>
          </cell>
          <cell r="S1635">
            <v>-2923</v>
          </cell>
          <cell r="T1635">
            <v>-2617</v>
          </cell>
          <cell r="U1635">
            <v>-2654</v>
          </cell>
          <cell r="V1635">
            <v>-2630</v>
          </cell>
          <cell r="W1635">
            <v>-2836</v>
          </cell>
          <cell r="X1635">
            <v>-2888</v>
          </cell>
          <cell r="Y1635">
            <v>-2914</v>
          </cell>
          <cell r="Z1635">
            <v>-2870</v>
          </cell>
        </row>
        <row r="1636">
          <cell r="I1636" t="str">
            <v>Ireland</v>
          </cell>
          <cell r="J1636" t="str">
            <v>Euro</v>
          </cell>
          <cell r="K1636" t="str">
            <v>EUR</v>
          </cell>
          <cell r="L1636" t="str">
            <v>Euro</v>
          </cell>
          <cell r="M1636" t="str">
            <v>Development</v>
          </cell>
          <cell r="N1636" t="str">
            <v>Actual</v>
          </cell>
          <cell r="O1636">
            <v>-81</v>
          </cell>
          <cell r="P1636">
            <v>-90</v>
          </cell>
          <cell r="Q1636">
            <v>-93</v>
          </cell>
          <cell r="R1636">
            <v>-51</v>
          </cell>
          <cell r="S1636">
            <v>-38</v>
          </cell>
          <cell r="T1636">
            <v>-81</v>
          </cell>
          <cell r="U1636">
            <v>-68</v>
          </cell>
          <cell r="V1636">
            <v>-96</v>
          </cell>
        </row>
        <row r="1637">
          <cell r="I1637" t="str">
            <v>Ireland</v>
          </cell>
          <cell r="J1637" t="str">
            <v>Euro</v>
          </cell>
          <cell r="K1637" t="str">
            <v>EUR</v>
          </cell>
          <cell r="L1637" t="str">
            <v>Euro</v>
          </cell>
          <cell r="M1637" t="str">
            <v>Development</v>
          </cell>
          <cell r="N1637" t="str">
            <v>Budget</v>
          </cell>
          <cell r="O1637">
            <v>-79</v>
          </cell>
          <cell r="P1637">
            <v>-88</v>
          </cell>
          <cell r="Q1637">
            <v>-84</v>
          </cell>
          <cell r="R1637">
            <v>-84</v>
          </cell>
          <cell r="S1637">
            <v>-83</v>
          </cell>
          <cell r="T1637">
            <v>-84</v>
          </cell>
          <cell r="U1637">
            <v>-84</v>
          </cell>
          <cell r="V1637">
            <v>-83</v>
          </cell>
          <cell r="W1637">
            <v>-84</v>
          </cell>
          <cell r="X1637">
            <v>-84</v>
          </cell>
          <cell r="Y1637">
            <v>-83</v>
          </cell>
          <cell r="Z1637">
            <v>-84</v>
          </cell>
        </row>
        <row r="1638">
          <cell r="I1638" t="str">
            <v>Ireland</v>
          </cell>
          <cell r="J1638" t="str">
            <v>Euro</v>
          </cell>
          <cell r="K1638" t="str">
            <v>EUR</v>
          </cell>
          <cell r="L1638" t="str">
            <v>Euro</v>
          </cell>
          <cell r="M1638" t="str">
            <v>Development</v>
          </cell>
          <cell r="N1638" t="str">
            <v>LE2</v>
          </cell>
          <cell r="O1638">
            <v>-81</v>
          </cell>
          <cell r="P1638">
            <v>-90</v>
          </cell>
          <cell r="Q1638">
            <v>-93</v>
          </cell>
          <cell r="R1638">
            <v>-51</v>
          </cell>
          <cell r="S1638">
            <v>-38</v>
          </cell>
          <cell r="T1638">
            <v>-124</v>
          </cell>
          <cell r="U1638">
            <v>-82</v>
          </cell>
          <cell r="V1638">
            <v>-82</v>
          </cell>
          <cell r="W1638">
            <v>-81</v>
          </cell>
          <cell r="X1638">
            <v>-80</v>
          </cell>
          <cell r="Y1638">
            <v>-83</v>
          </cell>
          <cell r="Z1638">
            <v>-80</v>
          </cell>
        </row>
        <row r="1639">
          <cell r="I1639" t="str">
            <v>Ireland</v>
          </cell>
          <cell r="J1639" t="str">
            <v>Euro</v>
          </cell>
          <cell r="K1639" t="str">
            <v>EUR</v>
          </cell>
          <cell r="L1639" t="str">
            <v>Euro</v>
          </cell>
          <cell r="M1639" t="str">
            <v>Total Research &amp; Development (net)</v>
          </cell>
          <cell r="N1639" t="str">
            <v>Actual</v>
          </cell>
          <cell r="O1639">
            <v>-81</v>
          </cell>
          <cell r="P1639">
            <v>-90</v>
          </cell>
          <cell r="Q1639">
            <v>-93</v>
          </cell>
          <cell r="R1639">
            <v>-51</v>
          </cell>
          <cell r="S1639">
            <v>-38</v>
          </cell>
          <cell r="T1639">
            <v>-81</v>
          </cell>
          <cell r="U1639">
            <v>-68</v>
          </cell>
          <cell r="V1639">
            <v>-96</v>
          </cell>
        </row>
        <row r="1640">
          <cell r="I1640" t="str">
            <v>Ireland</v>
          </cell>
          <cell r="J1640" t="str">
            <v>Euro</v>
          </cell>
          <cell r="K1640" t="str">
            <v>EUR</v>
          </cell>
          <cell r="L1640" t="str">
            <v>Euro</v>
          </cell>
          <cell r="M1640" t="str">
            <v>Total Research &amp; Development (net)</v>
          </cell>
          <cell r="N1640" t="str">
            <v>Budget</v>
          </cell>
          <cell r="O1640">
            <v>-79</v>
          </cell>
          <cell r="P1640">
            <v>-88</v>
          </cell>
          <cell r="Q1640">
            <v>-84</v>
          </cell>
          <cell r="R1640">
            <v>-84</v>
          </cell>
          <cell r="S1640">
            <v>-83</v>
          </cell>
          <cell r="T1640">
            <v>-84</v>
          </cell>
          <cell r="U1640">
            <v>-84</v>
          </cell>
          <cell r="V1640">
            <v>-83</v>
          </cell>
          <cell r="W1640">
            <v>-84</v>
          </cell>
          <cell r="X1640">
            <v>-84</v>
          </cell>
          <cell r="Y1640">
            <v>-83</v>
          </cell>
          <cell r="Z1640">
            <v>-84</v>
          </cell>
        </row>
        <row r="1641">
          <cell r="I1641" t="str">
            <v>Ireland</v>
          </cell>
          <cell r="J1641" t="str">
            <v>Euro</v>
          </cell>
          <cell r="K1641" t="str">
            <v>EUR</v>
          </cell>
          <cell r="L1641" t="str">
            <v>Euro</v>
          </cell>
          <cell r="M1641" t="str">
            <v>Total Research &amp; Development (net)</v>
          </cell>
          <cell r="N1641" t="str">
            <v>LE2</v>
          </cell>
          <cell r="O1641">
            <v>-81</v>
          </cell>
          <cell r="P1641">
            <v>-90</v>
          </cell>
          <cell r="Q1641">
            <v>-93</v>
          </cell>
          <cell r="R1641">
            <v>-51</v>
          </cell>
          <cell r="S1641">
            <v>-38</v>
          </cell>
          <cell r="T1641">
            <v>-124</v>
          </cell>
          <cell r="U1641">
            <v>-82</v>
          </cell>
          <cell r="V1641">
            <v>-82</v>
          </cell>
          <cell r="W1641">
            <v>-81</v>
          </cell>
          <cell r="X1641">
            <v>-80</v>
          </cell>
          <cell r="Y1641">
            <v>-83</v>
          </cell>
          <cell r="Z1641">
            <v>-80</v>
          </cell>
        </row>
        <row r="1642">
          <cell r="I1642" t="str">
            <v>Ireland</v>
          </cell>
          <cell r="J1642" t="str">
            <v>Euro</v>
          </cell>
          <cell r="K1642" t="str">
            <v>EUR</v>
          </cell>
          <cell r="L1642" t="str">
            <v>Euro</v>
          </cell>
          <cell r="M1642" t="str">
            <v>Marketing &amp; Sales (net)</v>
          </cell>
          <cell r="N1642" t="str">
            <v>Actual</v>
          </cell>
          <cell r="O1642">
            <v>-868</v>
          </cell>
          <cell r="P1642">
            <v>-752</v>
          </cell>
          <cell r="Q1642">
            <v>-1362</v>
          </cell>
          <cell r="R1642">
            <v>-1122</v>
          </cell>
          <cell r="S1642">
            <v>-630</v>
          </cell>
          <cell r="T1642">
            <v>-1487</v>
          </cell>
          <cell r="U1642">
            <v>-740</v>
          </cell>
          <cell r="V1642">
            <v>-932</v>
          </cell>
        </row>
        <row r="1643">
          <cell r="I1643" t="str">
            <v>Ireland</v>
          </cell>
          <cell r="J1643" t="str">
            <v>Euro</v>
          </cell>
          <cell r="K1643" t="str">
            <v>EUR</v>
          </cell>
          <cell r="L1643" t="str">
            <v>Euro</v>
          </cell>
          <cell r="M1643" t="str">
            <v>Marketing &amp; Sales (net)</v>
          </cell>
          <cell r="N1643" t="str">
            <v>Budget</v>
          </cell>
          <cell r="O1643">
            <v>-942</v>
          </cell>
          <cell r="P1643">
            <v>-1092</v>
          </cell>
          <cell r="Q1643">
            <v>-1007</v>
          </cell>
          <cell r="R1643">
            <v>-995</v>
          </cell>
          <cell r="S1643">
            <v>-1128</v>
          </cell>
          <cell r="T1643">
            <v>-1127</v>
          </cell>
          <cell r="U1643">
            <v>-776</v>
          </cell>
          <cell r="V1643">
            <v>-776</v>
          </cell>
          <cell r="W1643">
            <v>-1267</v>
          </cell>
          <cell r="X1643">
            <v>-1089</v>
          </cell>
          <cell r="Y1643">
            <v>-831</v>
          </cell>
          <cell r="Z1643">
            <v>-781</v>
          </cell>
        </row>
        <row r="1644">
          <cell r="I1644" t="str">
            <v>Ireland</v>
          </cell>
          <cell r="J1644" t="str">
            <v>Euro</v>
          </cell>
          <cell r="K1644" t="str">
            <v>EUR</v>
          </cell>
          <cell r="L1644" t="str">
            <v>Euro</v>
          </cell>
          <cell r="M1644" t="str">
            <v>Marketing &amp; Sales (net)</v>
          </cell>
          <cell r="N1644" t="str">
            <v>LE2</v>
          </cell>
          <cell r="O1644">
            <v>-868</v>
          </cell>
          <cell r="P1644">
            <v>-752</v>
          </cell>
          <cell r="Q1644">
            <v>-1362</v>
          </cell>
          <cell r="R1644">
            <v>-1122</v>
          </cell>
          <cell r="S1644">
            <v>-630</v>
          </cell>
          <cell r="T1644">
            <v>-1401</v>
          </cell>
          <cell r="U1644">
            <v>-821</v>
          </cell>
          <cell r="V1644">
            <v>-802</v>
          </cell>
          <cell r="W1644">
            <v>-1158</v>
          </cell>
          <cell r="X1644">
            <v>-1048</v>
          </cell>
          <cell r="Y1644">
            <v>-849</v>
          </cell>
          <cell r="Z1644">
            <v>-774</v>
          </cell>
        </row>
        <row r="1645">
          <cell r="I1645" t="str">
            <v>Ireland</v>
          </cell>
          <cell r="J1645" t="str">
            <v>Euro</v>
          </cell>
          <cell r="K1645" t="str">
            <v>EUR</v>
          </cell>
          <cell r="L1645" t="str">
            <v>Euro</v>
          </cell>
          <cell r="M1645" t="str">
            <v>General &amp; Administration (net)</v>
          </cell>
          <cell r="N1645" t="str">
            <v>Actual</v>
          </cell>
          <cell r="O1645">
            <v>-79</v>
          </cell>
          <cell r="P1645">
            <v>-196</v>
          </cell>
          <cell r="Q1645">
            <v>-259</v>
          </cell>
          <cell r="R1645">
            <v>-269</v>
          </cell>
          <cell r="S1645">
            <v>-205</v>
          </cell>
          <cell r="T1645">
            <v>-299</v>
          </cell>
          <cell r="U1645">
            <v>-231</v>
          </cell>
          <cell r="V1645">
            <v>-214</v>
          </cell>
        </row>
        <row r="1646">
          <cell r="I1646" t="str">
            <v>Ireland</v>
          </cell>
          <cell r="J1646" t="str">
            <v>Euro</v>
          </cell>
          <cell r="K1646" t="str">
            <v>EUR</v>
          </cell>
          <cell r="L1646" t="str">
            <v>Euro</v>
          </cell>
          <cell r="M1646" t="str">
            <v>General &amp; Administration (net)</v>
          </cell>
          <cell r="N1646" t="str">
            <v>Budget</v>
          </cell>
          <cell r="O1646">
            <v>-113</v>
          </cell>
          <cell r="P1646">
            <v>-154</v>
          </cell>
          <cell r="Q1646">
            <v>-262</v>
          </cell>
          <cell r="R1646">
            <v>-261</v>
          </cell>
          <cell r="S1646">
            <v>-271</v>
          </cell>
          <cell r="T1646">
            <v>-230</v>
          </cell>
          <cell r="U1646">
            <v>-201</v>
          </cell>
          <cell r="V1646">
            <v>-192</v>
          </cell>
          <cell r="W1646">
            <v>-113</v>
          </cell>
          <cell r="X1646">
            <v>-113</v>
          </cell>
          <cell r="Y1646">
            <v>-114</v>
          </cell>
          <cell r="Z1646">
            <v>-113</v>
          </cell>
        </row>
        <row r="1647">
          <cell r="I1647" t="str">
            <v>Ireland</v>
          </cell>
          <cell r="J1647" t="str">
            <v>Euro</v>
          </cell>
          <cell r="K1647" t="str">
            <v>EUR</v>
          </cell>
          <cell r="L1647" t="str">
            <v>Euro</v>
          </cell>
          <cell r="M1647" t="str">
            <v>General &amp; Administration (net)</v>
          </cell>
          <cell r="N1647" t="str">
            <v>LE2</v>
          </cell>
          <cell r="O1647">
            <v>-79</v>
          </cell>
          <cell r="P1647">
            <v>-196</v>
          </cell>
          <cell r="Q1647">
            <v>-259</v>
          </cell>
          <cell r="R1647">
            <v>-269</v>
          </cell>
          <cell r="S1647">
            <v>-205</v>
          </cell>
          <cell r="T1647">
            <v>-294</v>
          </cell>
          <cell r="U1647">
            <v>-199</v>
          </cell>
          <cell r="V1647">
            <v>-189</v>
          </cell>
          <cell r="W1647">
            <v>-111</v>
          </cell>
          <cell r="X1647">
            <v>-110</v>
          </cell>
          <cell r="Y1647">
            <v>-112</v>
          </cell>
          <cell r="Z1647">
            <v>-114</v>
          </cell>
        </row>
        <row r="1648">
          <cell r="I1648" t="str">
            <v>Ireland</v>
          </cell>
          <cell r="J1648" t="str">
            <v>Euro</v>
          </cell>
          <cell r="K1648" t="str">
            <v>EUR</v>
          </cell>
          <cell r="L1648" t="str">
            <v>Euro</v>
          </cell>
          <cell r="M1648" t="str">
            <v>TOTAL FUNCTION COSTS</v>
          </cell>
          <cell r="N1648" t="str">
            <v>Actual</v>
          </cell>
          <cell r="O1648">
            <v>-1028</v>
          </cell>
          <cell r="P1648">
            <v>-1038</v>
          </cell>
          <cell r="Q1648">
            <v>-1714</v>
          </cell>
          <cell r="R1648">
            <v>-1442</v>
          </cell>
          <cell r="S1648">
            <v>-873</v>
          </cell>
          <cell r="T1648">
            <v>-1867</v>
          </cell>
          <cell r="U1648">
            <v>-1039</v>
          </cell>
          <cell r="V1648">
            <v>-1242</v>
          </cell>
        </row>
        <row r="1649">
          <cell r="I1649" t="str">
            <v>Ireland</v>
          </cell>
          <cell r="J1649" t="str">
            <v>Euro</v>
          </cell>
          <cell r="K1649" t="str">
            <v>EUR</v>
          </cell>
          <cell r="L1649" t="str">
            <v>Euro</v>
          </cell>
          <cell r="M1649" t="str">
            <v>TOTAL FUNCTION COSTS</v>
          </cell>
          <cell r="N1649" t="str">
            <v>Budget</v>
          </cell>
          <cell r="O1649">
            <v>-1134</v>
          </cell>
          <cell r="P1649">
            <v>-1334</v>
          </cell>
          <cell r="Q1649">
            <v>-1353</v>
          </cell>
          <cell r="R1649">
            <v>-1340</v>
          </cell>
          <cell r="S1649">
            <v>-1482</v>
          </cell>
          <cell r="T1649">
            <v>-1441</v>
          </cell>
          <cell r="U1649">
            <v>-1061</v>
          </cell>
          <cell r="V1649">
            <v>-1051</v>
          </cell>
          <cell r="W1649">
            <v>-1464</v>
          </cell>
          <cell r="X1649">
            <v>-1286</v>
          </cell>
          <cell r="Y1649">
            <v>-1028</v>
          </cell>
          <cell r="Z1649">
            <v>-978</v>
          </cell>
        </row>
        <row r="1650">
          <cell r="I1650" t="str">
            <v>Ireland</v>
          </cell>
          <cell r="J1650" t="str">
            <v>Euro</v>
          </cell>
          <cell r="K1650" t="str">
            <v>EUR</v>
          </cell>
          <cell r="L1650" t="str">
            <v>Euro</v>
          </cell>
          <cell r="M1650" t="str">
            <v>TOTAL FUNCTION COSTS</v>
          </cell>
          <cell r="N1650" t="str">
            <v>LE2</v>
          </cell>
          <cell r="O1650">
            <v>-1028</v>
          </cell>
          <cell r="P1650">
            <v>-1038</v>
          </cell>
          <cell r="Q1650">
            <v>-1714</v>
          </cell>
          <cell r="R1650">
            <v>-1442</v>
          </cell>
          <cell r="S1650">
            <v>-873</v>
          </cell>
          <cell r="T1650">
            <v>-1819</v>
          </cell>
          <cell r="U1650">
            <v>-1102</v>
          </cell>
          <cell r="V1650">
            <v>-1073</v>
          </cell>
          <cell r="W1650">
            <v>-1350</v>
          </cell>
          <cell r="X1650">
            <v>-1238</v>
          </cell>
          <cell r="Y1650">
            <v>-1044</v>
          </cell>
          <cell r="Z1650">
            <v>-968</v>
          </cell>
        </row>
        <row r="1651">
          <cell r="I1651" t="str">
            <v>Ireland</v>
          </cell>
          <cell r="J1651" t="str">
            <v>Euro</v>
          </cell>
          <cell r="K1651" t="str">
            <v>EUR</v>
          </cell>
          <cell r="L1651" t="str">
            <v>Euro</v>
          </cell>
          <cell r="M1651" t="str">
            <v>TOTAL OTHER INCOME &amp; EXP.</v>
          </cell>
          <cell r="N1651" t="str">
            <v>Actual</v>
          </cell>
          <cell r="V1651">
            <v>-4</v>
          </cell>
        </row>
        <row r="1652">
          <cell r="I1652" t="str">
            <v>Ireland</v>
          </cell>
          <cell r="J1652" t="str">
            <v>Euro</v>
          </cell>
          <cell r="K1652" t="str">
            <v>EUR</v>
          </cell>
          <cell r="L1652" t="str">
            <v>Euro</v>
          </cell>
          <cell r="M1652" t="str">
            <v>TOTAL OTHER INCOME &amp; EXP.</v>
          </cell>
          <cell r="N1652" t="str">
            <v>Budget</v>
          </cell>
          <cell r="Y1652">
            <v>-5</v>
          </cell>
          <cell r="Z1652">
            <v>0</v>
          </cell>
        </row>
        <row r="1653">
          <cell r="I1653" t="str">
            <v>Ireland</v>
          </cell>
          <cell r="J1653" t="str">
            <v>Euro</v>
          </cell>
          <cell r="K1653" t="str">
            <v>EUR</v>
          </cell>
          <cell r="L1653" t="str">
            <v>Euro</v>
          </cell>
          <cell r="M1653" t="str">
            <v>OPERATING INCOME</v>
          </cell>
          <cell r="N1653" t="str">
            <v>Actual</v>
          </cell>
          <cell r="O1653">
            <v>405</v>
          </cell>
          <cell r="P1653">
            <v>137</v>
          </cell>
          <cell r="Q1653">
            <v>-274</v>
          </cell>
          <cell r="R1653">
            <v>2</v>
          </cell>
          <cell r="S1653">
            <v>450</v>
          </cell>
          <cell r="T1653">
            <v>149</v>
          </cell>
          <cell r="U1653">
            <v>449</v>
          </cell>
          <cell r="V1653">
            <v>-5</v>
          </cell>
        </row>
        <row r="1654">
          <cell r="I1654" t="str">
            <v>Ireland</v>
          </cell>
          <cell r="J1654" t="str">
            <v>Euro</v>
          </cell>
          <cell r="K1654" t="str">
            <v>EUR</v>
          </cell>
          <cell r="L1654" t="str">
            <v>Euro</v>
          </cell>
          <cell r="M1654" t="str">
            <v>OPERATING INCOME</v>
          </cell>
          <cell r="N1654" t="str">
            <v>Budget</v>
          </cell>
          <cell r="O1654">
            <v>253</v>
          </cell>
          <cell r="P1654">
            <v>-4</v>
          </cell>
          <cell r="Q1654">
            <v>91</v>
          </cell>
          <cell r="R1654">
            <v>82</v>
          </cell>
          <cell r="S1654">
            <v>-20</v>
          </cell>
          <cell r="T1654">
            <v>12</v>
          </cell>
          <cell r="U1654">
            <v>399</v>
          </cell>
          <cell r="V1654">
            <v>384</v>
          </cell>
          <cell r="W1654">
            <v>20</v>
          </cell>
          <cell r="X1654">
            <v>233</v>
          </cell>
          <cell r="Y1654">
            <v>531</v>
          </cell>
          <cell r="Z1654">
            <v>554</v>
          </cell>
        </row>
        <row r="1655">
          <cell r="I1655" t="str">
            <v>Ireland</v>
          </cell>
          <cell r="J1655" t="str">
            <v>Euro</v>
          </cell>
          <cell r="K1655" t="str">
            <v>EUR</v>
          </cell>
          <cell r="L1655" t="str">
            <v>Euro</v>
          </cell>
          <cell r="M1655" t="str">
            <v>OPERATING INCOME</v>
          </cell>
          <cell r="N1655" t="str">
            <v>LE2</v>
          </cell>
          <cell r="O1655">
            <v>405</v>
          </cell>
          <cell r="P1655">
            <v>137</v>
          </cell>
          <cell r="Q1655">
            <v>-274</v>
          </cell>
          <cell r="R1655">
            <v>2</v>
          </cell>
          <cell r="S1655">
            <v>450</v>
          </cell>
          <cell r="T1655">
            <v>25</v>
          </cell>
          <cell r="U1655">
            <v>240</v>
          </cell>
          <cell r="V1655">
            <v>262</v>
          </cell>
          <cell r="W1655">
            <v>85</v>
          </cell>
          <cell r="X1655">
            <v>224</v>
          </cell>
          <cell r="Y1655">
            <v>426</v>
          </cell>
          <cell r="Z1655">
            <v>482</v>
          </cell>
        </row>
        <row r="1656">
          <cell r="I1656" t="str">
            <v>Italy</v>
          </cell>
          <cell r="J1656" t="str">
            <v>Euro</v>
          </cell>
          <cell r="K1656" t="str">
            <v>EUR</v>
          </cell>
          <cell r="L1656" t="str">
            <v>Euro</v>
          </cell>
          <cell r="M1656" t="str">
            <v>TOTAL NET SALES 3RD PARTY</v>
          </cell>
          <cell r="N1656" t="str">
            <v>Actual</v>
          </cell>
          <cell r="O1656">
            <v>58503</v>
          </cell>
          <cell r="P1656">
            <v>54871</v>
          </cell>
          <cell r="Q1656">
            <v>54808</v>
          </cell>
          <cell r="R1656">
            <v>52420</v>
          </cell>
          <cell r="S1656">
            <v>59488</v>
          </cell>
          <cell r="T1656">
            <v>61411</v>
          </cell>
          <cell r="U1656">
            <v>83249</v>
          </cell>
          <cell r="V1656">
            <v>32608</v>
          </cell>
        </row>
        <row r="1657">
          <cell r="I1657" t="str">
            <v>Italy</v>
          </cell>
          <cell r="J1657" t="str">
            <v>Euro</v>
          </cell>
          <cell r="K1657" t="str">
            <v>EUR</v>
          </cell>
          <cell r="L1657" t="str">
            <v>Euro</v>
          </cell>
          <cell r="M1657" t="str">
            <v>TOTAL NET SALES 3RD PARTY</v>
          </cell>
          <cell r="N1657" t="str">
            <v>Budget</v>
          </cell>
          <cell r="O1657">
            <v>57139</v>
          </cell>
          <cell r="P1657">
            <v>54820</v>
          </cell>
          <cell r="Q1657">
            <v>57551</v>
          </cell>
          <cell r="R1657">
            <v>52224</v>
          </cell>
          <cell r="S1657">
            <v>59335</v>
          </cell>
          <cell r="T1657">
            <v>59833</v>
          </cell>
          <cell r="U1657">
            <v>82487</v>
          </cell>
          <cell r="V1657">
            <v>34285</v>
          </cell>
          <cell r="W1657">
            <v>57682</v>
          </cell>
          <cell r="X1657">
            <v>61542</v>
          </cell>
          <cell r="Y1657">
            <v>61036</v>
          </cell>
          <cell r="Z1657">
            <v>59072</v>
          </cell>
        </row>
        <row r="1658">
          <cell r="I1658" t="str">
            <v>Italy</v>
          </cell>
          <cell r="J1658" t="str">
            <v>Euro</v>
          </cell>
          <cell r="K1658" t="str">
            <v>EUR</v>
          </cell>
          <cell r="L1658" t="str">
            <v>Euro</v>
          </cell>
          <cell r="M1658" t="str">
            <v>TOTAL NET SALES 3RD PARTY</v>
          </cell>
          <cell r="N1658" t="str">
            <v>LE2</v>
          </cell>
          <cell r="O1658">
            <v>58503</v>
          </cell>
          <cell r="P1658">
            <v>54871</v>
          </cell>
          <cell r="Q1658">
            <v>54808</v>
          </cell>
          <cell r="R1658">
            <v>52420</v>
          </cell>
          <cell r="S1658">
            <v>59488</v>
          </cell>
          <cell r="T1658">
            <v>59298</v>
          </cell>
          <cell r="U1658">
            <v>83168</v>
          </cell>
          <cell r="V1658">
            <v>33193</v>
          </cell>
          <cell r="W1658">
            <v>59389</v>
          </cell>
          <cell r="X1658">
            <v>63428</v>
          </cell>
          <cell r="Y1658">
            <v>62828</v>
          </cell>
          <cell r="Z1658">
            <v>57805</v>
          </cell>
        </row>
        <row r="1659">
          <cell r="I1659" t="str">
            <v>Italy</v>
          </cell>
          <cell r="J1659" t="str">
            <v>Euro</v>
          </cell>
          <cell r="K1659" t="str">
            <v>EUR</v>
          </cell>
          <cell r="L1659" t="str">
            <v>Euro</v>
          </cell>
          <cell r="M1659" t="str">
            <v>TOTAL NET SALES</v>
          </cell>
          <cell r="N1659" t="str">
            <v>Actual</v>
          </cell>
          <cell r="O1659">
            <v>69204</v>
          </cell>
          <cell r="P1659">
            <v>64746</v>
          </cell>
          <cell r="Q1659">
            <v>66757</v>
          </cell>
          <cell r="R1659">
            <v>59060</v>
          </cell>
          <cell r="S1659">
            <v>71749</v>
          </cell>
          <cell r="T1659">
            <v>71557</v>
          </cell>
          <cell r="U1659">
            <v>94251</v>
          </cell>
          <cell r="V1659">
            <v>36537</v>
          </cell>
        </row>
        <row r="1660">
          <cell r="I1660" t="str">
            <v>Italy</v>
          </cell>
          <cell r="J1660" t="str">
            <v>Euro</v>
          </cell>
          <cell r="K1660" t="str">
            <v>EUR</v>
          </cell>
          <cell r="L1660" t="str">
            <v>Euro</v>
          </cell>
          <cell r="M1660" t="str">
            <v>TOTAL NET SALES</v>
          </cell>
          <cell r="N1660" t="str">
            <v>Budget</v>
          </cell>
          <cell r="O1660">
            <v>66619</v>
          </cell>
          <cell r="P1660">
            <v>64589</v>
          </cell>
          <cell r="Q1660">
            <v>67773</v>
          </cell>
          <cell r="R1660">
            <v>62239</v>
          </cell>
          <cell r="S1660">
            <v>69471</v>
          </cell>
          <cell r="T1660">
            <v>69987</v>
          </cell>
          <cell r="U1660">
            <v>94837</v>
          </cell>
          <cell r="V1660">
            <v>38267</v>
          </cell>
          <cell r="W1660">
            <v>67449</v>
          </cell>
          <cell r="X1660">
            <v>70312</v>
          </cell>
          <cell r="Y1660">
            <v>69794</v>
          </cell>
          <cell r="Z1660">
            <v>67733</v>
          </cell>
        </row>
        <row r="1661">
          <cell r="I1661" t="str">
            <v>Italy</v>
          </cell>
          <cell r="J1661" t="str">
            <v>Euro</v>
          </cell>
          <cell r="K1661" t="str">
            <v>EUR</v>
          </cell>
          <cell r="L1661" t="str">
            <v>Euro</v>
          </cell>
          <cell r="M1661" t="str">
            <v>TOTAL NET SALES</v>
          </cell>
          <cell r="N1661" t="str">
            <v>LE2</v>
          </cell>
          <cell r="O1661">
            <v>69204</v>
          </cell>
          <cell r="P1661">
            <v>64746</v>
          </cell>
          <cell r="Q1661">
            <v>66757</v>
          </cell>
          <cell r="R1661">
            <v>59060</v>
          </cell>
          <cell r="S1661">
            <v>71749</v>
          </cell>
          <cell r="T1661">
            <v>70108</v>
          </cell>
          <cell r="U1661">
            <v>92128</v>
          </cell>
          <cell r="V1661">
            <v>40472</v>
          </cell>
          <cell r="W1661">
            <v>72829</v>
          </cell>
          <cell r="X1661">
            <v>74565</v>
          </cell>
          <cell r="Y1661">
            <v>74481</v>
          </cell>
          <cell r="Z1661">
            <v>70221</v>
          </cell>
        </row>
        <row r="1662">
          <cell r="I1662" t="str">
            <v>Italy</v>
          </cell>
          <cell r="J1662" t="str">
            <v>Euro</v>
          </cell>
          <cell r="K1662" t="str">
            <v>EUR</v>
          </cell>
          <cell r="L1662" t="str">
            <v>Euro</v>
          </cell>
          <cell r="M1662" t="str">
            <v>Net sales to other BU's</v>
          </cell>
          <cell r="N1662" t="str">
            <v>Actual</v>
          </cell>
          <cell r="O1662">
            <v>257</v>
          </cell>
          <cell r="P1662">
            <v>62</v>
          </cell>
          <cell r="Q1662">
            <v>429</v>
          </cell>
          <cell r="R1662">
            <v>34</v>
          </cell>
          <cell r="S1662">
            <v>495</v>
          </cell>
          <cell r="T1662">
            <v>230</v>
          </cell>
          <cell r="U1662">
            <v>219</v>
          </cell>
          <cell r="V1662">
            <v>290</v>
          </cell>
        </row>
        <row r="1663">
          <cell r="I1663" t="str">
            <v>Italy</v>
          </cell>
          <cell r="J1663" t="str">
            <v>Euro</v>
          </cell>
          <cell r="K1663" t="str">
            <v>EUR</v>
          </cell>
          <cell r="L1663" t="str">
            <v>Euro</v>
          </cell>
          <cell r="M1663" t="str">
            <v>Net sales to other BU's</v>
          </cell>
          <cell r="N1663" t="str">
            <v>Budget</v>
          </cell>
          <cell r="O1663">
            <v>222</v>
          </cell>
          <cell r="P1663">
            <v>222</v>
          </cell>
          <cell r="Q1663">
            <v>223</v>
          </cell>
          <cell r="R1663">
            <v>246</v>
          </cell>
          <cell r="S1663">
            <v>246</v>
          </cell>
          <cell r="T1663">
            <v>246</v>
          </cell>
          <cell r="U1663">
            <v>278</v>
          </cell>
          <cell r="V1663">
            <v>111</v>
          </cell>
          <cell r="W1663">
            <v>278</v>
          </cell>
          <cell r="X1663">
            <v>197</v>
          </cell>
          <cell r="Y1663">
            <v>197</v>
          </cell>
          <cell r="Z1663">
            <v>197</v>
          </cell>
        </row>
        <row r="1664">
          <cell r="I1664" t="str">
            <v>Italy</v>
          </cell>
          <cell r="J1664" t="str">
            <v>Euro</v>
          </cell>
          <cell r="K1664" t="str">
            <v>EUR</v>
          </cell>
          <cell r="L1664" t="str">
            <v>Euro</v>
          </cell>
          <cell r="M1664" t="str">
            <v>Net sales to other BU's</v>
          </cell>
          <cell r="N1664" t="str">
            <v>LE2</v>
          </cell>
          <cell r="O1664">
            <v>257</v>
          </cell>
          <cell r="P1664">
            <v>62</v>
          </cell>
          <cell r="Q1664">
            <v>429</v>
          </cell>
          <cell r="R1664">
            <v>34</v>
          </cell>
          <cell r="S1664">
            <v>495</v>
          </cell>
          <cell r="T1664">
            <v>-96</v>
          </cell>
          <cell r="U1664">
            <v>229</v>
          </cell>
          <cell r="V1664">
            <v>216</v>
          </cell>
          <cell r="W1664">
            <v>127</v>
          </cell>
          <cell r="X1664">
            <v>143</v>
          </cell>
          <cell r="Y1664">
            <v>242</v>
          </cell>
          <cell r="Z1664">
            <v>65</v>
          </cell>
        </row>
        <row r="1665">
          <cell r="I1665" t="str">
            <v>Italy</v>
          </cell>
          <cell r="J1665" t="str">
            <v>Euro</v>
          </cell>
          <cell r="K1665" t="str">
            <v>EUR</v>
          </cell>
          <cell r="L1665" t="str">
            <v>Euro</v>
          </cell>
          <cell r="M1665" t="str">
            <v>OTHER REVENUES FROM 3RD PARTIES</v>
          </cell>
          <cell r="N1665" t="str">
            <v>Actual</v>
          </cell>
          <cell r="O1665">
            <v>73</v>
          </cell>
          <cell r="P1665">
            <v>398</v>
          </cell>
          <cell r="Q1665">
            <v>60</v>
          </cell>
          <cell r="R1665">
            <v>49</v>
          </cell>
          <cell r="S1665">
            <v>63</v>
          </cell>
          <cell r="T1665">
            <v>68</v>
          </cell>
          <cell r="U1665">
            <v>77</v>
          </cell>
          <cell r="V1665">
            <v>69</v>
          </cell>
        </row>
        <row r="1666">
          <cell r="I1666" t="str">
            <v>Italy</v>
          </cell>
          <cell r="J1666" t="str">
            <v>Euro</v>
          </cell>
          <cell r="K1666" t="str">
            <v>EUR</v>
          </cell>
          <cell r="L1666" t="str">
            <v>Euro</v>
          </cell>
          <cell r="M1666" t="str">
            <v>OTHER REVENUES FROM 3RD PARTIES</v>
          </cell>
          <cell r="N1666" t="str">
            <v>Budget</v>
          </cell>
          <cell r="O1666">
            <v>76</v>
          </cell>
          <cell r="P1666">
            <v>75</v>
          </cell>
          <cell r="Q1666">
            <v>76</v>
          </cell>
          <cell r="R1666">
            <v>74</v>
          </cell>
          <cell r="S1666">
            <v>76</v>
          </cell>
          <cell r="T1666">
            <v>76</v>
          </cell>
          <cell r="U1666">
            <v>75</v>
          </cell>
          <cell r="V1666">
            <v>76</v>
          </cell>
          <cell r="W1666">
            <v>76</v>
          </cell>
          <cell r="X1666">
            <v>74</v>
          </cell>
          <cell r="Y1666">
            <v>76</v>
          </cell>
          <cell r="Z1666">
            <v>75</v>
          </cell>
        </row>
        <row r="1667">
          <cell r="I1667" t="str">
            <v>Italy</v>
          </cell>
          <cell r="J1667" t="str">
            <v>Euro</v>
          </cell>
          <cell r="K1667" t="str">
            <v>EUR</v>
          </cell>
          <cell r="L1667" t="str">
            <v>Euro</v>
          </cell>
          <cell r="M1667" t="str">
            <v>OTHER REVENUES FROM 3RD PARTIES</v>
          </cell>
          <cell r="N1667" t="str">
            <v>LE2</v>
          </cell>
          <cell r="O1667">
            <v>73</v>
          </cell>
          <cell r="P1667">
            <v>398</v>
          </cell>
          <cell r="Q1667">
            <v>60</v>
          </cell>
          <cell r="R1667">
            <v>49</v>
          </cell>
          <cell r="S1667">
            <v>63</v>
          </cell>
          <cell r="T1667">
            <v>81</v>
          </cell>
          <cell r="U1667">
            <v>67</v>
          </cell>
          <cell r="V1667">
            <v>69</v>
          </cell>
          <cell r="W1667">
            <v>69</v>
          </cell>
          <cell r="X1667">
            <v>68</v>
          </cell>
          <cell r="Y1667">
            <v>68</v>
          </cell>
          <cell r="Z1667">
            <v>68</v>
          </cell>
        </row>
        <row r="1668">
          <cell r="I1668" t="str">
            <v>Italy</v>
          </cell>
          <cell r="J1668" t="str">
            <v>Euro</v>
          </cell>
          <cell r="K1668" t="str">
            <v>EUR</v>
          </cell>
          <cell r="L1668" t="str">
            <v>Euro</v>
          </cell>
          <cell r="M1668" t="str">
            <v>TOTAL REVENUES</v>
          </cell>
          <cell r="N1668" t="str">
            <v>Actual</v>
          </cell>
          <cell r="O1668">
            <v>69277</v>
          </cell>
          <cell r="P1668">
            <v>65144</v>
          </cell>
          <cell r="Q1668">
            <v>66817</v>
          </cell>
          <cell r="R1668">
            <v>59109</v>
          </cell>
          <cell r="S1668">
            <v>71812</v>
          </cell>
          <cell r="T1668">
            <v>71625</v>
          </cell>
          <cell r="U1668">
            <v>94328</v>
          </cell>
          <cell r="V1668">
            <v>36606</v>
          </cell>
        </row>
        <row r="1669">
          <cell r="I1669" t="str">
            <v>Italy</v>
          </cell>
          <cell r="J1669" t="str">
            <v>Euro</v>
          </cell>
          <cell r="K1669" t="str">
            <v>EUR</v>
          </cell>
          <cell r="L1669" t="str">
            <v>Euro</v>
          </cell>
          <cell r="M1669" t="str">
            <v>TOTAL REVENUES</v>
          </cell>
          <cell r="N1669" t="str">
            <v>Budget</v>
          </cell>
          <cell r="O1669">
            <v>66695</v>
          </cell>
          <cell r="P1669">
            <v>64664</v>
          </cell>
          <cell r="Q1669">
            <v>67849</v>
          </cell>
          <cell r="R1669">
            <v>62313</v>
          </cell>
          <cell r="S1669">
            <v>69547</v>
          </cell>
          <cell r="T1669">
            <v>70063</v>
          </cell>
          <cell r="U1669">
            <v>94912</v>
          </cell>
          <cell r="V1669">
            <v>38343</v>
          </cell>
          <cell r="W1669">
            <v>67525</v>
          </cell>
          <cell r="X1669">
            <v>70386</v>
          </cell>
          <cell r="Y1669">
            <v>69870</v>
          </cell>
          <cell r="Z1669">
            <v>67808</v>
          </cell>
        </row>
        <row r="1670">
          <cell r="I1670" t="str">
            <v>Italy</v>
          </cell>
          <cell r="J1670" t="str">
            <v>Euro</v>
          </cell>
          <cell r="K1670" t="str">
            <v>EUR</v>
          </cell>
          <cell r="L1670" t="str">
            <v>Euro</v>
          </cell>
          <cell r="M1670" t="str">
            <v>TOTAL REVENUES</v>
          </cell>
          <cell r="N1670" t="str">
            <v>LE2</v>
          </cell>
          <cell r="O1670">
            <v>69277</v>
          </cell>
          <cell r="P1670">
            <v>65144</v>
          </cell>
          <cell r="Q1670">
            <v>66817</v>
          </cell>
          <cell r="R1670">
            <v>59109</v>
          </cell>
          <cell r="S1670">
            <v>71812</v>
          </cell>
          <cell r="T1670">
            <v>70189</v>
          </cell>
          <cell r="U1670">
            <v>92195</v>
          </cell>
          <cell r="V1670">
            <v>40541</v>
          </cell>
          <cell r="W1670">
            <v>72898</v>
          </cell>
          <cell r="X1670">
            <v>74633</v>
          </cell>
          <cell r="Y1670">
            <v>74549</v>
          </cell>
          <cell r="Z1670">
            <v>70289</v>
          </cell>
        </row>
        <row r="1671">
          <cell r="I1671" t="str">
            <v>Italy</v>
          </cell>
          <cell r="J1671" t="str">
            <v>Euro</v>
          </cell>
          <cell r="K1671" t="str">
            <v>EUR</v>
          </cell>
          <cell r="L1671" t="str">
            <v>Euro</v>
          </cell>
          <cell r="M1671" t="str">
            <v>Cost of goods sold from production</v>
          </cell>
          <cell r="N1671" t="str">
            <v>Actual</v>
          </cell>
          <cell r="O1671">
            <v>-51674</v>
          </cell>
          <cell r="P1671">
            <v>-48979</v>
          </cell>
          <cell r="Q1671">
            <v>-48200</v>
          </cell>
          <cell r="R1671">
            <v>-42652</v>
          </cell>
          <cell r="S1671">
            <v>-51520</v>
          </cell>
          <cell r="T1671">
            <v>-49854</v>
          </cell>
          <cell r="U1671">
            <v>-64490</v>
          </cell>
          <cell r="V1671">
            <v>-28621</v>
          </cell>
        </row>
        <row r="1672">
          <cell r="I1672" t="str">
            <v>Italy</v>
          </cell>
          <cell r="J1672" t="str">
            <v>Euro</v>
          </cell>
          <cell r="K1672" t="str">
            <v>EUR</v>
          </cell>
          <cell r="L1672" t="str">
            <v>Euro</v>
          </cell>
          <cell r="M1672" t="str">
            <v>Cost of goods sold from production</v>
          </cell>
          <cell r="N1672" t="str">
            <v>Budget</v>
          </cell>
          <cell r="O1672">
            <v>-50273</v>
          </cell>
          <cell r="P1672">
            <v>-46970</v>
          </cell>
          <cell r="Q1672">
            <v>-49374</v>
          </cell>
          <cell r="R1672">
            <v>-45348</v>
          </cell>
          <cell r="S1672">
            <v>-49700</v>
          </cell>
          <cell r="T1672">
            <v>-50825</v>
          </cell>
          <cell r="U1672">
            <v>-67832</v>
          </cell>
          <cell r="V1672">
            <v>-28347</v>
          </cell>
          <cell r="W1672">
            <v>-49346</v>
          </cell>
          <cell r="X1672">
            <v>-50456</v>
          </cell>
          <cell r="Y1672">
            <v>-49829</v>
          </cell>
          <cell r="Z1672">
            <v>-49254</v>
          </cell>
        </row>
        <row r="1673">
          <cell r="I1673" t="str">
            <v>Italy</v>
          </cell>
          <cell r="J1673" t="str">
            <v>Euro</v>
          </cell>
          <cell r="K1673" t="str">
            <v>EUR</v>
          </cell>
          <cell r="L1673" t="str">
            <v>Euro</v>
          </cell>
          <cell r="M1673" t="str">
            <v>Cost of goods sold from production</v>
          </cell>
          <cell r="N1673" t="str">
            <v>LE2</v>
          </cell>
          <cell r="O1673">
            <v>-51674</v>
          </cell>
          <cell r="P1673">
            <v>-48979</v>
          </cell>
          <cell r="Q1673">
            <v>-48200</v>
          </cell>
          <cell r="R1673">
            <v>-42652</v>
          </cell>
          <cell r="S1673">
            <v>-51520</v>
          </cell>
          <cell r="T1673">
            <v>-48664</v>
          </cell>
          <cell r="U1673">
            <v>-62040</v>
          </cell>
          <cell r="V1673">
            <v>-31278</v>
          </cell>
          <cell r="W1673">
            <v>-50370</v>
          </cell>
          <cell r="X1673">
            <v>-51724</v>
          </cell>
          <cell r="Y1673">
            <v>-51226</v>
          </cell>
          <cell r="Z1673">
            <v>-49454</v>
          </cell>
        </row>
        <row r="1674">
          <cell r="I1674" t="str">
            <v>Italy</v>
          </cell>
          <cell r="J1674" t="str">
            <v>Euro</v>
          </cell>
          <cell r="K1674" t="str">
            <v>EUR</v>
          </cell>
          <cell r="L1674" t="str">
            <v>Euro</v>
          </cell>
          <cell r="M1674" t="str">
            <v>TOTAL COST OF GOODS SOLD</v>
          </cell>
          <cell r="N1674" t="str">
            <v>Actual</v>
          </cell>
          <cell r="O1674">
            <v>-51694</v>
          </cell>
          <cell r="P1674">
            <v>-49002</v>
          </cell>
          <cell r="Q1674">
            <v>-48225</v>
          </cell>
          <cell r="R1674">
            <v>-42672</v>
          </cell>
          <cell r="S1674">
            <v>-51544</v>
          </cell>
          <cell r="T1674">
            <v>-49878</v>
          </cell>
          <cell r="U1674">
            <v>-64521</v>
          </cell>
          <cell r="V1674">
            <v>-28618</v>
          </cell>
        </row>
        <row r="1675">
          <cell r="I1675" t="str">
            <v>Italy</v>
          </cell>
          <cell r="J1675" t="str">
            <v>Euro</v>
          </cell>
          <cell r="K1675" t="str">
            <v>EUR</v>
          </cell>
          <cell r="L1675" t="str">
            <v>Euro</v>
          </cell>
          <cell r="M1675" t="str">
            <v>TOTAL COST OF GOODS SOLD</v>
          </cell>
          <cell r="N1675" t="str">
            <v>Budget</v>
          </cell>
          <cell r="O1675">
            <v>-50287</v>
          </cell>
          <cell r="P1675">
            <v>-46984</v>
          </cell>
          <cell r="Q1675">
            <v>-49388</v>
          </cell>
          <cell r="R1675">
            <v>-45362</v>
          </cell>
          <cell r="S1675">
            <v>-49714</v>
          </cell>
          <cell r="T1675">
            <v>-50839</v>
          </cell>
          <cell r="U1675">
            <v>-67845</v>
          </cell>
          <cell r="V1675">
            <v>-28361</v>
          </cell>
          <cell r="W1675">
            <v>-49360</v>
          </cell>
          <cell r="X1675">
            <v>-50470</v>
          </cell>
          <cell r="Y1675">
            <v>-49843</v>
          </cell>
          <cell r="Z1675">
            <v>-49268</v>
          </cell>
        </row>
        <row r="1676">
          <cell r="I1676" t="str">
            <v>Italy</v>
          </cell>
          <cell r="J1676" t="str">
            <v>Euro</v>
          </cell>
          <cell r="K1676" t="str">
            <v>EUR</v>
          </cell>
          <cell r="L1676" t="str">
            <v>Euro</v>
          </cell>
          <cell r="M1676" t="str">
            <v>TOTAL COST OF GOODS SOLD</v>
          </cell>
          <cell r="N1676" t="str">
            <v>LE2</v>
          </cell>
          <cell r="O1676">
            <v>-51694</v>
          </cell>
          <cell r="P1676">
            <v>-49002</v>
          </cell>
          <cell r="Q1676">
            <v>-48225</v>
          </cell>
          <cell r="R1676">
            <v>-42672</v>
          </cell>
          <cell r="S1676">
            <v>-51544</v>
          </cell>
          <cell r="T1676">
            <v>-48628</v>
          </cell>
          <cell r="U1676">
            <v>-62048</v>
          </cell>
          <cell r="V1676">
            <v>-31280</v>
          </cell>
          <cell r="W1676">
            <v>-50385</v>
          </cell>
          <cell r="X1676">
            <v>-51731</v>
          </cell>
          <cell r="Y1676">
            <v>-51233</v>
          </cell>
          <cell r="Z1676">
            <v>-49465</v>
          </cell>
        </row>
        <row r="1677">
          <cell r="I1677" t="str">
            <v>Italy</v>
          </cell>
          <cell r="J1677" t="str">
            <v>Euro</v>
          </cell>
          <cell r="K1677" t="str">
            <v>EUR</v>
          </cell>
          <cell r="L1677" t="str">
            <v>Euro</v>
          </cell>
          <cell r="M1677" t="str">
            <v>Development</v>
          </cell>
          <cell r="N1677" t="str">
            <v>Actual</v>
          </cell>
          <cell r="O1677">
            <v>-1117</v>
          </cell>
          <cell r="P1677">
            <v>-1118</v>
          </cell>
          <cell r="Q1677">
            <v>-1294</v>
          </cell>
          <cell r="R1677">
            <v>-1175</v>
          </cell>
          <cell r="S1677">
            <v>-1200</v>
          </cell>
          <cell r="T1677">
            <v>-1173</v>
          </cell>
          <cell r="U1677">
            <v>-1232</v>
          </cell>
          <cell r="V1677">
            <v>-843</v>
          </cell>
        </row>
        <row r="1678">
          <cell r="I1678" t="str">
            <v>Italy</v>
          </cell>
          <cell r="J1678" t="str">
            <v>Euro</v>
          </cell>
          <cell r="K1678" t="str">
            <v>EUR</v>
          </cell>
          <cell r="L1678" t="str">
            <v>Euro</v>
          </cell>
          <cell r="M1678" t="str">
            <v>Development</v>
          </cell>
          <cell r="N1678" t="str">
            <v>Budget</v>
          </cell>
          <cell r="O1678">
            <v>-814</v>
          </cell>
          <cell r="P1678">
            <v>-1104</v>
          </cell>
          <cell r="Q1678">
            <v>-1108</v>
          </cell>
          <cell r="R1678">
            <v>-1153</v>
          </cell>
          <cell r="S1678">
            <v>-1155</v>
          </cell>
          <cell r="T1678">
            <v>-1243</v>
          </cell>
          <cell r="U1678">
            <v>-1189</v>
          </cell>
          <cell r="V1678">
            <v>-1220</v>
          </cell>
          <cell r="W1678">
            <v>-1247</v>
          </cell>
          <cell r="X1678">
            <v>-1307</v>
          </cell>
          <cell r="Y1678">
            <v>-1377</v>
          </cell>
          <cell r="Z1678">
            <v>-1631</v>
          </cell>
        </row>
        <row r="1679">
          <cell r="I1679" t="str">
            <v>Italy</v>
          </cell>
          <cell r="J1679" t="str">
            <v>Euro</v>
          </cell>
          <cell r="K1679" t="str">
            <v>EUR</v>
          </cell>
          <cell r="L1679" t="str">
            <v>Euro</v>
          </cell>
          <cell r="M1679" t="str">
            <v>Development</v>
          </cell>
          <cell r="N1679" t="str">
            <v>LE2</v>
          </cell>
          <cell r="O1679">
            <v>-1117</v>
          </cell>
          <cell r="P1679">
            <v>-1118</v>
          </cell>
          <cell r="Q1679">
            <v>-1294</v>
          </cell>
          <cell r="R1679">
            <v>-1175</v>
          </cell>
          <cell r="S1679">
            <v>-1200</v>
          </cell>
          <cell r="T1679">
            <v>-885</v>
          </cell>
          <cell r="U1679">
            <v>-1119</v>
          </cell>
          <cell r="V1679">
            <v>-1112</v>
          </cell>
          <cell r="W1679">
            <v>-1180</v>
          </cell>
          <cell r="X1679">
            <v>-1246</v>
          </cell>
          <cell r="Y1679">
            <v>-1287</v>
          </cell>
          <cell r="Z1679">
            <v>-1477</v>
          </cell>
        </row>
        <row r="1680">
          <cell r="I1680" t="str">
            <v>Italy</v>
          </cell>
          <cell r="J1680" t="str">
            <v>Euro</v>
          </cell>
          <cell r="K1680" t="str">
            <v>EUR</v>
          </cell>
          <cell r="L1680" t="str">
            <v>Euro</v>
          </cell>
          <cell r="M1680" t="str">
            <v>Total Research &amp; Development (net)</v>
          </cell>
          <cell r="N1680" t="str">
            <v>Actual</v>
          </cell>
          <cell r="O1680">
            <v>-1130</v>
          </cell>
          <cell r="P1680">
            <v>-1032</v>
          </cell>
          <cell r="Q1680">
            <v>1287</v>
          </cell>
          <cell r="R1680">
            <v>-1175</v>
          </cell>
          <cell r="S1680">
            <v>-1194</v>
          </cell>
          <cell r="T1680">
            <v>1466</v>
          </cell>
          <cell r="U1680">
            <v>-1192</v>
          </cell>
          <cell r="V1680">
            <v>-843</v>
          </cell>
        </row>
        <row r="1681">
          <cell r="I1681" t="str">
            <v>Italy</v>
          </cell>
          <cell r="J1681" t="str">
            <v>Euro</v>
          </cell>
          <cell r="K1681" t="str">
            <v>EUR</v>
          </cell>
          <cell r="L1681" t="str">
            <v>Euro</v>
          </cell>
          <cell r="M1681" t="str">
            <v>Total Research &amp; Development (net)</v>
          </cell>
          <cell r="N1681" t="str">
            <v>Budget</v>
          </cell>
          <cell r="O1681">
            <v>-85</v>
          </cell>
          <cell r="P1681">
            <v>-389</v>
          </cell>
          <cell r="Q1681">
            <v>-387</v>
          </cell>
          <cell r="R1681">
            <v>-313</v>
          </cell>
          <cell r="S1681">
            <v>-315</v>
          </cell>
          <cell r="T1681">
            <v>-402</v>
          </cell>
          <cell r="U1681">
            <v>-335</v>
          </cell>
          <cell r="V1681">
            <v>-366</v>
          </cell>
          <cell r="W1681">
            <v>-392</v>
          </cell>
          <cell r="X1681">
            <v>-303</v>
          </cell>
          <cell r="Y1681">
            <v>-373</v>
          </cell>
          <cell r="Z1681">
            <v>-627</v>
          </cell>
        </row>
        <row r="1682">
          <cell r="I1682" t="str">
            <v>Italy</v>
          </cell>
          <cell r="J1682" t="str">
            <v>Euro</v>
          </cell>
          <cell r="K1682" t="str">
            <v>EUR</v>
          </cell>
          <cell r="L1682" t="str">
            <v>Euro</v>
          </cell>
          <cell r="M1682" t="str">
            <v>Total Research &amp; Development (net)</v>
          </cell>
          <cell r="N1682" t="str">
            <v>LE2</v>
          </cell>
          <cell r="O1682">
            <v>-1130</v>
          </cell>
          <cell r="P1682">
            <v>-1032</v>
          </cell>
          <cell r="Q1682">
            <v>1287</v>
          </cell>
          <cell r="R1682">
            <v>-1175</v>
          </cell>
          <cell r="S1682">
            <v>-1194</v>
          </cell>
          <cell r="T1682">
            <v>1351</v>
          </cell>
          <cell r="U1682">
            <v>-341</v>
          </cell>
          <cell r="V1682">
            <v>-334</v>
          </cell>
          <cell r="W1682">
            <v>-403</v>
          </cell>
          <cell r="X1682">
            <v>-327</v>
          </cell>
          <cell r="Y1682">
            <v>-369</v>
          </cell>
          <cell r="Z1682">
            <v>-557</v>
          </cell>
        </row>
        <row r="1683">
          <cell r="I1683" t="str">
            <v>Italy</v>
          </cell>
          <cell r="J1683" t="str">
            <v>Euro</v>
          </cell>
          <cell r="K1683" t="str">
            <v>EUR</v>
          </cell>
          <cell r="L1683" t="str">
            <v>Euro</v>
          </cell>
          <cell r="M1683" t="str">
            <v>Marketing &amp; Sales (net)</v>
          </cell>
          <cell r="N1683" t="str">
            <v>Actual</v>
          </cell>
          <cell r="O1683">
            <v>-12868</v>
          </cell>
          <cell r="P1683">
            <v>-13789</v>
          </cell>
          <cell r="Q1683">
            <v>-14395</v>
          </cell>
          <cell r="R1683">
            <v>-15318</v>
          </cell>
          <cell r="S1683">
            <v>-18068</v>
          </cell>
          <cell r="T1683">
            <v>-17566</v>
          </cell>
          <cell r="U1683">
            <v>-13590</v>
          </cell>
          <cell r="V1683">
            <v>-9398</v>
          </cell>
        </row>
        <row r="1684">
          <cell r="I1684" t="str">
            <v>Italy</v>
          </cell>
          <cell r="J1684" t="str">
            <v>Euro</v>
          </cell>
          <cell r="K1684" t="str">
            <v>EUR</v>
          </cell>
          <cell r="L1684" t="str">
            <v>Euro</v>
          </cell>
          <cell r="M1684" t="str">
            <v>Marketing &amp; Sales (net)</v>
          </cell>
          <cell r="N1684" t="str">
            <v>Budget</v>
          </cell>
          <cell r="O1684">
            <v>-14380</v>
          </cell>
          <cell r="P1684">
            <v>-14592</v>
          </cell>
          <cell r="Q1684">
            <v>-15731</v>
          </cell>
          <cell r="R1684">
            <v>-18605</v>
          </cell>
          <cell r="S1684">
            <v>-18337</v>
          </cell>
          <cell r="T1684">
            <v>-17437</v>
          </cell>
          <cell r="U1684">
            <v>-15266</v>
          </cell>
          <cell r="V1684">
            <v>-9769</v>
          </cell>
          <cell r="W1684">
            <v>-20391</v>
          </cell>
          <cell r="X1684">
            <v>-18142</v>
          </cell>
          <cell r="Y1684">
            <v>-16907</v>
          </cell>
          <cell r="Z1684">
            <v>-15594</v>
          </cell>
        </row>
        <row r="1685">
          <cell r="I1685" t="str">
            <v>Italy</v>
          </cell>
          <cell r="J1685" t="str">
            <v>Euro</v>
          </cell>
          <cell r="K1685" t="str">
            <v>EUR</v>
          </cell>
          <cell r="L1685" t="str">
            <v>Euro</v>
          </cell>
          <cell r="M1685" t="str">
            <v>Marketing &amp; Sales (net)</v>
          </cell>
          <cell r="N1685" t="str">
            <v>LE2</v>
          </cell>
          <cell r="O1685">
            <v>-12868</v>
          </cell>
          <cell r="P1685">
            <v>-13789</v>
          </cell>
          <cell r="Q1685">
            <v>-14395</v>
          </cell>
          <cell r="R1685">
            <v>-15318</v>
          </cell>
          <cell r="S1685">
            <v>-18068</v>
          </cell>
          <cell r="T1685">
            <v>-19908</v>
          </cell>
          <cell r="U1685">
            <v>-17508</v>
          </cell>
          <cell r="V1685">
            <v>-10588</v>
          </cell>
          <cell r="W1685">
            <v>-19962</v>
          </cell>
          <cell r="X1685">
            <v>-19459</v>
          </cell>
          <cell r="Y1685">
            <v>-18726</v>
          </cell>
          <cell r="Z1685">
            <v>-16540</v>
          </cell>
        </row>
        <row r="1686">
          <cell r="I1686" t="str">
            <v>Italy</v>
          </cell>
          <cell r="J1686" t="str">
            <v>Euro</v>
          </cell>
          <cell r="K1686" t="str">
            <v>EUR</v>
          </cell>
          <cell r="L1686" t="str">
            <v>Euro</v>
          </cell>
          <cell r="M1686" t="str">
            <v>General &amp; Administration (net)</v>
          </cell>
          <cell r="N1686" t="str">
            <v>Actual</v>
          </cell>
          <cell r="O1686">
            <v>-1193</v>
          </cell>
          <cell r="P1686">
            <v>-1002</v>
          </cell>
          <cell r="Q1686">
            <v>-1194</v>
          </cell>
          <cell r="R1686">
            <v>-910</v>
          </cell>
          <cell r="S1686">
            <v>-992</v>
          </cell>
          <cell r="T1686">
            <v>-926</v>
          </cell>
          <cell r="U1686">
            <v>-1198</v>
          </cell>
          <cell r="V1686">
            <v>-803</v>
          </cell>
        </row>
        <row r="1687">
          <cell r="I1687" t="str">
            <v>Italy</v>
          </cell>
          <cell r="J1687" t="str">
            <v>Euro</v>
          </cell>
          <cell r="K1687" t="str">
            <v>EUR</v>
          </cell>
          <cell r="L1687" t="str">
            <v>Euro</v>
          </cell>
          <cell r="M1687" t="str">
            <v>General &amp; Administration (net)</v>
          </cell>
          <cell r="N1687" t="str">
            <v>Budget</v>
          </cell>
          <cell r="O1687">
            <v>-992</v>
          </cell>
          <cell r="P1687">
            <v>-999</v>
          </cell>
          <cell r="Q1687">
            <v>-1111</v>
          </cell>
          <cell r="R1687">
            <v>-1068</v>
          </cell>
          <cell r="S1687">
            <v>-1042</v>
          </cell>
          <cell r="T1687">
            <v>-1206</v>
          </cell>
          <cell r="U1687">
            <v>-941</v>
          </cell>
          <cell r="V1687">
            <v>-927</v>
          </cell>
          <cell r="W1687">
            <v>-1184</v>
          </cell>
          <cell r="X1687">
            <v>-1003</v>
          </cell>
          <cell r="Y1687">
            <v>-1083</v>
          </cell>
          <cell r="Z1687">
            <v>-1572</v>
          </cell>
        </row>
        <row r="1688">
          <cell r="I1688" t="str">
            <v>Italy</v>
          </cell>
          <cell r="J1688" t="str">
            <v>Euro</v>
          </cell>
          <cell r="K1688" t="str">
            <v>EUR</v>
          </cell>
          <cell r="L1688" t="str">
            <v>Euro</v>
          </cell>
          <cell r="M1688" t="str">
            <v>General &amp; Administration (net)</v>
          </cell>
          <cell r="N1688" t="str">
            <v>LE2</v>
          </cell>
          <cell r="O1688">
            <v>-1193</v>
          </cell>
          <cell r="P1688">
            <v>-1002</v>
          </cell>
          <cell r="Q1688">
            <v>-1194</v>
          </cell>
          <cell r="R1688">
            <v>-910</v>
          </cell>
          <cell r="S1688">
            <v>-992</v>
          </cell>
          <cell r="T1688">
            <v>-1278</v>
          </cell>
          <cell r="U1688">
            <v>-1137</v>
          </cell>
          <cell r="V1688">
            <v>-1063</v>
          </cell>
          <cell r="W1688">
            <v>-1102</v>
          </cell>
          <cell r="X1688">
            <v>-1139</v>
          </cell>
          <cell r="Y1688">
            <v>-1150</v>
          </cell>
          <cell r="Z1688">
            <v>-1076</v>
          </cell>
        </row>
        <row r="1689">
          <cell r="I1689" t="str">
            <v>Italy</v>
          </cell>
          <cell r="J1689" t="str">
            <v>Euro</v>
          </cell>
          <cell r="K1689" t="str">
            <v>EUR</v>
          </cell>
          <cell r="L1689" t="str">
            <v>Euro</v>
          </cell>
          <cell r="M1689" t="str">
            <v>TOTAL FUNCTION COSTS</v>
          </cell>
          <cell r="N1689" t="str">
            <v>Actual</v>
          </cell>
          <cell r="O1689">
            <v>-15191</v>
          </cell>
          <cell r="P1689">
            <v>-15823</v>
          </cell>
          <cell r="Q1689">
            <v>-14302</v>
          </cell>
          <cell r="R1689">
            <v>-17403</v>
          </cell>
          <cell r="S1689">
            <v>-20254</v>
          </cell>
          <cell r="T1689">
            <v>-17026</v>
          </cell>
          <cell r="U1689">
            <v>-15980</v>
          </cell>
          <cell r="V1689">
            <v>-11044</v>
          </cell>
        </row>
        <row r="1690">
          <cell r="I1690" t="str">
            <v>Italy</v>
          </cell>
          <cell r="J1690" t="str">
            <v>Euro</v>
          </cell>
          <cell r="K1690" t="str">
            <v>EUR</v>
          </cell>
          <cell r="L1690" t="str">
            <v>Euro</v>
          </cell>
          <cell r="M1690" t="str">
            <v>TOTAL FUNCTION COSTS</v>
          </cell>
          <cell r="N1690" t="str">
            <v>Budget</v>
          </cell>
          <cell r="O1690">
            <v>-15457</v>
          </cell>
          <cell r="P1690">
            <v>-15980</v>
          </cell>
          <cell r="Q1690">
            <v>-17229</v>
          </cell>
          <cell r="R1690">
            <v>-19986</v>
          </cell>
          <cell r="S1690">
            <v>-19694</v>
          </cell>
          <cell r="T1690">
            <v>-19045</v>
          </cell>
          <cell r="U1690">
            <v>-16542</v>
          </cell>
          <cell r="V1690">
            <v>-11062</v>
          </cell>
          <cell r="W1690">
            <v>-21967</v>
          </cell>
          <cell r="X1690">
            <v>-19448</v>
          </cell>
          <cell r="Y1690">
            <v>-18363</v>
          </cell>
          <cell r="Z1690">
            <v>-17793</v>
          </cell>
        </row>
        <row r="1691">
          <cell r="I1691" t="str">
            <v>Italy</v>
          </cell>
          <cell r="J1691" t="str">
            <v>Euro</v>
          </cell>
          <cell r="K1691" t="str">
            <v>EUR</v>
          </cell>
          <cell r="L1691" t="str">
            <v>Euro</v>
          </cell>
          <cell r="M1691" t="str">
            <v>TOTAL FUNCTION COSTS</v>
          </cell>
          <cell r="N1691" t="str">
            <v>LE2</v>
          </cell>
          <cell r="O1691">
            <v>-15191</v>
          </cell>
          <cell r="P1691">
            <v>-15823</v>
          </cell>
          <cell r="Q1691">
            <v>-14302</v>
          </cell>
          <cell r="R1691">
            <v>-17403</v>
          </cell>
          <cell r="S1691">
            <v>-20254</v>
          </cell>
          <cell r="T1691">
            <v>-19835</v>
          </cell>
          <cell r="U1691">
            <v>-18986</v>
          </cell>
          <cell r="V1691">
            <v>-11985</v>
          </cell>
          <cell r="W1691">
            <v>-21467</v>
          </cell>
          <cell r="X1691">
            <v>-20925</v>
          </cell>
          <cell r="Y1691">
            <v>-20245</v>
          </cell>
          <cell r="Z1691">
            <v>-18173</v>
          </cell>
        </row>
        <row r="1692">
          <cell r="I1692" t="str">
            <v>Italy</v>
          </cell>
          <cell r="J1692" t="str">
            <v>Euro</v>
          </cell>
          <cell r="K1692" t="str">
            <v>EUR</v>
          </cell>
          <cell r="L1692" t="str">
            <v>Euro</v>
          </cell>
          <cell r="M1692" t="str">
            <v>TOTAL OTHER INCOME &amp; EXP.</v>
          </cell>
          <cell r="N1692" t="str">
            <v>Actual</v>
          </cell>
          <cell r="O1692">
            <v>1143</v>
          </cell>
          <cell r="P1692">
            <v>1408</v>
          </cell>
          <cell r="Q1692">
            <v>2967</v>
          </cell>
          <cell r="R1692">
            <v>1602</v>
          </cell>
          <cell r="S1692">
            <v>7447</v>
          </cell>
          <cell r="T1692">
            <v>1844</v>
          </cell>
          <cell r="U1692">
            <v>1300</v>
          </cell>
          <cell r="V1692">
            <v>370</v>
          </cell>
        </row>
        <row r="1693">
          <cell r="I1693" t="str">
            <v>Italy</v>
          </cell>
          <cell r="J1693" t="str">
            <v>Euro</v>
          </cell>
          <cell r="K1693" t="str">
            <v>EUR</v>
          </cell>
          <cell r="L1693" t="str">
            <v>Euro</v>
          </cell>
          <cell r="M1693" t="str">
            <v>TOTAL OTHER INCOME &amp; EXP.</v>
          </cell>
          <cell r="N1693" t="str">
            <v>Budget</v>
          </cell>
          <cell r="O1693">
            <v>2804</v>
          </cell>
          <cell r="P1693">
            <v>2871</v>
          </cell>
          <cell r="Q1693">
            <v>10559</v>
          </cell>
          <cell r="R1693">
            <v>2314</v>
          </cell>
          <cell r="S1693">
            <v>2381</v>
          </cell>
          <cell r="T1693">
            <v>7586</v>
          </cell>
          <cell r="U1693">
            <v>994</v>
          </cell>
          <cell r="V1693">
            <v>217</v>
          </cell>
          <cell r="W1693">
            <v>8202</v>
          </cell>
          <cell r="X1693">
            <v>1664</v>
          </cell>
          <cell r="Y1693">
            <v>863</v>
          </cell>
          <cell r="Z1693">
            <v>9018</v>
          </cell>
        </row>
        <row r="1694">
          <cell r="I1694" t="str">
            <v>Italy</v>
          </cell>
          <cell r="J1694" t="str">
            <v>Euro</v>
          </cell>
          <cell r="K1694" t="str">
            <v>EUR</v>
          </cell>
          <cell r="L1694" t="str">
            <v>Euro</v>
          </cell>
          <cell r="M1694" t="str">
            <v>TOTAL OTHER INCOME &amp; EXP.</v>
          </cell>
          <cell r="N1694" t="str">
            <v>LE2</v>
          </cell>
          <cell r="O1694">
            <v>1143</v>
          </cell>
          <cell r="P1694">
            <v>1408</v>
          </cell>
          <cell r="Q1694">
            <v>2967</v>
          </cell>
          <cell r="R1694">
            <v>1602</v>
          </cell>
          <cell r="S1694">
            <v>7447</v>
          </cell>
          <cell r="T1694">
            <v>3966</v>
          </cell>
          <cell r="U1694">
            <v>846</v>
          </cell>
          <cell r="V1694">
            <v>570</v>
          </cell>
          <cell r="W1694">
            <v>4972</v>
          </cell>
          <cell r="X1694">
            <v>1586</v>
          </cell>
          <cell r="Y1694">
            <v>803</v>
          </cell>
          <cell r="Z1694">
            <v>2006</v>
          </cell>
        </row>
        <row r="1695">
          <cell r="I1695" t="str">
            <v>Italy</v>
          </cell>
          <cell r="J1695" t="str">
            <v>Euro</v>
          </cell>
          <cell r="K1695" t="str">
            <v>EUR</v>
          </cell>
          <cell r="L1695" t="str">
            <v>Euro</v>
          </cell>
          <cell r="M1695" t="str">
            <v>OPERATING INCOME</v>
          </cell>
          <cell r="N1695" t="str">
            <v>Actual</v>
          </cell>
          <cell r="O1695">
            <v>3535</v>
          </cell>
          <cell r="P1695">
            <v>1727</v>
          </cell>
          <cell r="Q1695">
            <v>7257</v>
          </cell>
          <cell r="R1695">
            <v>636</v>
          </cell>
          <cell r="S1695">
            <v>7461</v>
          </cell>
          <cell r="T1695">
            <v>6565</v>
          </cell>
          <cell r="U1695">
            <v>15127</v>
          </cell>
          <cell r="V1695">
            <v>-2686</v>
          </cell>
        </row>
        <row r="1696">
          <cell r="I1696" t="str">
            <v>Italy</v>
          </cell>
          <cell r="J1696" t="str">
            <v>Euro</v>
          </cell>
          <cell r="K1696" t="str">
            <v>EUR</v>
          </cell>
          <cell r="L1696" t="str">
            <v>Euro</v>
          </cell>
          <cell r="M1696" t="str">
            <v>OPERATING INCOME</v>
          </cell>
          <cell r="N1696" t="str">
            <v>Budget</v>
          </cell>
          <cell r="O1696">
            <v>3755</v>
          </cell>
          <cell r="P1696">
            <v>4571</v>
          </cell>
          <cell r="Q1696">
            <v>11791</v>
          </cell>
          <cell r="R1696">
            <v>-721</v>
          </cell>
          <cell r="S1696">
            <v>2520</v>
          </cell>
          <cell r="T1696">
            <v>7765</v>
          </cell>
          <cell r="U1696">
            <v>11519</v>
          </cell>
          <cell r="V1696">
            <v>-863</v>
          </cell>
          <cell r="W1696">
            <v>4400</v>
          </cell>
          <cell r="X1696">
            <v>2132</v>
          </cell>
          <cell r="Y1696">
            <v>2527</v>
          </cell>
          <cell r="Z1696">
            <v>9765</v>
          </cell>
        </row>
        <row r="1697">
          <cell r="I1697" t="str">
            <v>Italy</v>
          </cell>
          <cell r="J1697" t="str">
            <v>Euro</v>
          </cell>
          <cell r="K1697" t="str">
            <v>EUR</v>
          </cell>
          <cell r="L1697" t="str">
            <v>Euro</v>
          </cell>
          <cell r="M1697" t="str">
            <v>OPERATING INCOME</v>
          </cell>
          <cell r="N1697" t="str">
            <v>LE2</v>
          </cell>
          <cell r="O1697">
            <v>3535</v>
          </cell>
          <cell r="P1697">
            <v>1727</v>
          </cell>
          <cell r="Q1697">
            <v>7257</v>
          </cell>
          <cell r="R1697">
            <v>636</v>
          </cell>
          <cell r="S1697">
            <v>7461</v>
          </cell>
          <cell r="T1697">
            <v>5692</v>
          </cell>
          <cell r="U1697">
            <v>12007</v>
          </cell>
          <cell r="V1697">
            <v>-2154</v>
          </cell>
          <cell r="W1697">
            <v>6018</v>
          </cell>
          <cell r="X1697">
            <v>3563</v>
          </cell>
          <cell r="Y1697">
            <v>3874</v>
          </cell>
          <cell r="Z1697">
            <v>4657</v>
          </cell>
        </row>
        <row r="1698">
          <cell r="I1698" t="str">
            <v>LEK S.A.</v>
          </cell>
          <cell r="J1698" t="str">
            <v>Zloty</v>
          </cell>
          <cell r="K1698" t="str">
            <v>PLN</v>
          </cell>
          <cell r="L1698" t="str">
            <v>Zloty</v>
          </cell>
          <cell r="M1698" t="str">
            <v>TOTAL NET SALES 3RD PARTY</v>
          </cell>
          <cell r="N1698" t="str">
            <v>Actual</v>
          </cell>
          <cell r="O1698">
            <v>34388</v>
          </cell>
          <cell r="P1698">
            <v>39924</v>
          </cell>
          <cell r="Q1698">
            <v>41615</v>
          </cell>
          <cell r="R1698">
            <v>44191</v>
          </cell>
          <cell r="S1698">
            <v>39067</v>
          </cell>
          <cell r="T1698">
            <v>45294</v>
          </cell>
          <cell r="U1698">
            <v>38606</v>
          </cell>
          <cell r="V1698">
            <v>41928</v>
          </cell>
        </row>
        <row r="1699">
          <cell r="I1699" t="str">
            <v>LEK S.A.</v>
          </cell>
          <cell r="J1699" t="str">
            <v>Zloty</v>
          </cell>
          <cell r="K1699" t="str">
            <v>PLN</v>
          </cell>
          <cell r="L1699" t="str">
            <v>Zloty</v>
          </cell>
          <cell r="M1699" t="str">
            <v>TOTAL NET SALES 3RD PARTY</v>
          </cell>
          <cell r="N1699" t="str">
            <v>Budget</v>
          </cell>
          <cell r="O1699">
            <v>33257</v>
          </cell>
          <cell r="P1699">
            <v>33388</v>
          </cell>
          <cell r="Q1699">
            <v>39144</v>
          </cell>
          <cell r="R1699">
            <v>40147</v>
          </cell>
          <cell r="S1699">
            <v>36449</v>
          </cell>
          <cell r="T1699">
            <v>39399</v>
          </cell>
          <cell r="U1699">
            <v>36116</v>
          </cell>
          <cell r="V1699">
            <v>35790</v>
          </cell>
          <cell r="W1699">
            <v>41268</v>
          </cell>
          <cell r="X1699">
            <v>43252</v>
          </cell>
          <cell r="Y1699">
            <v>43310</v>
          </cell>
          <cell r="Z1699">
            <v>41317</v>
          </cell>
        </row>
        <row r="1700">
          <cell r="I1700" t="str">
            <v>LEK S.A.</v>
          </cell>
          <cell r="J1700" t="str">
            <v>Zloty</v>
          </cell>
          <cell r="K1700" t="str">
            <v>PLN</v>
          </cell>
          <cell r="L1700" t="str">
            <v>Zloty</v>
          </cell>
          <cell r="M1700" t="str">
            <v>TOTAL NET SALES 3RD PARTY</v>
          </cell>
          <cell r="N1700" t="str">
            <v>LE2</v>
          </cell>
          <cell r="O1700">
            <v>34388</v>
          </cell>
          <cell r="P1700">
            <v>39924</v>
          </cell>
          <cell r="Q1700">
            <v>41615</v>
          </cell>
          <cell r="R1700">
            <v>44191</v>
          </cell>
          <cell r="S1700">
            <v>39067</v>
          </cell>
          <cell r="T1700">
            <v>42155</v>
          </cell>
          <cell r="U1700">
            <v>37178</v>
          </cell>
          <cell r="V1700">
            <v>36805</v>
          </cell>
          <cell r="W1700">
            <v>39951</v>
          </cell>
          <cell r="X1700">
            <v>39920</v>
          </cell>
          <cell r="Y1700">
            <v>40731</v>
          </cell>
          <cell r="Z1700">
            <v>39181</v>
          </cell>
        </row>
        <row r="1701">
          <cell r="I1701" t="str">
            <v>LEK S.A.</v>
          </cell>
          <cell r="J1701" t="str">
            <v>Zloty</v>
          </cell>
          <cell r="K1701" t="str">
            <v>PLN</v>
          </cell>
          <cell r="L1701" t="str">
            <v>Zloty</v>
          </cell>
          <cell r="M1701" t="str">
            <v>TOTAL NET SALES</v>
          </cell>
          <cell r="N1701" t="str">
            <v>Actual</v>
          </cell>
          <cell r="O1701">
            <v>34540</v>
          </cell>
          <cell r="P1701">
            <v>40053</v>
          </cell>
          <cell r="Q1701">
            <v>42635</v>
          </cell>
          <cell r="R1701">
            <v>44356</v>
          </cell>
          <cell r="S1701">
            <v>39171</v>
          </cell>
          <cell r="T1701">
            <v>45409</v>
          </cell>
          <cell r="U1701">
            <v>38881</v>
          </cell>
          <cell r="V1701">
            <v>42052</v>
          </cell>
        </row>
        <row r="1702">
          <cell r="I1702" t="str">
            <v>LEK S.A.</v>
          </cell>
          <cell r="J1702" t="str">
            <v>Zloty</v>
          </cell>
          <cell r="K1702" t="str">
            <v>PLN</v>
          </cell>
          <cell r="L1702" t="str">
            <v>Zloty</v>
          </cell>
          <cell r="M1702" t="str">
            <v>TOTAL NET SALES</v>
          </cell>
          <cell r="N1702" t="str">
            <v>Budget</v>
          </cell>
          <cell r="O1702">
            <v>33257</v>
          </cell>
          <cell r="P1702">
            <v>33388</v>
          </cell>
          <cell r="Q1702">
            <v>39144</v>
          </cell>
          <cell r="R1702">
            <v>40147</v>
          </cell>
          <cell r="S1702">
            <v>36449</v>
          </cell>
          <cell r="T1702">
            <v>39399</v>
          </cell>
          <cell r="U1702">
            <v>36116</v>
          </cell>
          <cell r="V1702">
            <v>35790</v>
          </cell>
          <cell r="W1702">
            <v>41268</v>
          </cell>
          <cell r="X1702">
            <v>43252</v>
          </cell>
          <cell r="Y1702">
            <v>43310</v>
          </cell>
          <cell r="Z1702">
            <v>41317</v>
          </cell>
        </row>
        <row r="1703">
          <cell r="I1703" t="str">
            <v>LEK S.A.</v>
          </cell>
          <cell r="J1703" t="str">
            <v>Zloty</v>
          </cell>
          <cell r="K1703" t="str">
            <v>PLN</v>
          </cell>
          <cell r="L1703" t="str">
            <v>Zloty</v>
          </cell>
          <cell r="M1703" t="str">
            <v>TOTAL NET SALES</v>
          </cell>
          <cell r="N1703" t="str">
            <v>LE2</v>
          </cell>
          <cell r="O1703">
            <v>34540</v>
          </cell>
          <cell r="P1703">
            <v>40053</v>
          </cell>
          <cell r="Q1703">
            <v>42635</v>
          </cell>
          <cell r="R1703">
            <v>44356</v>
          </cell>
          <cell r="S1703">
            <v>39171</v>
          </cell>
          <cell r="T1703">
            <v>40585</v>
          </cell>
          <cell r="U1703">
            <v>37178</v>
          </cell>
          <cell r="V1703">
            <v>36805</v>
          </cell>
          <cell r="W1703">
            <v>39951</v>
          </cell>
          <cell r="X1703">
            <v>39920</v>
          </cell>
          <cell r="Y1703">
            <v>40731</v>
          </cell>
          <cell r="Z1703">
            <v>39181</v>
          </cell>
        </row>
        <row r="1704">
          <cell r="I1704" t="str">
            <v>LEK S.A.</v>
          </cell>
          <cell r="J1704" t="str">
            <v>Zloty</v>
          </cell>
          <cell r="K1704" t="str">
            <v>PLN</v>
          </cell>
          <cell r="L1704" t="str">
            <v>Zloty</v>
          </cell>
          <cell r="M1704" t="str">
            <v>TOTAL REVENUES</v>
          </cell>
          <cell r="N1704" t="str">
            <v>Actual</v>
          </cell>
          <cell r="O1704">
            <v>34540</v>
          </cell>
          <cell r="P1704">
            <v>40053</v>
          </cell>
          <cell r="Q1704">
            <v>42635</v>
          </cell>
          <cell r="R1704">
            <v>44356</v>
          </cell>
          <cell r="S1704">
            <v>39171</v>
          </cell>
          <cell r="T1704">
            <v>45409</v>
          </cell>
          <cell r="U1704">
            <v>38881</v>
          </cell>
          <cell r="V1704">
            <v>42052</v>
          </cell>
        </row>
        <row r="1705">
          <cell r="I1705" t="str">
            <v>LEK S.A.</v>
          </cell>
          <cell r="J1705" t="str">
            <v>Zloty</v>
          </cell>
          <cell r="K1705" t="str">
            <v>PLN</v>
          </cell>
          <cell r="L1705" t="str">
            <v>Zloty</v>
          </cell>
          <cell r="M1705" t="str">
            <v>TOTAL REVENUES</v>
          </cell>
          <cell r="N1705" t="str">
            <v>Budget</v>
          </cell>
          <cell r="O1705">
            <v>33257</v>
          </cell>
          <cell r="P1705">
            <v>33388</v>
          </cell>
          <cell r="Q1705">
            <v>39144</v>
          </cell>
          <cell r="R1705">
            <v>40147</v>
          </cell>
          <cell r="S1705">
            <v>36449</v>
          </cell>
          <cell r="T1705">
            <v>39399</v>
          </cell>
          <cell r="U1705">
            <v>36116</v>
          </cell>
          <cell r="V1705">
            <v>35790</v>
          </cell>
          <cell r="W1705">
            <v>41268</v>
          </cell>
          <cell r="X1705">
            <v>43252</v>
          </cell>
          <cell r="Y1705">
            <v>43310</v>
          </cell>
          <cell r="Z1705">
            <v>41317</v>
          </cell>
        </row>
        <row r="1706">
          <cell r="I1706" t="str">
            <v>LEK S.A.</v>
          </cell>
          <cell r="J1706" t="str">
            <v>Zloty</v>
          </cell>
          <cell r="K1706" t="str">
            <v>PLN</v>
          </cell>
          <cell r="L1706" t="str">
            <v>Zloty</v>
          </cell>
          <cell r="M1706" t="str">
            <v>TOTAL REVENUES</v>
          </cell>
          <cell r="N1706" t="str">
            <v>LE2</v>
          </cell>
          <cell r="O1706">
            <v>34540</v>
          </cell>
          <cell r="P1706">
            <v>40053</v>
          </cell>
          <cell r="Q1706">
            <v>42635</v>
          </cell>
          <cell r="R1706">
            <v>44356</v>
          </cell>
          <cell r="S1706">
            <v>39171</v>
          </cell>
          <cell r="T1706">
            <v>40585</v>
          </cell>
          <cell r="U1706">
            <v>37178</v>
          </cell>
          <cell r="V1706">
            <v>36805</v>
          </cell>
          <cell r="W1706">
            <v>39951</v>
          </cell>
          <cell r="X1706">
            <v>39920</v>
          </cell>
          <cell r="Y1706">
            <v>40731</v>
          </cell>
          <cell r="Z1706">
            <v>39181</v>
          </cell>
        </row>
        <row r="1707">
          <cell r="I1707" t="str">
            <v>LEK S.A.</v>
          </cell>
          <cell r="J1707" t="str">
            <v>Zloty</v>
          </cell>
          <cell r="K1707" t="str">
            <v>PLN</v>
          </cell>
          <cell r="L1707" t="str">
            <v>Zloty</v>
          </cell>
          <cell r="M1707" t="str">
            <v>Cost of goods sold from production</v>
          </cell>
          <cell r="N1707" t="str">
            <v>Actual</v>
          </cell>
          <cell r="O1707">
            <v>-34555</v>
          </cell>
          <cell r="P1707">
            <v>-40881</v>
          </cell>
          <cell r="Q1707">
            <v>-42269</v>
          </cell>
          <cell r="R1707">
            <v>-45017</v>
          </cell>
          <cell r="S1707">
            <v>-39552</v>
          </cell>
          <cell r="T1707">
            <v>-46686</v>
          </cell>
          <cell r="U1707">
            <v>-39625</v>
          </cell>
          <cell r="V1707">
            <v>-42300</v>
          </cell>
        </row>
        <row r="1708">
          <cell r="I1708" t="str">
            <v>LEK S.A.</v>
          </cell>
          <cell r="J1708" t="str">
            <v>Zloty</v>
          </cell>
          <cell r="K1708" t="str">
            <v>PLN</v>
          </cell>
          <cell r="L1708" t="str">
            <v>Zloty</v>
          </cell>
          <cell r="M1708" t="str">
            <v>Cost of goods sold from production</v>
          </cell>
          <cell r="N1708" t="str">
            <v>Budget</v>
          </cell>
          <cell r="O1708">
            <v>-33994</v>
          </cell>
          <cell r="P1708">
            <v>-34499</v>
          </cell>
          <cell r="Q1708">
            <v>-40304</v>
          </cell>
          <cell r="R1708">
            <v>-40818</v>
          </cell>
          <cell r="S1708">
            <v>-37265</v>
          </cell>
          <cell r="T1708">
            <v>-40756</v>
          </cell>
          <cell r="U1708">
            <v>-36686</v>
          </cell>
          <cell r="V1708">
            <v>-36456</v>
          </cell>
          <cell r="W1708">
            <v>-42836</v>
          </cell>
          <cell r="X1708">
            <v>-43902</v>
          </cell>
          <cell r="Y1708">
            <v>-43963</v>
          </cell>
          <cell r="Z1708">
            <v>-42011</v>
          </cell>
        </row>
        <row r="1709">
          <cell r="I1709" t="str">
            <v>LEK S.A.</v>
          </cell>
          <cell r="J1709" t="str">
            <v>Zloty</v>
          </cell>
          <cell r="K1709" t="str">
            <v>PLN</v>
          </cell>
          <cell r="L1709" t="str">
            <v>Zloty</v>
          </cell>
          <cell r="M1709" t="str">
            <v>Cost of goods sold from production</v>
          </cell>
          <cell r="N1709" t="str">
            <v>LE2</v>
          </cell>
          <cell r="O1709">
            <v>-34555</v>
          </cell>
          <cell r="P1709">
            <v>-40881</v>
          </cell>
          <cell r="Q1709">
            <v>-42269</v>
          </cell>
          <cell r="R1709">
            <v>-45017</v>
          </cell>
          <cell r="S1709">
            <v>-39552</v>
          </cell>
          <cell r="T1709">
            <v>-43030</v>
          </cell>
          <cell r="U1709">
            <v>-37085</v>
          </cell>
          <cell r="V1709">
            <v>-37085</v>
          </cell>
          <cell r="W1709">
            <v>-40664</v>
          </cell>
          <cell r="X1709">
            <v>-39941</v>
          </cell>
          <cell r="Y1709">
            <v>-40744</v>
          </cell>
          <cell r="Z1709">
            <v>-39451</v>
          </cell>
        </row>
        <row r="1710">
          <cell r="I1710" t="str">
            <v>LEK S.A.</v>
          </cell>
          <cell r="J1710" t="str">
            <v>Zloty</v>
          </cell>
          <cell r="K1710" t="str">
            <v>PLN</v>
          </cell>
          <cell r="L1710" t="str">
            <v>Zloty</v>
          </cell>
          <cell r="M1710" t="str">
            <v>TOTAL COST OF GOODS SOLD</v>
          </cell>
          <cell r="N1710" t="str">
            <v>Actual</v>
          </cell>
          <cell r="O1710">
            <v>-34555</v>
          </cell>
          <cell r="P1710">
            <v>-40881</v>
          </cell>
          <cell r="Q1710">
            <v>-42269</v>
          </cell>
          <cell r="R1710">
            <v>-45017</v>
          </cell>
          <cell r="S1710">
            <v>-39552</v>
          </cell>
          <cell r="T1710">
            <v>-46686</v>
          </cell>
          <cell r="U1710">
            <v>-39625</v>
          </cell>
          <cell r="V1710">
            <v>-42300</v>
          </cell>
        </row>
        <row r="1711">
          <cell r="I1711" t="str">
            <v>LEK S.A.</v>
          </cell>
          <cell r="J1711" t="str">
            <v>Zloty</v>
          </cell>
          <cell r="K1711" t="str">
            <v>PLN</v>
          </cell>
          <cell r="L1711" t="str">
            <v>Zloty</v>
          </cell>
          <cell r="M1711" t="str">
            <v>TOTAL COST OF GOODS SOLD</v>
          </cell>
          <cell r="N1711" t="str">
            <v>Budget</v>
          </cell>
          <cell r="O1711">
            <v>-33994</v>
          </cell>
          <cell r="P1711">
            <v>-34499</v>
          </cell>
          <cell r="Q1711">
            <v>-40304</v>
          </cell>
          <cell r="R1711">
            <v>-40818</v>
          </cell>
          <cell r="S1711">
            <v>-37265</v>
          </cell>
          <cell r="T1711">
            <v>-40756</v>
          </cell>
          <cell r="U1711">
            <v>-36686</v>
          </cell>
          <cell r="V1711">
            <v>-36456</v>
          </cell>
          <cell r="W1711">
            <v>-42836</v>
          </cell>
          <cell r="X1711">
            <v>-43902</v>
          </cell>
          <cell r="Y1711">
            <v>-43963</v>
          </cell>
          <cell r="Z1711">
            <v>-42011</v>
          </cell>
        </row>
        <row r="1712">
          <cell r="I1712" t="str">
            <v>LEK S.A.</v>
          </cell>
          <cell r="J1712" t="str">
            <v>Zloty</v>
          </cell>
          <cell r="K1712" t="str">
            <v>PLN</v>
          </cell>
          <cell r="L1712" t="str">
            <v>Zloty</v>
          </cell>
          <cell r="M1712" t="str">
            <v>TOTAL COST OF GOODS SOLD</v>
          </cell>
          <cell r="N1712" t="str">
            <v>LE2</v>
          </cell>
          <cell r="O1712">
            <v>-34555</v>
          </cell>
          <cell r="P1712">
            <v>-40881</v>
          </cell>
          <cell r="Q1712">
            <v>-42269</v>
          </cell>
          <cell r="R1712">
            <v>-45017</v>
          </cell>
          <cell r="S1712">
            <v>-39552</v>
          </cell>
          <cell r="T1712">
            <v>-43030</v>
          </cell>
          <cell r="U1712">
            <v>-37085</v>
          </cell>
          <cell r="V1712">
            <v>-37085</v>
          </cell>
          <cell r="W1712">
            <v>-40664</v>
          </cell>
          <cell r="X1712">
            <v>-39941</v>
          </cell>
          <cell r="Y1712">
            <v>-40744</v>
          </cell>
          <cell r="Z1712">
            <v>-39451</v>
          </cell>
        </row>
        <row r="1713">
          <cell r="I1713" t="str">
            <v>LEK S.A.</v>
          </cell>
          <cell r="J1713" t="str">
            <v>Zloty</v>
          </cell>
          <cell r="K1713" t="str">
            <v>PLN</v>
          </cell>
          <cell r="L1713" t="str">
            <v>Zloty</v>
          </cell>
          <cell r="M1713" t="str">
            <v>Marketing &amp; Sales (net)</v>
          </cell>
          <cell r="N1713" t="str">
            <v>Actual</v>
          </cell>
          <cell r="O1713">
            <v>-569</v>
          </cell>
          <cell r="P1713">
            <v>-149</v>
          </cell>
          <cell r="Q1713">
            <v>-1141</v>
          </cell>
          <cell r="R1713">
            <v>-783</v>
          </cell>
          <cell r="S1713">
            <v>-368</v>
          </cell>
          <cell r="T1713">
            <v>-939</v>
          </cell>
          <cell r="U1713">
            <v>-518</v>
          </cell>
          <cell r="V1713">
            <v>-757</v>
          </cell>
        </row>
        <row r="1714">
          <cell r="I1714" t="str">
            <v>LEK S.A.</v>
          </cell>
          <cell r="J1714" t="str">
            <v>Zloty</v>
          </cell>
          <cell r="K1714" t="str">
            <v>PLN</v>
          </cell>
          <cell r="L1714" t="str">
            <v>Zloty</v>
          </cell>
          <cell r="M1714" t="str">
            <v>Marketing &amp; Sales (net)</v>
          </cell>
          <cell r="N1714" t="str">
            <v>Budget</v>
          </cell>
          <cell r="O1714">
            <v>-443</v>
          </cell>
          <cell r="P1714">
            <v>-454</v>
          </cell>
          <cell r="Q1714">
            <v>-475</v>
          </cell>
          <cell r="R1714">
            <v>-510</v>
          </cell>
          <cell r="S1714">
            <v>-469</v>
          </cell>
          <cell r="T1714">
            <v>-480</v>
          </cell>
          <cell r="U1714">
            <v>-488</v>
          </cell>
          <cell r="V1714">
            <v>-498</v>
          </cell>
          <cell r="W1714">
            <v>-530</v>
          </cell>
          <cell r="X1714">
            <v>-554</v>
          </cell>
          <cell r="Y1714">
            <v>-538</v>
          </cell>
          <cell r="Z1714">
            <v>-529</v>
          </cell>
        </row>
        <row r="1715">
          <cell r="I1715" t="str">
            <v>LEK S.A.</v>
          </cell>
          <cell r="J1715" t="str">
            <v>Zloty</v>
          </cell>
          <cell r="K1715" t="str">
            <v>PLN</v>
          </cell>
          <cell r="L1715" t="str">
            <v>Zloty</v>
          </cell>
          <cell r="M1715" t="str">
            <v>Marketing &amp; Sales (net)</v>
          </cell>
          <cell r="N1715" t="str">
            <v>LE2</v>
          </cell>
          <cell r="O1715">
            <v>-569</v>
          </cell>
          <cell r="P1715">
            <v>-149</v>
          </cell>
          <cell r="Q1715">
            <v>-1141</v>
          </cell>
          <cell r="R1715">
            <v>-783</v>
          </cell>
          <cell r="S1715">
            <v>-368</v>
          </cell>
          <cell r="T1715">
            <v>-685</v>
          </cell>
          <cell r="U1715">
            <v>-476</v>
          </cell>
          <cell r="V1715">
            <v>-503</v>
          </cell>
          <cell r="W1715">
            <v>-501</v>
          </cell>
          <cell r="X1715">
            <v>-507</v>
          </cell>
          <cell r="Y1715">
            <v>-501</v>
          </cell>
          <cell r="Z1715">
            <v>-514</v>
          </cell>
        </row>
        <row r="1716">
          <cell r="I1716" t="str">
            <v>LEK S.A.</v>
          </cell>
          <cell r="J1716" t="str">
            <v>Zloty</v>
          </cell>
          <cell r="K1716" t="str">
            <v>PLN</v>
          </cell>
          <cell r="L1716" t="str">
            <v>Zloty</v>
          </cell>
          <cell r="M1716" t="str">
            <v>General &amp; Administration (net)</v>
          </cell>
          <cell r="N1716" t="str">
            <v>Actual</v>
          </cell>
          <cell r="O1716">
            <v>-45</v>
          </cell>
          <cell r="P1716">
            <v>-45</v>
          </cell>
          <cell r="Q1716">
            <v>-44</v>
          </cell>
          <cell r="R1716">
            <v>-54</v>
          </cell>
          <cell r="S1716">
            <v>-48</v>
          </cell>
          <cell r="T1716">
            <v>-47</v>
          </cell>
          <cell r="U1716">
            <v>-39</v>
          </cell>
          <cell r="V1716">
            <v>-65</v>
          </cell>
        </row>
        <row r="1717">
          <cell r="I1717" t="str">
            <v>LEK S.A.</v>
          </cell>
          <cell r="J1717" t="str">
            <v>Zloty</v>
          </cell>
          <cell r="K1717" t="str">
            <v>PLN</v>
          </cell>
          <cell r="L1717" t="str">
            <v>Zloty</v>
          </cell>
          <cell r="M1717" t="str">
            <v>General &amp; Administration (net)</v>
          </cell>
          <cell r="N1717" t="str">
            <v>Budget</v>
          </cell>
          <cell r="O1717">
            <v>-46</v>
          </cell>
          <cell r="P1717">
            <v>-46</v>
          </cell>
          <cell r="Q1717">
            <v>-46</v>
          </cell>
          <cell r="R1717">
            <v>-46</v>
          </cell>
          <cell r="S1717">
            <v>-46</v>
          </cell>
          <cell r="T1717">
            <v>-46</v>
          </cell>
          <cell r="U1717">
            <v>-46</v>
          </cell>
          <cell r="V1717">
            <v>-46</v>
          </cell>
          <cell r="W1717">
            <v>-46</v>
          </cell>
          <cell r="X1717">
            <v>-46</v>
          </cell>
          <cell r="Y1717">
            <v>-46</v>
          </cell>
          <cell r="Z1717">
            <v>-44</v>
          </cell>
        </row>
        <row r="1718">
          <cell r="I1718" t="str">
            <v>LEK S.A.</v>
          </cell>
          <cell r="J1718" t="str">
            <v>Zloty</v>
          </cell>
          <cell r="K1718" t="str">
            <v>PLN</v>
          </cell>
          <cell r="L1718" t="str">
            <v>Zloty</v>
          </cell>
          <cell r="M1718" t="str">
            <v>General &amp; Administration (net)</v>
          </cell>
          <cell r="N1718" t="str">
            <v>LE2</v>
          </cell>
          <cell r="O1718">
            <v>-45</v>
          </cell>
          <cell r="P1718">
            <v>-45</v>
          </cell>
          <cell r="Q1718">
            <v>-44</v>
          </cell>
          <cell r="R1718">
            <v>-54</v>
          </cell>
          <cell r="S1718">
            <v>-48</v>
          </cell>
          <cell r="T1718">
            <v>-40</v>
          </cell>
          <cell r="U1718">
            <v>-46</v>
          </cell>
          <cell r="V1718">
            <v>-46</v>
          </cell>
          <cell r="W1718">
            <v>-46</v>
          </cell>
          <cell r="X1718">
            <v>-46</v>
          </cell>
          <cell r="Y1718">
            <v>-46</v>
          </cell>
          <cell r="Z1718">
            <v>-48</v>
          </cell>
        </row>
        <row r="1719">
          <cell r="I1719" t="str">
            <v>LEK S.A.</v>
          </cell>
          <cell r="J1719" t="str">
            <v>Zloty</v>
          </cell>
          <cell r="K1719" t="str">
            <v>PLN</v>
          </cell>
          <cell r="L1719" t="str">
            <v>Zloty</v>
          </cell>
          <cell r="M1719" t="str">
            <v>TOTAL FUNCTION COSTS</v>
          </cell>
          <cell r="N1719" t="str">
            <v>Actual</v>
          </cell>
          <cell r="O1719">
            <v>-614</v>
          </cell>
          <cell r="P1719">
            <v>-194</v>
          </cell>
          <cell r="Q1719">
            <v>-1185</v>
          </cell>
          <cell r="R1719">
            <v>-837</v>
          </cell>
          <cell r="S1719">
            <v>-416</v>
          </cell>
          <cell r="T1719">
            <v>-986</v>
          </cell>
          <cell r="U1719">
            <v>-557</v>
          </cell>
          <cell r="V1719">
            <v>-822</v>
          </cell>
        </row>
        <row r="1720">
          <cell r="I1720" t="str">
            <v>LEK S.A.</v>
          </cell>
          <cell r="J1720" t="str">
            <v>Zloty</v>
          </cell>
          <cell r="K1720" t="str">
            <v>PLN</v>
          </cell>
          <cell r="L1720" t="str">
            <v>Zloty</v>
          </cell>
          <cell r="M1720" t="str">
            <v>TOTAL FUNCTION COSTS</v>
          </cell>
          <cell r="N1720" t="str">
            <v>Budget</v>
          </cell>
          <cell r="O1720">
            <v>-489</v>
          </cell>
          <cell r="P1720">
            <v>-500</v>
          </cell>
          <cell r="Q1720">
            <v>-521</v>
          </cell>
          <cell r="R1720">
            <v>-556</v>
          </cell>
          <cell r="S1720">
            <v>-515</v>
          </cell>
          <cell r="T1720">
            <v>-526</v>
          </cell>
          <cell r="U1720">
            <v>-534</v>
          </cell>
          <cell r="V1720">
            <v>-544</v>
          </cell>
          <cell r="W1720">
            <v>-576</v>
          </cell>
          <cell r="X1720">
            <v>-600</v>
          </cell>
          <cell r="Y1720">
            <v>-584</v>
          </cell>
          <cell r="Z1720">
            <v>-573</v>
          </cell>
        </row>
        <row r="1721">
          <cell r="I1721" t="str">
            <v>LEK S.A.</v>
          </cell>
          <cell r="J1721" t="str">
            <v>Zloty</v>
          </cell>
          <cell r="K1721" t="str">
            <v>PLN</v>
          </cell>
          <cell r="L1721" t="str">
            <v>Zloty</v>
          </cell>
          <cell r="M1721" t="str">
            <v>TOTAL FUNCTION COSTS</v>
          </cell>
          <cell r="N1721" t="str">
            <v>LE2</v>
          </cell>
          <cell r="O1721">
            <v>-614</v>
          </cell>
          <cell r="P1721">
            <v>-194</v>
          </cell>
          <cell r="Q1721">
            <v>-1185</v>
          </cell>
          <cell r="R1721">
            <v>-837</v>
          </cell>
          <cell r="S1721">
            <v>-416</v>
          </cell>
          <cell r="T1721">
            <v>-725</v>
          </cell>
          <cell r="U1721">
            <v>-522</v>
          </cell>
          <cell r="V1721">
            <v>-549</v>
          </cell>
          <cell r="W1721">
            <v>-547</v>
          </cell>
          <cell r="X1721">
            <v>-553</v>
          </cell>
          <cell r="Y1721">
            <v>-547</v>
          </cell>
          <cell r="Z1721">
            <v>-562</v>
          </cell>
        </row>
        <row r="1722">
          <cell r="I1722" t="str">
            <v>LEK S.A.</v>
          </cell>
          <cell r="J1722" t="str">
            <v>Zloty</v>
          </cell>
          <cell r="K1722" t="str">
            <v>PLN</v>
          </cell>
          <cell r="L1722" t="str">
            <v>Zloty</v>
          </cell>
          <cell r="M1722" t="str">
            <v>TOTAL OTHER INCOME &amp; EXP.</v>
          </cell>
          <cell r="N1722" t="str">
            <v>Actual</v>
          </cell>
          <cell r="Q1722">
            <v>5023</v>
          </cell>
          <cell r="R1722">
            <v>0</v>
          </cell>
          <cell r="S1722">
            <v>0</v>
          </cell>
          <cell r="T1722">
            <v>3855</v>
          </cell>
          <cell r="U1722">
            <v>0</v>
          </cell>
          <cell r="V1722">
            <v>0</v>
          </cell>
        </row>
        <row r="1723">
          <cell r="I1723" t="str">
            <v>LEK S.A.</v>
          </cell>
          <cell r="J1723" t="str">
            <v>Zloty</v>
          </cell>
          <cell r="K1723" t="str">
            <v>PLN</v>
          </cell>
          <cell r="L1723" t="str">
            <v>Zloty</v>
          </cell>
          <cell r="M1723" t="str">
            <v>TOTAL OTHER INCOME &amp; EXP.</v>
          </cell>
          <cell r="N1723" t="str">
            <v>Budget</v>
          </cell>
          <cell r="O1723">
            <v>1631</v>
          </cell>
          <cell r="P1723">
            <v>1783</v>
          </cell>
          <cell r="Q1723">
            <v>2450</v>
          </cell>
          <cell r="R1723">
            <v>1858</v>
          </cell>
          <cell r="S1723">
            <v>1939</v>
          </cell>
          <cell r="T1723">
            <v>3069</v>
          </cell>
          <cell r="U1723">
            <v>1533</v>
          </cell>
          <cell r="V1723">
            <v>1584</v>
          </cell>
          <cell r="W1723">
            <v>3199</v>
          </cell>
          <cell r="X1723">
            <v>1672</v>
          </cell>
          <cell r="Y1723">
            <v>617</v>
          </cell>
          <cell r="Z1723">
            <v>178</v>
          </cell>
        </row>
        <row r="1724">
          <cell r="I1724" t="str">
            <v>LEK S.A.</v>
          </cell>
          <cell r="J1724" t="str">
            <v>Zloty</v>
          </cell>
          <cell r="K1724" t="str">
            <v>PLN</v>
          </cell>
          <cell r="L1724" t="str">
            <v>Zloty</v>
          </cell>
          <cell r="M1724" t="str">
            <v>TOTAL OTHER INCOME &amp; EXP.</v>
          </cell>
          <cell r="N1724" t="str">
            <v>LE2</v>
          </cell>
          <cell r="Q1724">
            <v>5023</v>
          </cell>
          <cell r="R1724">
            <v>0</v>
          </cell>
          <cell r="S1724">
            <v>0</v>
          </cell>
          <cell r="T1724">
            <v>7707</v>
          </cell>
          <cell r="U1724">
            <v>1533</v>
          </cell>
          <cell r="V1724">
            <v>1584</v>
          </cell>
          <cell r="W1724">
            <v>3199</v>
          </cell>
          <cell r="X1724">
            <v>1672</v>
          </cell>
          <cell r="Y1724">
            <v>617</v>
          </cell>
          <cell r="Z1724">
            <v>178</v>
          </cell>
        </row>
        <row r="1725">
          <cell r="I1725" t="str">
            <v>LEK S.A.</v>
          </cell>
          <cell r="J1725" t="str">
            <v>Zloty</v>
          </cell>
          <cell r="K1725" t="str">
            <v>PLN</v>
          </cell>
          <cell r="L1725" t="str">
            <v>Zloty</v>
          </cell>
          <cell r="M1725" t="str">
            <v>OPERATING INCOME</v>
          </cell>
          <cell r="N1725" t="str">
            <v>Actual</v>
          </cell>
          <cell r="O1725">
            <v>-629</v>
          </cell>
          <cell r="P1725">
            <v>-1022</v>
          </cell>
          <cell r="Q1725">
            <v>4204</v>
          </cell>
          <cell r="R1725">
            <v>-1498</v>
          </cell>
          <cell r="S1725">
            <v>-797</v>
          </cell>
          <cell r="T1725">
            <v>1592</v>
          </cell>
          <cell r="U1725">
            <v>-1301</v>
          </cell>
          <cell r="V1725">
            <v>-1070</v>
          </cell>
        </row>
        <row r="1726">
          <cell r="I1726" t="str">
            <v>LEK S.A.</v>
          </cell>
          <cell r="J1726" t="str">
            <v>Zloty</v>
          </cell>
          <cell r="K1726" t="str">
            <v>PLN</v>
          </cell>
          <cell r="L1726" t="str">
            <v>Zloty</v>
          </cell>
          <cell r="M1726" t="str">
            <v>OPERATING INCOME</v>
          </cell>
          <cell r="N1726" t="str">
            <v>Budget</v>
          </cell>
          <cell r="O1726">
            <v>405</v>
          </cell>
          <cell r="P1726">
            <v>172</v>
          </cell>
          <cell r="Q1726">
            <v>769</v>
          </cell>
          <cell r="R1726">
            <v>631</v>
          </cell>
          <cell r="S1726">
            <v>608</v>
          </cell>
          <cell r="T1726">
            <v>1186</v>
          </cell>
          <cell r="U1726">
            <v>429</v>
          </cell>
          <cell r="V1726">
            <v>374</v>
          </cell>
          <cell r="W1726">
            <v>1055</v>
          </cell>
          <cell r="X1726">
            <v>422</v>
          </cell>
          <cell r="Y1726">
            <v>-620</v>
          </cell>
          <cell r="Z1726">
            <v>-1089</v>
          </cell>
        </row>
        <row r="1727">
          <cell r="I1727" t="str">
            <v>LEK S.A.</v>
          </cell>
          <cell r="J1727" t="str">
            <v>Zloty</v>
          </cell>
          <cell r="K1727" t="str">
            <v>PLN</v>
          </cell>
          <cell r="L1727" t="str">
            <v>Zloty</v>
          </cell>
          <cell r="M1727" t="str">
            <v>OPERATING INCOME</v>
          </cell>
          <cell r="N1727" t="str">
            <v>LE2</v>
          </cell>
          <cell r="O1727">
            <v>-629</v>
          </cell>
          <cell r="P1727">
            <v>-1022</v>
          </cell>
          <cell r="Q1727">
            <v>4204</v>
          </cell>
          <cell r="R1727">
            <v>-1498</v>
          </cell>
          <cell r="S1727">
            <v>-797</v>
          </cell>
          <cell r="T1727">
            <v>4537</v>
          </cell>
          <cell r="U1727">
            <v>1104</v>
          </cell>
          <cell r="V1727">
            <v>755</v>
          </cell>
          <cell r="W1727">
            <v>1939</v>
          </cell>
          <cell r="X1727">
            <v>1098</v>
          </cell>
          <cell r="Y1727">
            <v>57</v>
          </cell>
          <cell r="Z1727">
            <v>-654</v>
          </cell>
        </row>
        <row r="1728">
          <cell r="I1728" t="str">
            <v>LEK S.A.</v>
          </cell>
          <cell r="J1728" t="str">
            <v>Zloty</v>
          </cell>
          <cell r="K1728" t="str">
            <v>PLN</v>
          </cell>
          <cell r="L1728" t="str">
            <v>Zloty</v>
          </cell>
          <cell r="M1728" t="str">
            <v>Transaction G&amp;L compared to prior year</v>
          </cell>
          <cell r="N1728" t="str">
            <v>Budget</v>
          </cell>
          <cell r="O1728">
            <v>751</v>
          </cell>
          <cell r="P1728">
            <v>-751</v>
          </cell>
        </row>
        <row r="1729">
          <cell r="I1729" t="str">
            <v>NOV PH BS RO EUROPE</v>
          </cell>
          <cell r="J1729" t="str">
            <v>Swiss Franc</v>
          </cell>
          <cell r="K1729" t="str">
            <v>CHF</v>
          </cell>
          <cell r="L1729" t="str">
            <v>Swiss Franc</v>
          </cell>
          <cell r="M1729" t="str">
            <v>Marketing &amp; Sales (net)</v>
          </cell>
          <cell r="N1729" t="str">
            <v>Actual</v>
          </cell>
          <cell r="O1729">
            <v>-2003</v>
          </cell>
          <cell r="P1729">
            <v>-2747</v>
          </cell>
          <cell r="Q1729">
            <v>-3708</v>
          </cell>
          <cell r="R1729">
            <v>-4623</v>
          </cell>
          <cell r="S1729">
            <v>-2703</v>
          </cell>
          <cell r="T1729">
            <v>-4840</v>
          </cell>
          <cell r="U1729">
            <v>-3640</v>
          </cell>
          <cell r="V1729">
            <v>-3589</v>
          </cell>
        </row>
        <row r="1730">
          <cell r="I1730" t="str">
            <v>NOV PH BS RO EUROPE</v>
          </cell>
          <cell r="J1730" t="str">
            <v>Swiss Franc</v>
          </cell>
          <cell r="K1730" t="str">
            <v>CHF</v>
          </cell>
          <cell r="L1730" t="str">
            <v>Swiss Franc</v>
          </cell>
          <cell r="M1730" t="str">
            <v>Marketing &amp; Sales (net)</v>
          </cell>
          <cell r="N1730" t="str">
            <v>Budget</v>
          </cell>
          <cell r="O1730">
            <v>-3548</v>
          </cell>
          <cell r="P1730">
            <v>-3340</v>
          </cell>
          <cell r="Q1730">
            <v>-4301</v>
          </cell>
          <cell r="R1730">
            <v>-4036</v>
          </cell>
          <cell r="S1730">
            <v>-4214</v>
          </cell>
          <cell r="T1730">
            <v>-4030</v>
          </cell>
          <cell r="U1730">
            <v>-3876</v>
          </cell>
          <cell r="V1730">
            <v>-3859</v>
          </cell>
          <cell r="W1730">
            <v>-3982</v>
          </cell>
          <cell r="X1730">
            <v>-3895</v>
          </cell>
          <cell r="Y1730">
            <v>-3960</v>
          </cell>
          <cell r="Z1730">
            <v>-3901</v>
          </cell>
        </row>
        <row r="1731">
          <cell r="I1731" t="str">
            <v>NOV PH BS RO EUROPE</v>
          </cell>
          <cell r="J1731" t="str">
            <v>Swiss Franc</v>
          </cell>
          <cell r="K1731" t="str">
            <v>CHF</v>
          </cell>
          <cell r="L1731" t="str">
            <v>Swiss Franc</v>
          </cell>
          <cell r="M1731" t="str">
            <v>Marketing &amp; Sales (net)</v>
          </cell>
          <cell r="N1731" t="str">
            <v>LE2</v>
          </cell>
          <cell r="O1731">
            <v>-2003</v>
          </cell>
          <cell r="P1731">
            <v>-2747</v>
          </cell>
          <cell r="Q1731">
            <v>-3708</v>
          </cell>
          <cell r="R1731">
            <v>-4623</v>
          </cell>
          <cell r="S1731">
            <v>-2703</v>
          </cell>
          <cell r="T1731">
            <v>-6268</v>
          </cell>
          <cell r="U1731">
            <v>-4040</v>
          </cell>
          <cell r="V1731">
            <v>-3230</v>
          </cell>
          <cell r="W1731">
            <v>-4500</v>
          </cell>
          <cell r="X1731">
            <v>-4329</v>
          </cell>
          <cell r="Y1731">
            <v>-4306</v>
          </cell>
          <cell r="Z1731">
            <v>-4451</v>
          </cell>
        </row>
        <row r="1732">
          <cell r="I1732" t="str">
            <v>NOV PH BS RO EUROPE</v>
          </cell>
          <cell r="J1732" t="str">
            <v>Swiss Franc</v>
          </cell>
          <cell r="K1732" t="str">
            <v>CHF</v>
          </cell>
          <cell r="L1732" t="str">
            <v>Swiss Franc</v>
          </cell>
          <cell r="M1732" t="str">
            <v>TOTAL FUNCTION COSTS</v>
          </cell>
          <cell r="N1732" t="str">
            <v>Actual</v>
          </cell>
          <cell r="O1732">
            <v>-2003</v>
          </cell>
          <cell r="P1732">
            <v>-2747</v>
          </cell>
          <cell r="Q1732">
            <v>-3708</v>
          </cell>
          <cell r="R1732">
            <v>-4623</v>
          </cell>
          <cell r="S1732">
            <v>-2703</v>
          </cell>
          <cell r="T1732">
            <v>-4840</v>
          </cell>
          <cell r="U1732">
            <v>-3640</v>
          </cell>
          <cell r="V1732">
            <v>-3589</v>
          </cell>
        </row>
        <row r="1733">
          <cell r="I1733" t="str">
            <v>NOV PH BS RO EUROPE</v>
          </cell>
          <cell r="J1733" t="str">
            <v>Swiss Franc</v>
          </cell>
          <cell r="K1733" t="str">
            <v>CHF</v>
          </cell>
          <cell r="L1733" t="str">
            <v>Swiss Franc</v>
          </cell>
          <cell r="M1733" t="str">
            <v>TOTAL FUNCTION COSTS</v>
          </cell>
          <cell r="N1733" t="str">
            <v>Budget</v>
          </cell>
          <cell r="O1733">
            <v>-3548</v>
          </cell>
          <cell r="P1733">
            <v>-3340</v>
          </cell>
          <cell r="Q1733">
            <v>-4301</v>
          </cell>
          <cell r="R1733">
            <v>-4036</v>
          </cell>
          <cell r="S1733">
            <v>-4214</v>
          </cell>
          <cell r="T1733">
            <v>-4030</v>
          </cell>
          <cell r="U1733">
            <v>-3876</v>
          </cell>
          <cell r="V1733">
            <v>-3859</v>
          </cell>
          <cell r="W1733">
            <v>-3982</v>
          </cell>
          <cell r="X1733">
            <v>-3895</v>
          </cell>
          <cell r="Y1733">
            <v>-3960</v>
          </cell>
          <cell r="Z1733">
            <v>-3901</v>
          </cell>
        </row>
        <row r="1734">
          <cell r="I1734" t="str">
            <v>NOV PH BS RO EUROPE</v>
          </cell>
          <cell r="J1734" t="str">
            <v>Swiss Franc</v>
          </cell>
          <cell r="K1734" t="str">
            <v>CHF</v>
          </cell>
          <cell r="L1734" t="str">
            <v>Swiss Franc</v>
          </cell>
          <cell r="M1734" t="str">
            <v>TOTAL FUNCTION COSTS</v>
          </cell>
          <cell r="N1734" t="str">
            <v>LE2</v>
          </cell>
          <cell r="O1734">
            <v>-2003</v>
          </cell>
          <cell r="P1734">
            <v>-2747</v>
          </cell>
          <cell r="Q1734">
            <v>-3708</v>
          </cell>
          <cell r="R1734">
            <v>-4623</v>
          </cell>
          <cell r="S1734">
            <v>-2703</v>
          </cell>
          <cell r="T1734">
            <v>-6268</v>
          </cell>
          <cell r="U1734">
            <v>-4040</v>
          </cell>
          <cell r="V1734">
            <v>-3230</v>
          </cell>
          <cell r="W1734">
            <v>-4500</v>
          </cell>
          <cell r="X1734">
            <v>-4329</v>
          </cell>
          <cell r="Y1734">
            <v>-4306</v>
          </cell>
          <cell r="Z1734">
            <v>-4451</v>
          </cell>
        </row>
        <row r="1735">
          <cell r="I1735" t="str">
            <v>NOV PH BS RO EUROPE</v>
          </cell>
          <cell r="J1735" t="str">
            <v>Swiss Franc</v>
          </cell>
          <cell r="K1735" t="str">
            <v>CHF</v>
          </cell>
          <cell r="L1735" t="str">
            <v>Swiss Franc</v>
          </cell>
          <cell r="M1735" t="str">
            <v>OPERATING INCOME</v>
          </cell>
          <cell r="N1735" t="str">
            <v>Actual</v>
          </cell>
          <cell r="O1735">
            <v>-2003</v>
          </cell>
          <cell r="P1735">
            <v>-2747</v>
          </cell>
          <cell r="Q1735">
            <v>-3708</v>
          </cell>
          <cell r="R1735">
            <v>-4623</v>
          </cell>
          <cell r="S1735">
            <v>-2703</v>
          </cell>
          <cell r="T1735">
            <v>-4840</v>
          </cell>
          <cell r="U1735">
            <v>-3640</v>
          </cell>
          <cell r="V1735">
            <v>-3589</v>
          </cell>
        </row>
        <row r="1736">
          <cell r="I1736" t="str">
            <v>NOV PH BS RO EUROPE</v>
          </cell>
          <cell r="J1736" t="str">
            <v>Swiss Franc</v>
          </cell>
          <cell r="K1736" t="str">
            <v>CHF</v>
          </cell>
          <cell r="L1736" t="str">
            <v>Swiss Franc</v>
          </cell>
          <cell r="M1736" t="str">
            <v>OPERATING INCOME</v>
          </cell>
          <cell r="N1736" t="str">
            <v>Budget</v>
          </cell>
          <cell r="O1736">
            <v>-3548</v>
          </cell>
          <cell r="P1736">
            <v>-3340</v>
          </cell>
          <cell r="Q1736">
            <v>-4301</v>
          </cell>
          <cell r="R1736">
            <v>-4036</v>
          </cell>
          <cell r="S1736">
            <v>-4214</v>
          </cell>
          <cell r="T1736">
            <v>-4030</v>
          </cell>
          <cell r="U1736">
            <v>-3876</v>
          </cell>
          <cell r="V1736">
            <v>-3859</v>
          </cell>
          <cell r="W1736">
            <v>-3982</v>
          </cell>
          <cell r="X1736">
            <v>-3895</v>
          </cell>
          <cell r="Y1736">
            <v>-3960</v>
          </cell>
          <cell r="Z1736">
            <v>-3901</v>
          </cell>
        </row>
        <row r="1737">
          <cell r="I1737" t="str">
            <v>NOV PH BS RO EUROPE</v>
          </cell>
          <cell r="J1737" t="str">
            <v>Swiss Franc</v>
          </cell>
          <cell r="K1737" t="str">
            <v>CHF</v>
          </cell>
          <cell r="L1737" t="str">
            <v>Swiss Franc</v>
          </cell>
          <cell r="M1737" t="str">
            <v>OPERATING INCOME</v>
          </cell>
          <cell r="N1737" t="str">
            <v>LE2</v>
          </cell>
          <cell r="O1737">
            <v>-2003</v>
          </cell>
          <cell r="P1737">
            <v>-2747</v>
          </cell>
          <cell r="Q1737">
            <v>-3708</v>
          </cell>
          <cell r="R1737">
            <v>-4623</v>
          </cell>
          <cell r="S1737">
            <v>-2703</v>
          </cell>
          <cell r="T1737">
            <v>-6268</v>
          </cell>
          <cell r="U1737">
            <v>-4040</v>
          </cell>
          <cell r="V1737">
            <v>-3230</v>
          </cell>
          <cell r="W1737">
            <v>-4500</v>
          </cell>
          <cell r="X1737">
            <v>-4329</v>
          </cell>
          <cell r="Y1737">
            <v>-4306</v>
          </cell>
          <cell r="Z1737">
            <v>-4451</v>
          </cell>
        </row>
        <row r="1738">
          <cell r="I1738" t="str">
            <v>Netherlands</v>
          </cell>
          <cell r="J1738" t="str">
            <v>Euro</v>
          </cell>
          <cell r="K1738" t="str">
            <v>EUR</v>
          </cell>
          <cell r="L1738" t="str">
            <v>Euro</v>
          </cell>
          <cell r="M1738" t="str">
            <v>TOTAL NET SALES 3RD PARTY</v>
          </cell>
          <cell r="N1738" t="str">
            <v>Actual</v>
          </cell>
          <cell r="O1738">
            <v>10402</v>
          </cell>
          <cell r="P1738">
            <v>11777</v>
          </cell>
          <cell r="Q1738">
            <v>12227</v>
          </cell>
          <cell r="R1738">
            <v>11843</v>
          </cell>
          <cell r="S1738">
            <v>12703</v>
          </cell>
          <cell r="T1738">
            <v>12660</v>
          </cell>
          <cell r="U1738">
            <v>12412</v>
          </cell>
          <cell r="V1738">
            <v>12162</v>
          </cell>
        </row>
        <row r="1739">
          <cell r="I1739" t="str">
            <v>Netherlands</v>
          </cell>
          <cell r="J1739" t="str">
            <v>Euro</v>
          </cell>
          <cell r="K1739" t="str">
            <v>EUR</v>
          </cell>
          <cell r="L1739" t="str">
            <v>Euro</v>
          </cell>
          <cell r="M1739" t="str">
            <v>TOTAL NET SALES 3RD PARTY</v>
          </cell>
          <cell r="N1739" t="str">
            <v>Budget</v>
          </cell>
          <cell r="O1739">
            <v>10666</v>
          </cell>
          <cell r="P1739">
            <v>11031</v>
          </cell>
          <cell r="Q1739">
            <v>11478</v>
          </cell>
          <cell r="R1739">
            <v>11829</v>
          </cell>
          <cell r="S1739">
            <v>12054</v>
          </cell>
          <cell r="T1739">
            <v>11820</v>
          </cell>
          <cell r="U1739">
            <v>11774</v>
          </cell>
          <cell r="V1739">
            <v>11683</v>
          </cell>
          <cell r="W1739">
            <v>12545</v>
          </cell>
          <cell r="X1739">
            <v>12845</v>
          </cell>
          <cell r="Y1739">
            <v>13228</v>
          </cell>
          <cell r="Z1739">
            <v>13971</v>
          </cell>
        </row>
        <row r="1740">
          <cell r="I1740" t="str">
            <v>Netherlands</v>
          </cell>
          <cell r="J1740" t="str">
            <v>Euro</v>
          </cell>
          <cell r="K1740" t="str">
            <v>EUR</v>
          </cell>
          <cell r="L1740" t="str">
            <v>Euro</v>
          </cell>
          <cell r="M1740" t="str">
            <v>TOTAL NET SALES 3RD PARTY</v>
          </cell>
          <cell r="N1740" t="str">
            <v>LE2</v>
          </cell>
          <cell r="O1740">
            <v>10402</v>
          </cell>
          <cell r="P1740">
            <v>11777</v>
          </cell>
          <cell r="Q1740">
            <v>12227</v>
          </cell>
          <cell r="R1740">
            <v>11843</v>
          </cell>
          <cell r="S1740">
            <v>12703</v>
          </cell>
          <cell r="T1740">
            <v>11483</v>
          </cell>
          <cell r="U1740">
            <v>11771</v>
          </cell>
          <cell r="V1740">
            <v>11754</v>
          </cell>
          <cell r="W1740">
            <v>12593</v>
          </cell>
          <cell r="X1740">
            <v>12754</v>
          </cell>
          <cell r="Y1740">
            <v>12933</v>
          </cell>
          <cell r="Z1740">
            <v>13037</v>
          </cell>
        </row>
        <row r="1741">
          <cell r="I1741" t="str">
            <v>Netherlands</v>
          </cell>
          <cell r="J1741" t="str">
            <v>Euro</v>
          </cell>
          <cell r="K1741" t="str">
            <v>EUR</v>
          </cell>
          <cell r="L1741" t="str">
            <v>Euro</v>
          </cell>
          <cell r="M1741" t="str">
            <v>TOTAL NET SALES</v>
          </cell>
          <cell r="N1741" t="str">
            <v>Actual</v>
          </cell>
          <cell r="O1741">
            <v>10402</v>
          </cell>
          <cell r="P1741">
            <v>11777</v>
          </cell>
          <cell r="Q1741">
            <v>12227</v>
          </cell>
          <cell r="R1741">
            <v>11843</v>
          </cell>
          <cell r="S1741">
            <v>12703</v>
          </cell>
          <cell r="T1741">
            <v>12660</v>
          </cell>
          <cell r="U1741">
            <v>12412</v>
          </cell>
          <cell r="V1741">
            <v>12162</v>
          </cell>
        </row>
        <row r="1742">
          <cell r="I1742" t="str">
            <v>Netherlands</v>
          </cell>
          <cell r="J1742" t="str">
            <v>Euro</v>
          </cell>
          <cell r="K1742" t="str">
            <v>EUR</v>
          </cell>
          <cell r="L1742" t="str">
            <v>Euro</v>
          </cell>
          <cell r="M1742" t="str">
            <v>TOTAL NET SALES</v>
          </cell>
          <cell r="N1742" t="str">
            <v>Budget</v>
          </cell>
          <cell r="O1742">
            <v>10666</v>
          </cell>
          <cell r="P1742">
            <v>11031</v>
          </cell>
          <cell r="Q1742">
            <v>11478</v>
          </cell>
          <cell r="R1742">
            <v>11829</v>
          </cell>
          <cell r="S1742">
            <v>12054</v>
          </cell>
          <cell r="T1742">
            <v>11820</v>
          </cell>
          <cell r="U1742">
            <v>11774</v>
          </cell>
          <cell r="V1742">
            <v>11683</v>
          </cell>
          <cell r="W1742">
            <v>12545</v>
          </cell>
          <cell r="X1742">
            <v>12845</v>
          </cell>
          <cell r="Y1742">
            <v>13228</v>
          </cell>
          <cell r="Z1742">
            <v>13971</v>
          </cell>
        </row>
        <row r="1743">
          <cell r="I1743" t="str">
            <v>Netherlands</v>
          </cell>
          <cell r="J1743" t="str">
            <v>Euro</v>
          </cell>
          <cell r="K1743" t="str">
            <v>EUR</v>
          </cell>
          <cell r="L1743" t="str">
            <v>Euro</v>
          </cell>
          <cell r="M1743" t="str">
            <v>TOTAL NET SALES</v>
          </cell>
          <cell r="N1743" t="str">
            <v>LE2</v>
          </cell>
          <cell r="O1743">
            <v>10402</v>
          </cell>
          <cell r="P1743">
            <v>11777</v>
          </cell>
          <cell r="Q1743">
            <v>12227</v>
          </cell>
          <cell r="R1743">
            <v>11843</v>
          </cell>
          <cell r="S1743">
            <v>12703</v>
          </cell>
          <cell r="T1743">
            <v>11483</v>
          </cell>
          <cell r="U1743">
            <v>11771</v>
          </cell>
          <cell r="V1743">
            <v>11754</v>
          </cell>
          <cell r="W1743">
            <v>12593</v>
          </cell>
          <cell r="X1743">
            <v>12754</v>
          </cell>
          <cell r="Y1743">
            <v>12933</v>
          </cell>
          <cell r="Z1743">
            <v>13037</v>
          </cell>
        </row>
        <row r="1744">
          <cell r="I1744" t="str">
            <v>Netherlands</v>
          </cell>
          <cell r="J1744" t="str">
            <v>Euro</v>
          </cell>
          <cell r="K1744" t="str">
            <v>EUR</v>
          </cell>
          <cell r="L1744" t="str">
            <v>Euro</v>
          </cell>
          <cell r="M1744" t="str">
            <v>TOTAL REVENUES</v>
          </cell>
          <cell r="N1744" t="str">
            <v>Actual</v>
          </cell>
          <cell r="O1744">
            <v>10402</v>
          </cell>
          <cell r="P1744">
            <v>11777</v>
          </cell>
          <cell r="Q1744">
            <v>12227</v>
          </cell>
          <cell r="R1744">
            <v>11843</v>
          </cell>
          <cell r="S1744">
            <v>12703</v>
          </cell>
          <cell r="T1744">
            <v>12660</v>
          </cell>
          <cell r="U1744">
            <v>12412</v>
          </cell>
          <cell r="V1744">
            <v>12162</v>
          </cell>
        </row>
        <row r="1745">
          <cell r="I1745" t="str">
            <v>Netherlands</v>
          </cell>
          <cell r="J1745" t="str">
            <v>Euro</v>
          </cell>
          <cell r="K1745" t="str">
            <v>EUR</v>
          </cell>
          <cell r="L1745" t="str">
            <v>Euro</v>
          </cell>
          <cell r="M1745" t="str">
            <v>TOTAL REVENUES</v>
          </cell>
          <cell r="N1745" t="str">
            <v>Budget</v>
          </cell>
          <cell r="O1745">
            <v>10666</v>
          </cell>
          <cell r="P1745">
            <v>11031</v>
          </cell>
          <cell r="Q1745">
            <v>11478</v>
          </cell>
          <cell r="R1745">
            <v>11829</v>
          </cell>
          <cell r="S1745">
            <v>12054</v>
          </cell>
          <cell r="T1745">
            <v>11820</v>
          </cell>
          <cell r="U1745">
            <v>11774</v>
          </cell>
          <cell r="V1745">
            <v>11683</v>
          </cell>
          <cell r="W1745">
            <v>12545</v>
          </cell>
          <cell r="X1745">
            <v>12845</v>
          </cell>
          <cell r="Y1745">
            <v>13228</v>
          </cell>
          <cell r="Z1745">
            <v>13971</v>
          </cell>
        </row>
        <row r="1746">
          <cell r="I1746" t="str">
            <v>Netherlands</v>
          </cell>
          <cell r="J1746" t="str">
            <v>Euro</v>
          </cell>
          <cell r="K1746" t="str">
            <v>EUR</v>
          </cell>
          <cell r="L1746" t="str">
            <v>Euro</v>
          </cell>
          <cell r="M1746" t="str">
            <v>TOTAL REVENUES</v>
          </cell>
          <cell r="N1746" t="str">
            <v>LE2</v>
          </cell>
          <cell r="O1746">
            <v>10402</v>
          </cell>
          <cell r="P1746">
            <v>11777</v>
          </cell>
          <cell r="Q1746">
            <v>12227</v>
          </cell>
          <cell r="R1746">
            <v>11843</v>
          </cell>
          <cell r="S1746">
            <v>12703</v>
          </cell>
          <cell r="T1746">
            <v>11483</v>
          </cell>
          <cell r="U1746">
            <v>11771</v>
          </cell>
          <cell r="V1746">
            <v>11754</v>
          </cell>
          <cell r="W1746">
            <v>12593</v>
          </cell>
          <cell r="X1746">
            <v>12754</v>
          </cell>
          <cell r="Y1746">
            <v>12933</v>
          </cell>
          <cell r="Z1746">
            <v>13037</v>
          </cell>
        </row>
        <row r="1747">
          <cell r="I1747" t="str">
            <v>Netherlands</v>
          </cell>
          <cell r="J1747" t="str">
            <v>Euro</v>
          </cell>
          <cell r="K1747" t="str">
            <v>EUR</v>
          </cell>
          <cell r="L1747" t="str">
            <v>Euro</v>
          </cell>
          <cell r="M1747" t="str">
            <v>Cost of goods sold from production</v>
          </cell>
          <cell r="N1747" t="str">
            <v>Actual</v>
          </cell>
          <cell r="O1747">
            <v>-6689</v>
          </cell>
          <cell r="P1747">
            <v>-7586</v>
          </cell>
          <cell r="Q1747">
            <v>-8100</v>
          </cell>
          <cell r="R1747">
            <v>-7668</v>
          </cell>
          <cell r="S1747">
            <v>-8343</v>
          </cell>
          <cell r="T1747">
            <v>-8152</v>
          </cell>
          <cell r="U1747">
            <v>-8147</v>
          </cell>
          <cell r="V1747">
            <v>-7923</v>
          </cell>
        </row>
        <row r="1748">
          <cell r="I1748" t="str">
            <v>Netherlands</v>
          </cell>
          <cell r="J1748" t="str">
            <v>Euro</v>
          </cell>
          <cell r="K1748" t="str">
            <v>EUR</v>
          </cell>
          <cell r="L1748" t="str">
            <v>Euro</v>
          </cell>
          <cell r="M1748" t="str">
            <v>Cost of goods sold from production</v>
          </cell>
          <cell r="N1748" t="str">
            <v>Budget</v>
          </cell>
          <cell r="O1748">
            <v>-6888</v>
          </cell>
          <cell r="P1748">
            <v>-7131</v>
          </cell>
          <cell r="Q1748">
            <v>-7405</v>
          </cell>
          <cell r="R1748">
            <v>-7465</v>
          </cell>
          <cell r="S1748">
            <v>-7846</v>
          </cell>
          <cell r="T1748">
            <v>-7756</v>
          </cell>
          <cell r="U1748">
            <v>-9064</v>
          </cell>
          <cell r="V1748">
            <v>-7735</v>
          </cell>
          <cell r="W1748">
            <v>-6504</v>
          </cell>
          <cell r="X1748">
            <v>-8277</v>
          </cell>
          <cell r="Y1748">
            <v>-7855</v>
          </cell>
          <cell r="Z1748">
            <v>-9751</v>
          </cell>
        </row>
        <row r="1749">
          <cell r="I1749" t="str">
            <v>Netherlands</v>
          </cell>
          <cell r="J1749" t="str">
            <v>Euro</v>
          </cell>
          <cell r="K1749" t="str">
            <v>EUR</v>
          </cell>
          <cell r="L1749" t="str">
            <v>Euro</v>
          </cell>
          <cell r="M1749" t="str">
            <v>Cost of goods sold from production</v>
          </cell>
          <cell r="N1749" t="str">
            <v>LE2</v>
          </cell>
          <cell r="O1749">
            <v>-6689</v>
          </cell>
          <cell r="P1749">
            <v>-7586</v>
          </cell>
          <cell r="Q1749">
            <v>-8100</v>
          </cell>
          <cell r="R1749">
            <v>-7668</v>
          </cell>
          <cell r="S1749">
            <v>-8343</v>
          </cell>
          <cell r="T1749">
            <v>-8460</v>
          </cell>
          <cell r="U1749">
            <v>-7807</v>
          </cell>
          <cell r="V1749">
            <v>-7803</v>
          </cell>
          <cell r="W1749">
            <v>-8366</v>
          </cell>
          <cell r="X1749">
            <v>-8584</v>
          </cell>
          <cell r="Y1749">
            <v>-7694</v>
          </cell>
          <cell r="Z1749">
            <v>-7109</v>
          </cell>
        </row>
        <row r="1750">
          <cell r="I1750" t="str">
            <v>Netherlands</v>
          </cell>
          <cell r="J1750" t="str">
            <v>Euro</v>
          </cell>
          <cell r="K1750" t="str">
            <v>EUR</v>
          </cell>
          <cell r="L1750" t="str">
            <v>Euro</v>
          </cell>
          <cell r="M1750" t="str">
            <v>TOTAL COST OF GOODS SOLD</v>
          </cell>
          <cell r="N1750" t="str">
            <v>Actual</v>
          </cell>
          <cell r="O1750">
            <v>-6689</v>
          </cell>
          <cell r="P1750">
            <v>-7586</v>
          </cell>
          <cell r="Q1750">
            <v>-8100</v>
          </cell>
          <cell r="R1750">
            <v>-7668</v>
          </cell>
          <cell r="S1750">
            <v>-8343</v>
          </cell>
          <cell r="T1750">
            <v>-8152</v>
          </cell>
          <cell r="U1750">
            <v>-8147</v>
          </cell>
          <cell r="V1750">
            <v>-7923</v>
          </cell>
        </row>
        <row r="1751">
          <cell r="I1751" t="str">
            <v>Netherlands</v>
          </cell>
          <cell r="J1751" t="str">
            <v>Euro</v>
          </cell>
          <cell r="K1751" t="str">
            <v>EUR</v>
          </cell>
          <cell r="L1751" t="str">
            <v>Euro</v>
          </cell>
          <cell r="M1751" t="str">
            <v>TOTAL COST OF GOODS SOLD</v>
          </cell>
          <cell r="N1751" t="str">
            <v>Budget</v>
          </cell>
          <cell r="O1751">
            <v>-6888</v>
          </cell>
          <cell r="P1751">
            <v>-7131</v>
          </cell>
          <cell r="Q1751">
            <v>-7405</v>
          </cell>
          <cell r="R1751">
            <v>-7465</v>
          </cell>
          <cell r="S1751">
            <v>-7846</v>
          </cell>
          <cell r="T1751">
            <v>-7756</v>
          </cell>
          <cell r="U1751">
            <v>-9064</v>
          </cell>
          <cell r="V1751">
            <v>-7735</v>
          </cell>
          <cell r="W1751">
            <v>-6504</v>
          </cell>
          <cell r="X1751">
            <v>-8277</v>
          </cell>
          <cell r="Y1751">
            <v>-7855</v>
          </cell>
          <cell r="Z1751">
            <v>-9751</v>
          </cell>
        </row>
        <row r="1752">
          <cell r="I1752" t="str">
            <v>Netherlands</v>
          </cell>
          <cell r="J1752" t="str">
            <v>Euro</v>
          </cell>
          <cell r="K1752" t="str">
            <v>EUR</v>
          </cell>
          <cell r="L1752" t="str">
            <v>Euro</v>
          </cell>
          <cell r="M1752" t="str">
            <v>TOTAL COST OF GOODS SOLD</v>
          </cell>
          <cell r="N1752" t="str">
            <v>LE2</v>
          </cell>
          <cell r="O1752">
            <v>-6689</v>
          </cell>
          <cell r="P1752">
            <v>-7586</v>
          </cell>
          <cell r="Q1752">
            <v>-8100</v>
          </cell>
          <cell r="R1752">
            <v>-7668</v>
          </cell>
          <cell r="S1752">
            <v>-8343</v>
          </cell>
          <cell r="T1752">
            <v>-8460</v>
          </cell>
          <cell r="U1752">
            <v>-7807</v>
          </cell>
          <cell r="V1752">
            <v>-7803</v>
          </cell>
          <cell r="W1752">
            <v>-8366</v>
          </cell>
          <cell r="X1752">
            <v>-8584</v>
          </cell>
          <cell r="Y1752">
            <v>-7694</v>
          </cell>
          <cell r="Z1752">
            <v>-7109</v>
          </cell>
        </row>
        <row r="1753">
          <cell r="I1753" t="str">
            <v>Netherlands</v>
          </cell>
          <cell r="J1753" t="str">
            <v>Euro</v>
          </cell>
          <cell r="K1753" t="str">
            <v>EUR</v>
          </cell>
          <cell r="L1753" t="str">
            <v>Euro</v>
          </cell>
          <cell r="M1753" t="str">
            <v>Development</v>
          </cell>
          <cell r="N1753" t="str">
            <v>Actual</v>
          </cell>
          <cell r="O1753">
            <v>-354</v>
          </cell>
          <cell r="P1753">
            <v>-415</v>
          </cell>
          <cell r="Q1753">
            <v>-502</v>
          </cell>
          <cell r="R1753">
            <v>-529</v>
          </cell>
          <cell r="S1753">
            <v>-493</v>
          </cell>
          <cell r="T1753">
            <v>-480</v>
          </cell>
          <cell r="U1753">
            <v>-402</v>
          </cell>
          <cell r="V1753">
            <v>-458</v>
          </cell>
        </row>
        <row r="1754">
          <cell r="I1754" t="str">
            <v>Netherlands</v>
          </cell>
          <cell r="J1754" t="str">
            <v>Euro</v>
          </cell>
          <cell r="K1754" t="str">
            <v>EUR</v>
          </cell>
          <cell r="L1754" t="str">
            <v>Euro</v>
          </cell>
          <cell r="M1754" t="str">
            <v>Development</v>
          </cell>
          <cell r="N1754" t="str">
            <v>Budget</v>
          </cell>
          <cell r="O1754">
            <v>-420</v>
          </cell>
          <cell r="P1754">
            <v>-478</v>
          </cell>
          <cell r="Q1754">
            <v>-414</v>
          </cell>
          <cell r="R1754">
            <v>-486</v>
          </cell>
          <cell r="S1754">
            <v>-454</v>
          </cell>
          <cell r="T1754">
            <v>-456</v>
          </cell>
          <cell r="U1754">
            <v>-326</v>
          </cell>
          <cell r="V1754">
            <v>-433</v>
          </cell>
          <cell r="W1754">
            <v>-595</v>
          </cell>
          <cell r="X1754">
            <v>-318</v>
          </cell>
          <cell r="Y1754">
            <v>-549</v>
          </cell>
          <cell r="Z1754">
            <v>-485</v>
          </cell>
        </row>
        <row r="1755">
          <cell r="I1755" t="str">
            <v>Netherlands</v>
          </cell>
          <cell r="J1755" t="str">
            <v>Euro</v>
          </cell>
          <cell r="K1755" t="str">
            <v>EUR</v>
          </cell>
          <cell r="L1755" t="str">
            <v>Euro</v>
          </cell>
          <cell r="M1755" t="str">
            <v>Development</v>
          </cell>
          <cell r="N1755" t="str">
            <v>LE2</v>
          </cell>
          <cell r="O1755">
            <v>-354</v>
          </cell>
          <cell r="P1755">
            <v>-415</v>
          </cell>
          <cell r="Q1755">
            <v>-502</v>
          </cell>
          <cell r="R1755">
            <v>-529</v>
          </cell>
          <cell r="S1755">
            <v>-493</v>
          </cell>
          <cell r="T1755">
            <v>-205</v>
          </cell>
          <cell r="U1755">
            <v>-415</v>
          </cell>
          <cell r="V1755">
            <v>-426</v>
          </cell>
          <cell r="W1755">
            <v>-402</v>
          </cell>
          <cell r="X1755">
            <v>-448</v>
          </cell>
          <cell r="Y1755">
            <v>-412</v>
          </cell>
          <cell r="Z1755">
            <v>-438</v>
          </cell>
        </row>
        <row r="1756">
          <cell r="I1756" t="str">
            <v>Netherlands</v>
          </cell>
          <cell r="J1756" t="str">
            <v>Euro</v>
          </cell>
          <cell r="K1756" t="str">
            <v>EUR</v>
          </cell>
          <cell r="L1756" t="str">
            <v>Euro</v>
          </cell>
          <cell r="M1756" t="str">
            <v>Total Research &amp; Development (net)</v>
          </cell>
          <cell r="N1756" t="str">
            <v>Actual</v>
          </cell>
          <cell r="O1756">
            <v>-170</v>
          </cell>
          <cell r="P1756">
            <v>-186</v>
          </cell>
          <cell r="Q1756">
            <v>-223</v>
          </cell>
          <cell r="R1756">
            <v>-529</v>
          </cell>
          <cell r="S1756">
            <v>173</v>
          </cell>
          <cell r="T1756">
            <v>-148</v>
          </cell>
          <cell r="U1756">
            <v>-155</v>
          </cell>
          <cell r="V1756">
            <v>-236</v>
          </cell>
        </row>
        <row r="1757">
          <cell r="I1757" t="str">
            <v>Netherlands</v>
          </cell>
          <cell r="J1757" t="str">
            <v>Euro</v>
          </cell>
          <cell r="K1757" t="str">
            <v>EUR</v>
          </cell>
          <cell r="L1757" t="str">
            <v>Euro</v>
          </cell>
          <cell r="M1757" t="str">
            <v>Total Research &amp; Development (net)</v>
          </cell>
          <cell r="N1757" t="str">
            <v>Budget</v>
          </cell>
          <cell r="O1757">
            <v>-182</v>
          </cell>
          <cell r="P1757">
            <v>-173</v>
          </cell>
          <cell r="Q1757">
            <v>-183</v>
          </cell>
          <cell r="R1757">
            <v>-172</v>
          </cell>
          <cell r="S1757">
            <v>-183</v>
          </cell>
          <cell r="T1757">
            <v>-183</v>
          </cell>
          <cell r="U1757">
            <v>-167</v>
          </cell>
          <cell r="V1757">
            <v>-177</v>
          </cell>
          <cell r="W1757">
            <v>-195</v>
          </cell>
          <cell r="X1757">
            <v>-171</v>
          </cell>
          <cell r="Y1757">
            <v>-153</v>
          </cell>
          <cell r="Z1757">
            <v>-212</v>
          </cell>
        </row>
        <row r="1758">
          <cell r="I1758" t="str">
            <v>Netherlands</v>
          </cell>
          <cell r="J1758" t="str">
            <v>Euro</v>
          </cell>
          <cell r="K1758" t="str">
            <v>EUR</v>
          </cell>
          <cell r="L1758" t="str">
            <v>Euro</v>
          </cell>
          <cell r="M1758" t="str">
            <v>Total Research &amp; Development (net)</v>
          </cell>
          <cell r="N1758" t="str">
            <v>LE2</v>
          </cell>
          <cell r="O1758">
            <v>-170</v>
          </cell>
          <cell r="P1758">
            <v>-186</v>
          </cell>
          <cell r="Q1758">
            <v>-223</v>
          </cell>
          <cell r="R1758">
            <v>-529</v>
          </cell>
          <cell r="S1758">
            <v>173</v>
          </cell>
          <cell r="T1758">
            <v>-101</v>
          </cell>
          <cell r="U1758">
            <v>-173</v>
          </cell>
          <cell r="V1758">
            <v>-173</v>
          </cell>
          <cell r="W1758">
            <v>-150</v>
          </cell>
          <cell r="X1758">
            <v>-194</v>
          </cell>
          <cell r="Y1758">
            <v>-159</v>
          </cell>
          <cell r="Z1758">
            <v>-184</v>
          </cell>
        </row>
        <row r="1759">
          <cell r="I1759" t="str">
            <v>Netherlands</v>
          </cell>
          <cell r="J1759" t="str">
            <v>Euro</v>
          </cell>
          <cell r="K1759" t="str">
            <v>EUR</v>
          </cell>
          <cell r="L1759" t="str">
            <v>Euro</v>
          </cell>
          <cell r="M1759" t="str">
            <v>Marketing &amp; Sales (net)</v>
          </cell>
          <cell r="N1759" t="str">
            <v>Actual</v>
          </cell>
          <cell r="O1759">
            <v>-2803</v>
          </cell>
          <cell r="P1759">
            <v>-2815</v>
          </cell>
          <cell r="Q1759">
            <v>-3115</v>
          </cell>
          <cell r="R1759">
            <v>-3530</v>
          </cell>
          <cell r="S1759">
            <v>-2762</v>
          </cell>
          <cell r="T1759">
            <v>-2748</v>
          </cell>
          <cell r="U1759">
            <v>-2680</v>
          </cell>
          <cell r="V1759">
            <v>-2617</v>
          </cell>
        </row>
        <row r="1760">
          <cell r="I1760" t="str">
            <v>Netherlands</v>
          </cell>
          <cell r="J1760" t="str">
            <v>Euro</v>
          </cell>
          <cell r="K1760" t="str">
            <v>EUR</v>
          </cell>
          <cell r="L1760" t="str">
            <v>Euro</v>
          </cell>
          <cell r="M1760" t="str">
            <v>Marketing &amp; Sales (net)</v>
          </cell>
          <cell r="N1760" t="str">
            <v>Budget</v>
          </cell>
          <cell r="O1760">
            <v>-2843</v>
          </cell>
          <cell r="P1760">
            <v>-2898</v>
          </cell>
          <cell r="Q1760">
            <v>-3190</v>
          </cell>
          <cell r="R1760">
            <v>-3908</v>
          </cell>
          <cell r="S1760">
            <v>-3380</v>
          </cell>
          <cell r="T1760">
            <v>-3357</v>
          </cell>
          <cell r="U1760">
            <v>-2409</v>
          </cell>
          <cell r="V1760">
            <v>-2973</v>
          </cell>
          <cell r="W1760">
            <v>-3195</v>
          </cell>
          <cell r="X1760">
            <v>-4433</v>
          </cell>
          <cell r="Y1760">
            <v>-2090</v>
          </cell>
          <cell r="Z1760">
            <v>-3625</v>
          </cell>
        </row>
        <row r="1761">
          <cell r="I1761" t="str">
            <v>Netherlands</v>
          </cell>
          <cell r="J1761" t="str">
            <v>Euro</v>
          </cell>
          <cell r="K1761" t="str">
            <v>EUR</v>
          </cell>
          <cell r="L1761" t="str">
            <v>Euro</v>
          </cell>
          <cell r="M1761" t="str">
            <v>Marketing &amp; Sales (net)</v>
          </cell>
          <cell r="N1761" t="str">
            <v>LE2</v>
          </cell>
          <cell r="O1761">
            <v>-2803</v>
          </cell>
          <cell r="P1761">
            <v>-2815</v>
          </cell>
          <cell r="Q1761">
            <v>-3115</v>
          </cell>
          <cell r="R1761">
            <v>-3530</v>
          </cell>
          <cell r="S1761">
            <v>-2762</v>
          </cell>
          <cell r="T1761">
            <v>-3487</v>
          </cell>
          <cell r="U1761">
            <v>-2832</v>
          </cell>
          <cell r="V1761">
            <v>-2816</v>
          </cell>
          <cell r="W1761">
            <v>-3128</v>
          </cell>
          <cell r="X1761">
            <v>-3281</v>
          </cell>
          <cell r="Y1761">
            <v>-3184</v>
          </cell>
          <cell r="Z1761">
            <v>-3165</v>
          </cell>
        </row>
        <row r="1762">
          <cell r="I1762" t="str">
            <v>Netherlands</v>
          </cell>
          <cell r="J1762" t="str">
            <v>Euro</v>
          </cell>
          <cell r="K1762" t="str">
            <v>EUR</v>
          </cell>
          <cell r="L1762" t="str">
            <v>Euro</v>
          </cell>
          <cell r="M1762" t="str">
            <v>General &amp; Administration (net)</v>
          </cell>
          <cell r="N1762" t="str">
            <v>Actual</v>
          </cell>
          <cell r="O1762">
            <v>-153</v>
          </cell>
          <cell r="P1762">
            <v>-187</v>
          </cell>
          <cell r="Q1762">
            <v>-386</v>
          </cell>
          <cell r="R1762">
            <v>-263</v>
          </cell>
          <cell r="S1762">
            <v>-157</v>
          </cell>
          <cell r="T1762">
            <v>-307</v>
          </cell>
          <cell r="U1762">
            <v>-143</v>
          </cell>
          <cell r="V1762">
            <v>-216</v>
          </cell>
        </row>
        <row r="1763">
          <cell r="I1763" t="str">
            <v>Netherlands</v>
          </cell>
          <cell r="J1763" t="str">
            <v>Euro</v>
          </cell>
          <cell r="K1763" t="str">
            <v>EUR</v>
          </cell>
          <cell r="L1763" t="str">
            <v>Euro</v>
          </cell>
          <cell r="M1763" t="str">
            <v>General &amp; Administration (net)</v>
          </cell>
          <cell r="N1763" t="str">
            <v>Budget</v>
          </cell>
          <cell r="O1763">
            <v>-225</v>
          </cell>
          <cell r="P1763">
            <v>-225</v>
          </cell>
          <cell r="Q1763">
            <v>-227</v>
          </cell>
          <cell r="R1763">
            <v>-230</v>
          </cell>
          <cell r="S1763">
            <v>-228</v>
          </cell>
          <cell r="T1763">
            <v>-227</v>
          </cell>
          <cell r="U1763">
            <v>-227</v>
          </cell>
          <cell r="V1763">
            <v>-232</v>
          </cell>
          <cell r="W1763">
            <v>-232</v>
          </cell>
          <cell r="X1763">
            <v>-227</v>
          </cell>
          <cell r="Y1763">
            <v>-242</v>
          </cell>
          <cell r="Z1763">
            <v>-254</v>
          </cell>
        </row>
        <row r="1764">
          <cell r="I1764" t="str">
            <v>Netherlands</v>
          </cell>
          <cell r="J1764" t="str">
            <v>Euro</v>
          </cell>
          <cell r="K1764" t="str">
            <v>EUR</v>
          </cell>
          <cell r="L1764" t="str">
            <v>Euro</v>
          </cell>
          <cell r="M1764" t="str">
            <v>General &amp; Administration (net)</v>
          </cell>
          <cell r="N1764" t="str">
            <v>LE2</v>
          </cell>
          <cell r="O1764">
            <v>-153</v>
          </cell>
          <cell r="P1764">
            <v>-187</v>
          </cell>
          <cell r="Q1764">
            <v>-386</v>
          </cell>
          <cell r="R1764">
            <v>-263</v>
          </cell>
          <cell r="S1764">
            <v>-157</v>
          </cell>
          <cell r="T1764">
            <v>-304</v>
          </cell>
          <cell r="U1764">
            <v>-111</v>
          </cell>
          <cell r="V1764">
            <v>-223</v>
          </cell>
          <cell r="W1764">
            <v>-299</v>
          </cell>
          <cell r="X1764">
            <v>-147</v>
          </cell>
          <cell r="Y1764">
            <v>-223</v>
          </cell>
          <cell r="Z1764">
            <v>-223</v>
          </cell>
        </row>
        <row r="1765">
          <cell r="I1765" t="str">
            <v>Netherlands</v>
          </cell>
          <cell r="J1765" t="str">
            <v>Euro</v>
          </cell>
          <cell r="K1765" t="str">
            <v>EUR</v>
          </cell>
          <cell r="L1765" t="str">
            <v>Euro</v>
          </cell>
          <cell r="M1765" t="str">
            <v>TOTAL FUNCTION COSTS</v>
          </cell>
          <cell r="N1765" t="str">
            <v>Actual</v>
          </cell>
          <cell r="O1765">
            <v>-3126</v>
          </cell>
          <cell r="P1765">
            <v>-3188</v>
          </cell>
          <cell r="Q1765">
            <v>-3724</v>
          </cell>
          <cell r="R1765">
            <v>-4322</v>
          </cell>
          <cell r="S1765">
            <v>-2746</v>
          </cell>
          <cell r="T1765">
            <v>-3203</v>
          </cell>
          <cell r="U1765">
            <v>-2978</v>
          </cell>
          <cell r="V1765">
            <v>-3069</v>
          </cell>
        </row>
        <row r="1766">
          <cell r="I1766" t="str">
            <v>Netherlands</v>
          </cell>
          <cell r="J1766" t="str">
            <v>Euro</v>
          </cell>
          <cell r="K1766" t="str">
            <v>EUR</v>
          </cell>
          <cell r="L1766" t="str">
            <v>Euro</v>
          </cell>
          <cell r="M1766" t="str">
            <v>TOTAL FUNCTION COSTS</v>
          </cell>
          <cell r="N1766" t="str">
            <v>Budget</v>
          </cell>
          <cell r="O1766">
            <v>-3250</v>
          </cell>
          <cell r="P1766">
            <v>-3296</v>
          </cell>
          <cell r="Q1766">
            <v>-3600</v>
          </cell>
          <cell r="R1766">
            <v>-4310</v>
          </cell>
          <cell r="S1766">
            <v>-3791</v>
          </cell>
          <cell r="T1766">
            <v>-3767</v>
          </cell>
          <cell r="U1766">
            <v>-2803</v>
          </cell>
          <cell r="V1766">
            <v>-3382</v>
          </cell>
          <cell r="W1766">
            <v>-3622</v>
          </cell>
          <cell r="X1766">
            <v>-4831</v>
          </cell>
          <cell r="Y1766">
            <v>-2485</v>
          </cell>
          <cell r="Z1766">
            <v>-4091</v>
          </cell>
        </row>
        <row r="1767">
          <cell r="I1767" t="str">
            <v>Netherlands</v>
          </cell>
          <cell r="J1767" t="str">
            <v>Euro</v>
          </cell>
          <cell r="K1767" t="str">
            <v>EUR</v>
          </cell>
          <cell r="L1767" t="str">
            <v>Euro</v>
          </cell>
          <cell r="M1767" t="str">
            <v>TOTAL FUNCTION COSTS</v>
          </cell>
          <cell r="N1767" t="str">
            <v>LE2</v>
          </cell>
          <cell r="O1767">
            <v>-3126</v>
          </cell>
          <cell r="P1767">
            <v>-3188</v>
          </cell>
          <cell r="Q1767">
            <v>-3724</v>
          </cell>
          <cell r="R1767">
            <v>-4322</v>
          </cell>
          <cell r="S1767">
            <v>-2746</v>
          </cell>
          <cell r="T1767">
            <v>-3892</v>
          </cell>
          <cell r="U1767">
            <v>-3116</v>
          </cell>
          <cell r="V1767">
            <v>-3212</v>
          </cell>
          <cell r="W1767">
            <v>-3577</v>
          </cell>
          <cell r="X1767">
            <v>-3622</v>
          </cell>
          <cell r="Y1767">
            <v>-3566</v>
          </cell>
          <cell r="Z1767">
            <v>-3572</v>
          </cell>
        </row>
        <row r="1768">
          <cell r="I1768" t="str">
            <v>Netherlands</v>
          </cell>
          <cell r="J1768" t="str">
            <v>Euro</v>
          </cell>
          <cell r="K1768" t="str">
            <v>EUR</v>
          </cell>
          <cell r="L1768" t="str">
            <v>Euro</v>
          </cell>
          <cell r="M1768" t="str">
            <v>TOTAL OTHER INCOME &amp; EXP.</v>
          </cell>
          <cell r="N1768" t="str">
            <v>Actual</v>
          </cell>
          <cell r="O1768">
            <v>-30</v>
          </cell>
          <cell r="P1768">
            <v>-268</v>
          </cell>
          <cell r="Q1768">
            <v>68</v>
          </cell>
          <cell r="R1768">
            <v>5</v>
          </cell>
          <cell r="S1768">
            <v>67</v>
          </cell>
          <cell r="T1768">
            <v>-82</v>
          </cell>
          <cell r="U1768">
            <v>-18</v>
          </cell>
          <cell r="V1768">
            <v>-37</v>
          </cell>
        </row>
        <row r="1769">
          <cell r="I1769" t="str">
            <v>Netherlands</v>
          </cell>
          <cell r="J1769" t="str">
            <v>Euro</v>
          </cell>
          <cell r="K1769" t="str">
            <v>EUR</v>
          </cell>
          <cell r="L1769" t="str">
            <v>Euro</v>
          </cell>
          <cell r="M1769" t="str">
            <v>TOTAL OTHER INCOME &amp; EXP.</v>
          </cell>
          <cell r="N1769" t="str">
            <v>LE2</v>
          </cell>
          <cell r="O1769">
            <v>-35</v>
          </cell>
          <cell r="P1769">
            <v>-132</v>
          </cell>
          <cell r="Q1769">
            <v>6</v>
          </cell>
          <cell r="R1769">
            <v>45</v>
          </cell>
          <cell r="S1769">
            <v>-1</v>
          </cell>
          <cell r="T1769">
            <v>-11</v>
          </cell>
          <cell r="U1769">
            <v>0</v>
          </cell>
          <cell r="V1769">
            <v>0</v>
          </cell>
          <cell r="W1769">
            <v>36</v>
          </cell>
          <cell r="X1769">
            <v>36</v>
          </cell>
          <cell r="Y1769">
            <v>0</v>
          </cell>
          <cell r="Z1769">
            <v>0</v>
          </cell>
        </row>
        <row r="1770">
          <cell r="I1770" t="str">
            <v>Netherlands</v>
          </cell>
          <cell r="J1770" t="str">
            <v>Euro</v>
          </cell>
          <cell r="K1770" t="str">
            <v>EUR</v>
          </cell>
          <cell r="L1770" t="str">
            <v>Euro</v>
          </cell>
          <cell r="M1770" t="str">
            <v>OPERATING INCOME</v>
          </cell>
          <cell r="N1770" t="str">
            <v>Actual</v>
          </cell>
          <cell r="O1770">
            <v>557</v>
          </cell>
          <cell r="P1770">
            <v>735</v>
          </cell>
          <cell r="Q1770">
            <v>471</v>
          </cell>
          <cell r="R1770">
            <v>-142</v>
          </cell>
          <cell r="S1770">
            <v>1681</v>
          </cell>
          <cell r="T1770">
            <v>1223</v>
          </cell>
          <cell r="U1770">
            <v>1269</v>
          </cell>
          <cell r="V1770">
            <v>1133</v>
          </cell>
        </row>
        <row r="1771">
          <cell r="I1771" t="str">
            <v>Netherlands</v>
          </cell>
          <cell r="J1771" t="str">
            <v>Euro</v>
          </cell>
          <cell r="K1771" t="str">
            <v>EUR</v>
          </cell>
          <cell r="L1771" t="str">
            <v>Euro</v>
          </cell>
          <cell r="M1771" t="str">
            <v>OPERATING INCOME</v>
          </cell>
          <cell r="N1771" t="str">
            <v>Budget</v>
          </cell>
          <cell r="O1771">
            <v>528</v>
          </cell>
          <cell r="P1771">
            <v>604</v>
          </cell>
          <cell r="Q1771">
            <v>473</v>
          </cell>
          <cell r="R1771">
            <v>54</v>
          </cell>
          <cell r="S1771">
            <v>417</v>
          </cell>
          <cell r="T1771">
            <v>297</v>
          </cell>
          <cell r="U1771">
            <v>-93</v>
          </cell>
          <cell r="V1771">
            <v>566</v>
          </cell>
          <cell r="W1771">
            <v>2419</v>
          </cell>
          <cell r="X1771">
            <v>-263</v>
          </cell>
          <cell r="Y1771">
            <v>2888</v>
          </cell>
          <cell r="Z1771">
            <v>129</v>
          </cell>
        </row>
        <row r="1772">
          <cell r="I1772" t="str">
            <v>Netherlands</v>
          </cell>
          <cell r="J1772" t="str">
            <v>Euro</v>
          </cell>
          <cell r="K1772" t="str">
            <v>EUR</v>
          </cell>
          <cell r="L1772" t="str">
            <v>Euro</v>
          </cell>
          <cell r="M1772" t="str">
            <v>OPERATING INCOME</v>
          </cell>
          <cell r="N1772" t="str">
            <v>LE2</v>
          </cell>
          <cell r="O1772">
            <v>557</v>
          </cell>
          <cell r="P1772">
            <v>735</v>
          </cell>
          <cell r="Q1772">
            <v>471</v>
          </cell>
          <cell r="R1772">
            <v>-142</v>
          </cell>
          <cell r="S1772">
            <v>1681</v>
          </cell>
          <cell r="T1772">
            <v>-839</v>
          </cell>
          <cell r="U1772">
            <v>848</v>
          </cell>
          <cell r="V1772">
            <v>739</v>
          </cell>
          <cell r="W1772">
            <v>686</v>
          </cell>
          <cell r="X1772">
            <v>584</v>
          </cell>
          <cell r="Y1772">
            <v>1673</v>
          </cell>
          <cell r="Z1772">
            <v>2356</v>
          </cell>
        </row>
        <row r="1773">
          <cell r="I1773" t="str">
            <v>Neutec Pharma UK</v>
          </cell>
          <cell r="J1773" t="str">
            <v>Pound sterling</v>
          </cell>
          <cell r="K1773" t="str">
            <v>GBP</v>
          </cell>
          <cell r="L1773" t="str">
            <v>Pound sterling</v>
          </cell>
          <cell r="M1773" t="str">
            <v>Development</v>
          </cell>
          <cell r="N1773" t="str">
            <v>Actual</v>
          </cell>
          <cell r="O1773">
            <v>-295</v>
          </cell>
          <cell r="P1773">
            <v>-263</v>
          </cell>
          <cell r="Q1773">
            <v>-215</v>
          </cell>
          <cell r="R1773">
            <v>-184</v>
          </cell>
          <cell r="S1773">
            <v>-240</v>
          </cell>
          <cell r="T1773">
            <v>-278</v>
          </cell>
          <cell r="U1773">
            <v>-166</v>
          </cell>
          <cell r="V1773">
            <v>-414</v>
          </cell>
        </row>
        <row r="1774">
          <cell r="I1774" t="str">
            <v>Neutec Pharma UK</v>
          </cell>
          <cell r="J1774" t="str">
            <v>Pound sterling</v>
          </cell>
          <cell r="K1774" t="str">
            <v>GBP</v>
          </cell>
          <cell r="L1774" t="str">
            <v>Pound sterling</v>
          </cell>
          <cell r="M1774" t="str">
            <v>Development</v>
          </cell>
          <cell r="N1774" t="str">
            <v>Budget</v>
          </cell>
          <cell r="O1774">
            <v>-231</v>
          </cell>
          <cell r="P1774">
            <v>-232</v>
          </cell>
          <cell r="Q1774">
            <v>-235</v>
          </cell>
          <cell r="R1774">
            <v>-313</v>
          </cell>
          <cell r="S1774">
            <v>-239</v>
          </cell>
          <cell r="T1774">
            <v>-234</v>
          </cell>
          <cell r="U1774">
            <v>-241</v>
          </cell>
          <cell r="V1774">
            <v>-318</v>
          </cell>
          <cell r="W1774">
            <v>-240</v>
          </cell>
          <cell r="X1774">
            <v>-245</v>
          </cell>
          <cell r="Y1774">
            <v>-245</v>
          </cell>
          <cell r="Z1774">
            <v>-423</v>
          </cell>
        </row>
        <row r="1775">
          <cell r="I1775" t="str">
            <v>Neutec Pharma UK</v>
          </cell>
          <cell r="J1775" t="str">
            <v>Pound sterling</v>
          </cell>
          <cell r="K1775" t="str">
            <v>GBP</v>
          </cell>
          <cell r="L1775" t="str">
            <v>Pound sterling</v>
          </cell>
          <cell r="M1775" t="str">
            <v>Development</v>
          </cell>
          <cell r="N1775" t="str">
            <v>LE2</v>
          </cell>
          <cell r="O1775">
            <v>-295</v>
          </cell>
          <cell r="P1775">
            <v>-263</v>
          </cell>
          <cell r="Q1775">
            <v>-215</v>
          </cell>
          <cell r="R1775">
            <v>-184</v>
          </cell>
          <cell r="S1775">
            <v>-240</v>
          </cell>
          <cell r="T1775">
            <v>-280</v>
          </cell>
          <cell r="U1775">
            <v>-261</v>
          </cell>
          <cell r="V1775">
            <v>-281</v>
          </cell>
          <cell r="W1775">
            <v>-240</v>
          </cell>
          <cell r="X1775">
            <v>-240</v>
          </cell>
          <cell r="Y1775">
            <v>-236</v>
          </cell>
          <cell r="Z1775">
            <v>-378</v>
          </cell>
        </row>
        <row r="1776">
          <cell r="I1776" t="str">
            <v>Neutec Pharma UK</v>
          </cell>
          <cell r="J1776" t="str">
            <v>Pound sterling</v>
          </cell>
          <cell r="K1776" t="str">
            <v>GBP</v>
          </cell>
          <cell r="L1776" t="str">
            <v>Pound sterling</v>
          </cell>
          <cell r="M1776" t="str">
            <v>Total Research &amp; Development (net)</v>
          </cell>
          <cell r="N1776" t="str">
            <v>Actual</v>
          </cell>
          <cell r="O1776">
            <v>-295</v>
          </cell>
          <cell r="P1776">
            <v>-263</v>
          </cell>
          <cell r="Q1776">
            <v>-215</v>
          </cell>
          <cell r="R1776">
            <v>-184</v>
          </cell>
          <cell r="S1776">
            <v>-240</v>
          </cell>
          <cell r="T1776">
            <v>-278</v>
          </cell>
          <cell r="U1776">
            <v>-166</v>
          </cell>
          <cell r="V1776">
            <v>-414</v>
          </cell>
        </row>
        <row r="1777">
          <cell r="I1777" t="str">
            <v>Neutec Pharma UK</v>
          </cell>
          <cell r="J1777" t="str">
            <v>Pound sterling</v>
          </cell>
          <cell r="K1777" t="str">
            <v>GBP</v>
          </cell>
          <cell r="L1777" t="str">
            <v>Pound sterling</v>
          </cell>
          <cell r="M1777" t="str">
            <v>Total Research &amp; Development (net)</v>
          </cell>
          <cell r="N1777" t="str">
            <v>Budget</v>
          </cell>
          <cell r="O1777">
            <v>-231</v>
          </cell>
          <cell r="P1777">
            <v>-232</v>
          </cell>
          <cell r="Q1777">
            <v>-235</v>
          </cell>
          <cell r="R1777">
            <v>-313</v>
          </cell>
          <cell r="S1777">
            <v>-239</v>
          </cell>
          <cell r="T1777">
            <v>-234</v>
          </cell>
          <cell r="U1777">
            <v>-241</v>
          </cell>
          <cell r="V1777">
            <v>-318</v>
          </cell>
          <cell r="W1777">
            <v>-240</v>
          </cell>
          <cell r="X1777">
            <v>-245</v>
          </cell>
          <cell r="Y1777">
            <v>-245</v>
          </cell>
          <cell r="Z1777">
            <v>-423</v>
          </cell>
        </row>
        <row r="1778">
          <cell r="I1778" t="str">
            <v>Neutec Pharma UK</v>
          </cell>
          <cell r="J1778" t="str">
            <v>Pound sterling</v>
          </cell>
          <cell r="K1778" t="str">
            <v>GBP</v>
          </cell>
          <cell r="L1778" t="str">
            <v>Pound sterling</v>
          </cell>
          <cell r="M1778" t="str">
            <v>Total Research &amp; Development (net)</v>
          </cell>
          <cell r="N1778" t="str">
            <v>LE2</v>
          </cell>
          <cell r="O1778">
            <v>-295</v>
          </cell>
          <cell r="P1778">
            <v>-263</v>
          </cell>
          <cell r="Q1778">
            <v>-215</v>
          </cell>
          <cell r="R1778">
            <v>-184</v>
          </cell>
          <cell r="S1778">
            <v>-240</v>
          </cell>
          <cell r="T1778">
            <v>-280</v>
          </cell>
          <cell r="U1778">
            <v>-261</v>
          </cell>
          <cell r="V1778">
            <v>-281</v>
          </cell>
          <cell r="W1778">
            <v>-240</v>
          </cell>
          <cell r="X1778">
            <v>-240</v>
          </cell>
          <cell r="Y1778">
            <v>-236</v>
          </cell>
          <cell r="Z1778">
            <v>-378</v>
          </cell>
        </row>
        <row r="1779">
          <cell r="I1779" t="str">
            <v>Neutec Pharma UK</v>
          </cell>
          <cell r="J1779" t="str">
            <v>Pound sterling</v>
          </cell>
          <cell r="K1779" t="str">
            <v>GBP</v>
          </cell>
          <cell r="L1779" t="str">
            <v>Pound sterling</v>
          </cell>
          <cell r="M1779" t="str">
            <v>Marketing &amp; Sales (net)</v>
          </cell>
          <cell r="N1779" t="str">
            <v>Actual</v>
          </cell>
          <cell r="O1779">
            <v>-18</v>
          </cell>
          <cell r="P1779">
            <v>-27</v>
          </cell>
          <cell r="Q1779">
            <v>-24</v>
          </cell>
          <cell r="R1779">
            <v>-19</v>
          </cell>
          <cell r="S1779">
            <v>-21</v>
          </cell>
          <cell r="T1779">
            <v>-1</v>
          </cell>
          <cell r="U1779">
            <v>-40</v>
          </cell>
          <cell r="V1779">
            <v>0</v>
          </cell>
        </row>
        <row r="1780">
          <cell r="I1780" t="str">
            <v>Neutec Pharma UK</v>
          </cell>
          <cell r="J1780" t="str">
            <v>Pound sterling</v>
          </cell>
          <cell r="K1780" t="str">
            <v>GBP</v>
          </cell>
          <cell r="L1780" t="str">
            <v>Pound sterling</v>
          </cell>
          <cell r="M1780" t="str">
            <v>Marketing &amp; Sales (net)</v>
          </cell>
          <cell r="N1780" t="str">
            <v>Budget</v>
          </cell>
          <cell r="O1780">
            <v>-20</v>
          </cell>
          <cell r="P1780">
            <v>-20</v>
          </cell>
          <cell r="Q1780">
            <v>-21</v>
          </cell>
          <cell r="R1780">
            <v>-20</v>
          </cell>
          <cell r="S1780">
            <v>-20</v>
          </cell>
          <cell r="T1780">
            <v>-21</v>
          </cell>
          <cell r="U1780">
            <v>-20</v>
          </cell>
          <cell r="V1780">
            <v>-20</v>
          </cell>
          <cell r="W1780">
            <v>-21</v>
          </cell>
          <cell r="X1780">
            <v>-20</v>
          </cell>
          <cell r="Y1780">
            <v>-20</v>
          </cell>
          <cell r="Z1780">
            <v>-20</v>
          </cell>
        </row>
        <row r="1781">
          <cell r="I1781" t="str">
            <v>Neutec Pharma UK</v>
          </cell>
          <cell r="J1781" t="str">
            <v>Pound sterling</v>
          </cell>
          <cell r="K1781" t="str">
            <v>GBP</v>
          </cell>
          <cell r="L1781" t="str">
            <v>Pound sterling</v>
          </cell>
          <cell r="M1781" t="str">
            <v>Marketing &amp; Sales (net)</v>
          </cell>
          <cell r="N1781" t="str">
            <v>LE2</v>
          </cell>
          <cell r="O1781">
            <v>-18</v>
          </cell>
          <cell r="P1781">
            <v>-27</v>
          </cell>
          <cell r="Q1781">
            <v>-24</v>
          </cell>
          <cell r="R1781">
            <v>-19</v>
          </cell>
          <cell r="S1781">
            <v>-21</v>
          </cell>
          <cell r="T1781">
            <v>-20</v>
          </cell>
          <cell r="U1781">
            <v>0</v>
          </cell>
          <cell r="V1781">
            <v>0</v>
          </cell>
          <cell r="W1781">
            <v>0</v>
          </cell>
          <cell r="X1781">
            <v>0</v>
          </cell>
          <cell r="Y1781">
            <v>0</v>
          </cell>
          <cell r="Z1781">
            <v>0</v>
          </cell>
        </row>
        <row r="1782">
          <cell r="I1782" t="str">
            <v>Neutec Pharma UK</v>
          </cell>
          <cell r="J1782" t="str">
            <v>Pound sterling</v>
          </cell>
          <cell r="K1782" t="str">
            <v>GBP</v>
          </cell>
          <cell r="L1782" t="str">
            <v>Pound sterling</v>
          </cell>
          <cell r="M1782" t="str">
            <v>TOTAL FUNCTION COSTS</v>
          </cell>
          <cell r="N1782" t="str">
            <v>Actual</v>
          </cell>
          <cell r="O1782">
            <v>-313</v>
          </cell>
          <cell r="P1782">
            <v>-290</v>
          </cell>
          <cell r="Q1782">
            <v>-239</v>
          </cell>
          <cell r="R1782">
            <v>-203</v>
          </cell>
          <cell r="S1782">
            <v>-261</v>
          </cell>
          <cell r="T1782">
            <v>-279</v>
          </cell>
          <cell r="U1782">
            <v>-206</v>
          </cell>
          <cell r="V1782">
            <v>-414</v>
          </cell>
        </row>
        <row r="1783">
          <cell r="I1783" t="str">
            <v>Neutec Pharma UK</v>
          </cell>
          <cell r="J1783" t="str">
            <v>Pound sterling</v>
          </cell>
          <cell r="K1783" t="str">
            <v>GBP</v>
          </cell>
          <cell r="L1783" t="str">
            <v>Pound sterling</v>
          </cell>
          <cell r="M1783" t="str">
            <v>TOTAL FUNCTION COSTS</v>
          </cell>
          <cell r="N1783" t="str">
            <v>Budget</v>
          </cell>
          <cell r="O1783">
            <v>-251</v>
          </cell>
          <cell r="P1783">
            <v>-252</v>
          </cell>
          <cell r="Q1783">
            <v>-256</v>
          </cell>
          <cell r="R1783">
            <v>-333</v>
          </cell>
          <cell r="S1783">
            <v>-259</v>
          </cell>
          <cell r="T1783">
            <v>-255</v>
          </cell>
          <cell r="U1783">
            <v>-261</v>
          </cell>
          <cell r="V1783">
            <v>-338</v>
          </cell>
          <cell r="W1783">
            <v>-261</v>
          </cell>
          <cell r="X1783">
            <v>-265</v>
          </cell>
          <cell r="Y1783">
            <v>-265</v>
          </cell>
          <cell r="Z1783">
            <v>-443</v>
          </cell>
        </row>
        <row r="1784">
          <cell r="I1784" t="str">
            <v>Neutec Pharma UK</v>
          </cell>
          <cell r="J1784" t="str">
            <v>Pound sterling</v>
          </cell>
          <cell r="K1784" t="str">
            <v>GBP</v>
          </cell>
          <cell r="L1784" t="str">
            <v>Pound sterling</v>
          </cell>
          <cell r="M1784" t="str">
            <v>TOTAL FUNCTION COSTS</v>
          </cell>
          <cell r="N1784" t="str">
            <v>LE2</v>
          </cell>
          <cell r="O1784">
            <v>-313</v>
          </cell>
          <cell r="P1784">
            <v>-290</v>
          </cell>
          <cell r="Q1784">
            <v>-239</v>
          </cell>
          <cell r="R1784">
            <v>-203</v>
          </cell>
          <cell r="S1784">
            <v>-261</v>
          </cell>
          <cell r="T1784">
            <v>-300</v>
          </cell>
          <cell r="U1784">
            <v>-261</v>
          </cell>
          <cell r="V1784">
            <v>-281</v>
          </cell>
          <cell r="W1784">
            <v>-240</v>
          </cell>
          <cell r="X1784">
            <v>-240</v>
          </cell>
          <cell r="Y1784">
            <v>-236</v>
          </cell>
          <cell r="Z1784">
            <v>-378</v>
          </cell>
        </row>
        <row r="1785">
          <cell r="I1785" t="str">
            <v>Neutec Pharma UK</v>
          </cell>
          <cell r="J1785" t="str">
            <v>Pound sterling</v>
          </cell>
          <cell r="K1785" t="str">
            <v>GBP</v>
          </cell>
          <cell r="L1785" t="str">
            <v>Pound sterling</v>
          </cell>
          <cell r="M1785" t="str">
            <v>OPERATING INCOME</v>
          </cell>
          <cell r="N1785" t="str">
            <v>Actual</v>
          </cell>
          <cell r="O1785">
            <v>-313</v>
          </cell>
          <cell r="P1785">
            <v>-290</v>
          </cell>
          <cell r="Q1785">
            <v>-239</v>
          </cell>
          <cell r="R1785">
            <v>-203</v>
          </cell>
          <cell r="S1785">
            <v>-261</v>
          </cell>
          <cell r="T1785">
            <v>-279</v>
          </cell>
          <cell r="U1785">
            <v>-206</v>
          </cell>
          <cell r="V1785">
            <v>-414</v>
          </cell>
        </row>
        <row r="1786">
          <cell r="I1786" t="str">
            <v>Neutec Pharma UK</v>
          </cell>
          <cell r="J1786" t="str">
            <v>Pound sterling</v>
          </cell>
          <cell r="K1786" t="str">
            <v>GBP</v>
          </cell>
          <cell r="L1786" t="str">
            <v>Pound sterling</v>
          </cell>
          <cell r="M1786" t="str">
            <v>OPERATING INCOME</v>
          </cell>
          <cell r="N1786" t="str">
            <v>Budget</v>
          </cell>
          <cell r="O1786">
            <v>-251</v>
          </cell>
          <cell r="P1786">
            <v>-252</v>
          </cell>
          <cell r="Q1786">
            <v>-256</v>
          </cell>
          <cell r="R1786">
            <v>-333</v>
          </cell>
          <cell r="S1786">
            <v>-259</v>
          </cell>
          <cell r="T1786">
            <v>-255</v>
          </cell>
          <cell r="U1786">
            <v>-261</v>
          </cell>
          <cell r="V1786">
            <v>-338</v>
          </cell>
          <cell r="W1786">
            <v>-261</v>
          </cell>
          <cell r="X1786">
            <v>-265</v>
          </cell>
          <cell r="Y1786">
            <v>-265</v>
          </cell>
          <cell r="Z1786">
            <v>-443</v>
          </cell>
        </row>
        <row r="1787">
          <cell r="I1787" t="str">
            <v>Neutec Pharma UK</v>
          </cell>
          <cell r="J1787" t="str">
            <v>Pound sterling</v>
          </cell>
          <cell r="K1787" t="str">
            <v>GBP</v>
          </cell>
          <cell r="L1787" t="str">
            <v>Pound sterling</v>
          </cell>
          <cell r="M1787" t="str">
            <v>OPERATING INCOME</v>
          </cell>
          <cell r="N1787" t="str">
            <v>LE2</v>
          </cell>
          <cell r="O1787">
            <v>-313</v>
          </cell>
          <cell r="P1787">
            <v>-290</v>
          </cell>
          <cell r="Q1787">
            <v>-239</v>
          </cell>
          <cell r="R1787">
            <v>-203</v>
          </cell>
          <cell r="S1787">
            <v>-261</v>
          </cell>
          <cell r="T1787">
            <v>-300</v>
          </cell>
          <cell r="U1787">
            <v>-261</v>
          </cell>
          <cell r="V1787">
            <v>-281</v>
          </cell>
          <cell r="W1787">
            <v>-240</v>
          </cell>
          <cell r="X1787">
            <v>-240</v>
          </cell>
          <cell r="Y1787">
            <v>-236</v>
          </cell>
          <cell r="Z1787">
            <v>-378</v>
          </cell>
        </row>
        <row r="1788">
          <cell r="I1788" t="str">
            <v>Norway</v>
          </cell>
          <cell r="J1788" t="str">
            <v>Norwegian Krone</v>
          </cell>
          <cell r="K1788" t="str">
            <v>NOK</v>
          </cell>
          <cell r="L1788" t="str">
            <v>Norwegian Krone</v>
          </cell>
          <cell r="M1788" t="str">
            <v>TOTAL NET SALES 3RD PARTY</v>
          </cell>
          <cell r="N1788" t="str">
            <v>Actual</v>
          </cell>
          <cell r="O1788">
            <v>26803</v>
          </cell>
          <cell r="P1788">
            <v>25653</v>
          </cell>
          <cell r="Q1788">
            <v>48520</v>
          </cell>
          <cell r="R1788">
            <v>21134</v>
          </cell>
          <cell r="S1788">
            <v>35036</v>
          </cell>
          <cell r="T1788">
            <v>35161</v>
          </cell>
          <cell r="U1788">
            <v>32769</v>
          </cell>
          <cell r="V1788">
            <v>31710</v>
          </cell>
        </row>
        <row r="1789">
          <cell r="I1789" t="str">
            <v>Norway</v>
          </cell>
          <cell r="J1789" t="str">
            <v>Norwegian Krone</v>
          </cell>
          <cell r="K1789" t="str">
            <v>NOK</v>
          </cell>
          <cell r="L1789" t="str">
            <v>Norwegian Krone</v>
          </cell>
          <cell r="M1789" t="str">
            <v>TOTAL NET SALES 3RD PARTY</v>
          </cell>
          <cell r="N1789" t="str">
            <v>Budget</v>
          </cell>
          <cell r="O1789">
            <v>24078</v>
          </cell>
          <cell r="P1789">
            <v>26305</v>
          </cell>
          <cell r="Q1789">
            <v>29800</v>
          </cell>
          <cell r="R1789">
            <v>30307</v>
          </cell>
          <cell r="S1789">
            <v>32571</v>
          </cell>
          <cell r="T1789">
            <v>34345</v>
          </cell>
          <cell r="U1789">
            <v>28960</v>
          </cell>
          <cell r="V1789">
            <v>30903</v>
          </cell>
          <cell r="W1789">
            <v>32280</v>
          </cell>
          <cell r="X1789">
            <v>33600</v>
          </cell>
          <cell r="Y1789">
            <v>33545</v>
          </cell>
          <cell r="Z1789">
            <v>36145</v>
          </cell>
        </row>
        <row r="1790">
          <cell r="I1790" t="str">
            <v>Norway</v>
          </cell>
          <cell r="J1790" t="str">
            <v>Norwegian Krone</v>
          </cell>
          <cell r="K1790" t="str">
            <v>NOK</v>
          </cell>
          <cell r="L1790" t="str">
            <v>Norwegian Krone</v>
          </cell>
          <cell r="M1790" t="str">
            <v>TOTAL NET SALES 3RD PARTY</v>
          </cell>
          <cell r="N1790" t="str">
            <v>LE2</v>
          </cell>
          <cell r="O1790">
            <v>26803</v>
          </cell>
          <cell r="P1790">
            <v>25653</v>
          </cell>
          <cell r="Q1790">
            <v>48520</v>
          </cell>
          <cell r="R1790">
            <v>21134</v>
          </cell>
          <cell r="S1790">
            <v>35036</v>
          </cell>
          <cell r="T1790">
            <v>30587</v>
          </cell>
          <cell r="U1790">
            <v>29069</v>
          </cell>
          <cell r="V1790">
            <v>32606</v>
          </cell>
          <cell r="W1790">
            <v>36109</v>
          </cell>
          <cell r="X1790">
            <v>35761</v>
          </cell>
          <cell r="Y1790">
            <v>35888</v>
          </cell>
          <cell r="Z1790">
            <v>37818</v>
          </cell>
        </row>
        <row r="1791">
          <cell r="I1791" t="str">
            <v>Norway</v>
          </cell>
          <cell r="J1791" t="str">
            <v>Norwegian Krone</v>
          </cell>
          <cell r="K1791" t="str">
            <v>NOK</v>
          </cell>
          <cell r="L1791" t="str">
            <v>Norwegian Krone</v>
          </cell>
          <cell r="M1791" t="str">
            <v>TOTAL NET SALES</v>
          </cell>
          <cell r="N1791" t="str">
            <v>Actual</v>
          </cell>
          <cell r="O1791">
            <v>26803</v>
          </cell>
          <cell r="P1791">
            <v>25653</v>
          </cell>
          <cell r="Q1791">
            <v>48520</v>
          </cell>
          <cell r="R1791">
            <v>21134</v>
          </cell>
          <cell r="S1791">
            <v>35036</v>
          </cell>
          <cell r="T1791">
            <v>35161</v>
          </cell>
          <cell r="U1791">
            <v>32769</v>
          </cell>
          <cell r="V1791">
            <v>31710</v>
          </cell>
        </row>
        <row r="1792">
          <cell r="I1792" t="str">
            <v>Norway</v>
          </cell>
          <cell r="J1792" t="str">
            <v>Norwegian Krone</v>
          </cell>
          <cell r="K1792" t="str">
            <v>NOK</v>
          </cell>
          <cell r="L1792" t="str">
            <v>Norwegian Krone</v>
          </cell>
          <cell r="M1792" t="str">
            <v>TOTAL NET SALES</v>
          </cell>
          <cell r="N1792" t="str">
            <v>Budget</v>
          </cell>
          <cell r="O1792">
            <v>24078</v>
          </cell>
          <cell r="P1792">
            <v>26305</v>
          </cell>
          <cell r="Q1792">
            <v>29800</v>
          </cell>
          <cell r="R1792">
            <v>30307</v>
          </cell>
          <cell r="S1792">
            <v>32571</v>
          </cell>
          <cell r="T1792">
            <v>34345</v>
          </cell>
          <cell r="U1792">
            <v>28960</v>
          </cell>
          <cell r="V1792">
            <v>30903</v>
          </cell>
          <cell r="W1792">
            <v>32280</v>
          </cell>
          <cell r="X1792">
            <v>33600</v>
          </cell>
          <cell r="Y1792">
            <v>33545</v>
          </cell>
          <cell r="Z1792">
            <v>36145</v>
          </cell>
        </row>
        <row r="1793">
          <cell r="I1793" t="str">
            <v>Norway</v>
          </cell>
          <cell r="J1793" t="str">
            <v>Norwegian Krone</v>
          </cell>
          <cell r="K1793" t="str">
            <v>NOK</v>
          </cell>
          <cell r="L1793" t="str">
            <v>Norwegian Krone</v>
          </cell>
          <cell r="M1793" t="str">
            <v>TOTAL NET SALES</v>
          </cell>
          <cell r="N1793" t="str">
            <v>LE2</v>
          </cell>
          <cell r="O1793">
            <v>26803</v>
          </cell>
          <cell r="P1793">
            <v>25653</v>
          </cell>
          <cell r="Q1793">
            <v>48520</v>
          </cell>
          <cell r="R1793">
            <v>21134</v>
          </cell>
          <cell r="S1793">
            <v>35036</v>
          </cell>
          <cell r="T1793">
            <v>30587</v>
          </cell>
          <cell r="U1793">
            <v>29069</v>
          </cell>
          <cell r="V1793">
            <v>32606</v>
          </cell>
          <cell r="W1793">
            <v>36109</v>
          </cell>
          <cell r="X1793">
            <v>35761</v>
          </cell>
          <cell r="Y1793">
            <v>35888</v>
          </cell>
          <cell r="Z1793">
            <v>37818</v>
          </cell>
        </row>
        <row r="1794">
          <cell r="I1794" t="str">
            <v>Norway</v>
          </cell>
          <cell r="J1794" t="str">
            <v>Norwegian Krone</v>
          </cell>
          <cell r="K1794" t="str">
            <v>NOK</v>
          </cell>
          <cell r="L1794" t="str">
            <v>Norwegian Krone</v>
          </cell>
          <cell r="M1794" t="str">
            <v>TOTAL REVENUES</v>
          </cell>
          <cell r="N1794" t="str">
            <v>Actual</v>
          </cell>
          <cell r="O1794">
            <v>26803</v>
          </cell>
          <cell r="P1794">
            <v>25653</v>
          </cell>
          <cell r="Q1794">
            <v>48520</v>
          </cell>
          <cell r="R1794">
            <v>21134</v>
          </cell>
          <cell r="S1794">
            <v>35036</v>
          </cell>
          <cell r="T1794">
            <v>35161</v>
          </cell>
          <cell r="U1794">
            <v>32769</v>
          </cell>
          <cell r="V1794">
            <v>31710</v>
          </cell>
        </row>
        <row r="1795">
          <cell r="I1795" t="str">
            <v>Norway</v>
          </cell>
          <cell r="J1795" t="str">
            <v>Norwegian Krone</v>
          </cell>
          <cell r="K1795" t="str">
            <v>NOK</v>
          </cell>
          <cell r="L1795" t="str">
            <v>Norwegian Krone</v>
          </cell>
          <cell r="M1795" t="str">
            <v>TOTAL REVENUES</v>
          </cell>
          <cell r="N1795" t="str">
            <v>Budget</v>
          </cell>
          <cell r="O1795">
            <v>24078</v>
          </cell>
          <cell r="P1795">
            <v>26305</v>
          </cell>
          <cell r="Q1795">
            <v>29800</v>
          </cell>
          <cell r="R1795">
            <v>30307</v>
          </cell>
          <cell r="S1795">
            <v>32571</v>
          </cell>
          <cell r="T1795">
            <v>34345</v>
          </cell>
          <cell r="U1795">
            <v>28960</v>
          </cell>
          <cell r="V1795">
            <v>30903</v>
          </cell>
          <cell r="W1795">
            <v>32280</v>
          </cell>
          <cell r="X1795">
            <v>33600</v>
          </cell>
          <cell r="Y1795">
            <v>33545</v>
          </cell>
          <cell r="Z1795">
            <v>36145</v>
          </cell>
        </row>
        <row r="1796">
          <cell r="I1796" t="str">
            <v>Norway</v>
          </cell>
          <cell r="J1796" t="str">
            <v>Norwegian Krone</v>
          </cell>
          <cell r="K1796" t="str">
            <v>NOK</v>
          </cell>
          <cell r="L1796" t="str">
            <v>Norwegian Krone</v>
          </cell>
          <cell r="M1796" t="str">
            <v>TOTAL REVENUES</v>
          </cell>
          <cell r="N1796" t="str">
            <v>LE2</v>
          </cell>
          <cell r="O1796">
            <v>26803</v>
          </cell>
          <cell r="P1796">
            <v>25653</v>
          </cell>
          <cell r="Q1796">
            <v>48520</v>
          </cell>
          <cell r="R1796">
            <v>21134</v>
          </cell>
          <cell r="S1796">
            <v>35036</v>
          </cell>
          <cell r="T1796">
            <v>30587</v>
          </cell>
          <cell r="U1796">
            <v>29069</v>
          </cell>
          <cell r="V1796">
            <v>32606</v>
          </cell>
          <cell r="W1796">
            <v>36109</v>
          </cell>
          <cell r="X1796">
            <v>35761</v>
          </cell>
          <cell r="Y1796">
            <v>35888</v>
          </cell>
          <cell r="Z1796">
            <v>37818</v>
          </cell>
        </row>
        <row r="1797">
          <cell r="I1797" t="str">
            <v>Norway</v>
          </cell>
          <cell r="J1797" t="str">
            <v>Norwegian Krone</v>
          </cell>
          <cell r="K1797" t="str">
            <v>NOK</v>
          </cell>
          <cell r="L1797" t="str">
            <v>Norwegian Krone</v>
          </cell>
          <cell r="M1797" t="str">
            <v>Cost of goods sold from production</v>
          </cell>
          <cell r="N1797" t="str">
            <v>Actual</v>
          </cell>
          <cell r="O1797">
            <v>-30852</v>
          </cell>
          <cell r="P1797">
            <v>-29860</v>
          </cell>
          <cell r="Q1797">
            <v>-51952</v>
          </cell>
          <cell r="R1797">
            <v>-23340</v>
          </cell>
          <cell r="S1797">
            <v>-38590</v>
          </cell>
          <cell r="T1797">
            <v>-40706</v>
          </cell>
          <cell r="U1797">
            <v>-37839</v>
          </cell>
          <cell r="V1797">
            <v>-36713</v>
          </cell>
        </row>
        <row r="1798">
          <cell r="I1798" t="str">
            <v>Norway</v>
          </cell>
          <cell r="J1798" t="str">
            <v>Norwegian Krone</v>
          </cell>
          <cell r="K1798" t="str">
            <v>NOK</v>
          </cell>
          <cell r="L1798" t="str">
            <v>Norwegian Krone</v>
          </cell>
          <cell r="M1798" t="str">
            <v>Cost of goods sold from production</v>
          </cell>
          <cell r="N1798" t="str">
            <v>Budget</v>
          </cell>
          <cell r="O1798">
            <v>-24268</v>
          </cell>
          <cell r="P1798">
            <v>-26499</v>
          </cell>
          <cell r="Q1798">
            <v>-30823</v>
          </cell>
          <cell r="R1798">
            <v>-29676</v>
          </cell>
          <cell r="S1798">
            <v>-32768</v>
          </cell>
          <cell r="T1798">
            <v>-34541</v>
          </cell>
          <cell r="U1798">
            <v>-29157</v>
          </cell>
          <cell r="V1798">
            <v>-31147</v>
          </cell>
          <cell r="W1798">
            <v>-32429</v>
          </cell>
          <cell r="X1798">
            <v>-33996</v>
          </cell>
          <cell r="Y1798">
            <v>-33842</v>
          </cell>
          <cell r="Z1798">
            <v>-36441</v>
          </cell>
        </row>
        <row r="1799">
          <cell r="I1799" t="str">
            <v>Norway</v>
          </cell>
          <cell r="J1799" t="str">
            <v>Norwegian Krone</v>
          </cell>
          <cell r="K1799" t="str">
            <v>NOK</v>
          </cell>
          <cell r="L1799" t="str">
            <v>Norwegian Krone</v>
          </cell>
          <cell r="M1799" t="str">
            <v>Cost of goods sold from production</v>
          </cell>
          <cell r="N1799" t="str">
            <v>LE2</v>
          </cell>
          <cell r="O1799">
            <v>-30852</v>
          </cell>
          <cell r="P1799">
            <v>-29860</v>
          </cell>
          <cell r="Q1799">
            <v>-51952</v>
          </cell>
          <cell r="R1799">
            <v>-23340</v>
          </cell>
          <cell r="S1799">
            <v>-38590</v>
          </cell>
          <cell r="T1799">
            <v>-13512</v>
          </cell>
          <cell r="U1799">
            <v>-29431</v>
          </cell>
          <cell r="V1799">
            <v>-33138</v>
          </cell>
          <cell r="W1799">
            <v>-36240</v>
          </cell>
          <cell r="X1799">
            <v>-36093</v>
          </cell>
          <cell r="Y1799">
            <v>-36220</v>
          </cell>
          <cell r="Z1799">
            <v>-38504</v>
          </cell>
        </row>
        <row r="1800">
          <cell r="I1800" t="str">
            <v>Norway</v>
          </cell>
          <cell r="J1800" t="str">
            <v>Norwegian Krone</v>
          </cell>
          <cell r="K1800" t="str">
            <v>NOK</v>
          </cell>
          <cell r="L1800" t="str">
            <v>Norwegian Krone</v>
          </cell>
          <cell r="M1800" t="str">
            <v>TOTAL COST OF GOODS SOLD</v>
          </cell>
          <cell r="N1800" t="str">
            <v>Actual</v>
          </cell>
          <cell r="O1800">
            <v>-30852</v>
          </cell>
          <cell r="P1800">
            <v>-29860</v>
          </cell>
          <cell r="Q1800">
            <v>-51952</v>
          </cell>
          <cell r="R1800">
            <v>-23340</v>
          </cell>
          <cell r="S1800">
            <v>-38590</v>
          </cell>
          <cell r="T1800">
            <v>-40706</v>
          </cell>
          <cell r="U1800">
            <v>-37839</v>
          </cell>
          <cell r="V1800">
            <v>-36713</v>
          </cell>
        </row>
        <row r="1801">
          <cell r="I1801" t="str">
            <v>Norway</v>
          </cell>
          <cell r="J1801" t="str">
            <v>Norwegian Krone</v>
          </cell>
          <cell r="K1801" t="str">
            <v>NOK</v>
          </cell>
          <cell r="L1801" t="str">
            <v>Norwegian Krone</v>
          </cell>
          <cell r="M1801" t="str">
            <v>TOTAL COST OF GOODS SOLD</v>
          </cell>
          <cell r="N1801" t="str">
            <v>Budget</v>
          </cell>
          <cell r="O1801">
            <v>-24268</v>
          </cell>
          <cell r="P1801">
            <v>-26499</v>
          </cell>
          <cell r="Q1801">
            <v>-30823</v>
          </cell>
          <cell r="R1801">
            <v>-29676</v>
          </cell>
          <cell r="S1801">
            <v>-32768</v>
          </cell>
          <cell r="T1801">
            <v>-34541</v>
          </cell>
          <cell r="U1801">
            <v>-29157</v>
          </cell>
          <cell r="V1801">
            <v>-31147</v>
          </cell>
          <cell r="W1801">
            <v>-32429</v>
          </cell>
          <cell r="X1801">
            <v>-33996</v>
          </cell>
          <cell r="Y1801">
            <v>-33842</v>
          </cell>
          <cell r="Z1801">
            <v>-36441</v>
          </cell>
        </row>
        <row r="1802">
          <cell r="I1802" t="str">
            <v>Norway</v>
          </cell>
          <cell r="J1802" t="str">
            <v>Norwegian Krone</v>
          </cell>
          <cell r="K1802" t="str">
            <v>NOK</v>
          </cell>
          <cell r="L1802" t="str">
            <v>Norwegian Krone</v>
          </cell>
          <cell r="M1802" t="str">
            <v>TOTAL COST OF GOODS SOLD</v>
          </cell>
          <cell r="N1802" t="str">
            <v>LE2</v>
          </cell>
          <cell r="O1802">
            <v>-30852</v>
          </cell>
          <cell r="P1802">
            <v>-29860</v>
          </cell>
          <cell r="Q1802">
            <v>-51952</v>
          </cell>
          <cell r="R1802">
            <v>-23340</v>
          </cell>
          <cell r="S1802">
            <v>-38590</v>
          </cell>
          <cell r="T1802">
            <v>-13512</v>
          </cell>
          <cell r="U1802">
            <v>-29431</v>
          </cell>
          <cell r="V1802">
            <v>-33138</v>
          </cell>
          <cell r="W1802">
            <v>-36240</v>
          </cell>
          <cell r="X1802">
            <v>-36093</v>
          </cell>
          <cell r="Y1802">
            <v>-36220</v>
          </cell>
          <cell r="Z1802">
            <v>-38504</v>
          </cell>
        </row>
        <row r="1803">
          <cell r="I1803" t="str">
            <v>Norway</v>
          </cell>
          <cell r="J1803" t="str">
            <v>Norwegian Krone</v>
          </cell>
          <cell r="K1803" t="str">
            <v>NOK</v>
          </cell>
          <cell r="L1803" t="str">
            <v>Norwegian Krone</v>
          </cell>
          <cell r="M1803" t="str">
            <v>Development</v>
          </cell>
          <cell r="N1803" t="str">
            <v>Actual</v>
          </cell>
          <cell r="O1803">
            <v>-2753</v>
          </cell>
          <cell r="P1803">
            <v>-2401</v>
          </cell>
          <cell r="Q1803">
            <v>-3394</v>
          </cell>
          <cell r="R1803">
            <v>-2061</v>
          </cell>
          <cell r="S1803">
            <v>-2589</v>
          </cell>
          <cell r="T1803">
            <v>-1177</v>
          </cell>
          <cell r="U1803">
            <v>-2489</v>
          </cell>
          <cell r="V1803">
            <v>-1853</v>
          </cell>
        </row>
        <row r="1804">
          <cell r="I1804" t="str">
            <v>Norway</v>
          </cell>
          <cell r="J1804" t="str">
            <v>Norwegian Krone</v>
          </cell>
          <cell r="K1804" t="str">
            <v>NOK</v>
          </cell>
          <cell r="L1804" t="str">
            <v>Norwegian Krone</v>
          </cell>
          <cell r="M1804" t="str">
            <v>Development</v>
          </cell>
          <cell r="N1804" t="str">
            <v>Budget</v>
          </cell>
          <cell r="O1804">
            <v>-2384</v>
          </cell>
          <cell r="P1804">
            <v>-2384</v>
          </cell>
          <cell r="Q1804">
            <v>-2380</v>
          </cell>
          <cell r="R1804">
            <v>-2408</v>
          </cell>
          <cell r="S1804">
            <v>-2408</v>
          </cell>
          <cell r="T1804">
            <v>-1242</v>
          </cell>
          <cell r="U1804">
            <v>-2214</v>
          </cell>
          <cell r="V1804">
            <v>-2448</v>
          </cell>
          <cell r="W1804">
            <v>-2448</v>
          </cell>
          <cell r="X1804">
            <v>-2448</v>
          </cell>
          <cell r="Y1804">
            <v>-2448</v>
          </cell>
          <cell r="Z1804">
            <v>-2451</v>
          </cell>
        </row>
        <row r="1805">
          <cell r="I1805" t="str">
            <v>Norway</v>
          </cell>
          <cell r="J1805" t="str">
            <v>Norwegian Krone</v>
          </cell>
          <cell r="K1805" t="str">
            <v>NOK</v>
          </cell>
          <cell r="L1805" t="str">
            <v>Norwegian Krone</v>
          </cell>
          <cell r="M1805" t="str">
            <v>Development</v>
          </cell>
          <cell r="N1805" t="str">
            <v>LE2</v>
          </cell>
          <cell r="O1805">
            <v>-2753</v>
          </cell>
          <cell r="P1805">
            <v>-2401</v>
          </cell>
          <cell r="Q1805">
            <v>-3394</v>
          </cell>
          <cell r="R1805">
            <v>-2061</v>
          </cell>
          <cell r="S1805">
            <v>-2589</v>
          </cell>
          <cell r="T1805">
            <v>-1155</v>
          </cell>
          <cell r="U1805">
            <v>-2209</v>
          </cell>
          <cell r="V1805">
            <v>-2154</v>
          </cell>
          <cell r="W1805">
            <v>-2206</v>
          </cell>
          <cell r="X1805">
            <v>-2417</v>
          </cell>
          <cell r="Y1805">
            <v>-2247</v>
          </cell>
          <cell r="Z1805">
            <v>-2257</v>
          </cell>
        </row>
        <row r="1806">
          <cell r="I1806" t="str">
            <v>Norway</v>
          </cell>
          <cell r="J1806" t="str">
            <v>Norwegian Krone</v>
          </cell>
          <cell r="K1806" t="str">
            <v>NOK</v>
          </cell>
          <cell r="L1806" t="str">
            <v>Norwegian Krone</v>
          </cell>
          <cell r="M1806" t="str">
            <v>Total Research &amp; Development (net)</v>
          </cell>
          <cell r="N1806" t="str">
            <v>Actual</v>
          </cell>
          <cell r="O1806">
            <v>-2753</v>
          </cell>
          <cell r="P1806">
            <v>-2401</v>
          </cell>
          <cell r="Q1806">
            <v>-3394</v>
          </cell>
          <cell r="R1806">
            <v>-2061</v>
          </cell>
          <cell r="S1806">
            <v>-2589</v>
          </cell>
          <cell r="T1806">
            <v>-1177</v>
          </cell>
          <cell r="U1806">
            <v>-2489</v>
          </cell>
          <cell r="V1806">
            <v>-1853</v>
          </cell>
        </row>
        <row r="1807">
          <cell r="I1807" t="str">
            <v>Norway</v>
          </cell>
          <cell r="J1807" t="str">
            <v>Norwegian Krone</v>
          </cell>
          <cell r="K1807" t="str">
            <v>NOK</v>
          </cell>
          <cell r="L1807" t="str">
            <v>Norwegian Krone</v>
          </cell>
          <cell r="M1807" t="str">
            <v>Total Research &amp; Development (net)</v>
          </cell>
          <cell r="N1807" t="str">
            <v>Budget</v>
          </cell>
          <cell r="O1807">
            <v>-2384</v>
          </cell>
          <cell r="P1807">
            <v>-2384</v>
          </cell>
          <cell r="Q1807">
            <v>-2380</v>
          </cell>
          <cell r="R1807">
            <v>-2408</v>
          </cell>
          <cell r="S1807">
            <v>-2408</v>
          </cell>
          <cell r="T1807">
            <v>-1242</v>
          </cell>
          <cell r="U1807">
            <v>-2214</v>
          </cell>
          <cell r="V1807">
            <v>-2448</v>
          </cell>
          <cell r="W1807">
            <v>-2448</v>
          </cell>
          <cell r="X1807">
            <v>-2448</v>
          </cell>
          <cell r="Y1807">
            <v>-2448</v>
          </cell>
          <cell r="Z1807">
            <v>-2451</v>
          </cell>
        </row>
        <row r="1808">
          <cell r="I1808" t="str">
            <v>Norway</v>
          </cell>
          <cell r="J1808" t="str">
            <v>Norwegian Krone</v>
          </cell>
          <cell r="K1808" t="str">
            <v>NOK</v>
          </cell>
          <cell r="L1808" t="str">
            <v>Norwegian Krone</v>
          </cell>
          <cell r="M1808" t="str">
            <v>Total Research &amp; Development (net)</v>
          </cell>
          <cell r="N1808" t="str">
            <v>LE2</v>
          </cell>
          <cell r="O1808">
            <v>-2753</v>
          </cell>
          <cell r="P1808">
            <v>-2401</v>
          </cell>
          <cell r="Q1808">
            <v>-3394</v>
          </cell>
          <cell r="R1808">
            <v>-2061</v>
          </cell>
          <cell r="S1808">
            <v>-2589</v>
          </cell>
          <cell r="T1808">
            <v>-1155</v>
          </cell>
          <cell r="U1808">
            <v>-2209</v>
          </cell>
          <cell r="V1808">
            <v>-2154</v>
          </cell>
          <cell r="W1808">
            <v>-2206</v>
          </cell>
          <cell r="X1808">
            <v>-2417</v>
          </cell>
          <cell r="Y1808">
            <v>-2247</v>
          </cell>
          <cell r="Z1808">
            <v>-2257</v>
          </cell>
        </row>
        <row r="1809">
          <cell r="I1809" t="str">
            <v>Norway</v>
          </cell>
          <cell r="J1809" t="str">
            <v>Norwegian Krone</v>
          </cell>
          <cell r="K1809" t="str">
            <v>NOK</v>
          </cell>
          <cell r="L1809" t="str">
            <v>Norwegian Krone</v>
          </cell>
          <cell r="M1809" t="str">
            <v>Marketing &amp; Sales (net)</v>
          </cell>
          <cell r="N1809" t="str">
            <v>Actual</v>
          </cell>
          <cell r="O1809">
            <v>-9201</v>
          </cell>
          <cell r="P1809">
            <v>-8964</v>
          </cell>
          <cell r="Q1809">
            <v>-11381</v>
          </cell>
          <cell r="R1809">
            <v>-9643</v>
          </cell>
          <cell r="S1809">
            <v>-9415</v>
          </cell>
          <cell r="T1809">
            <v>-5546</v>
          </cell>
          <cell r="U1809">
            <v>-8353</v>
          </cell>
          <cell r="V1809">
            <v>-6956</v>
          </cell>
        </row>
        <row r="1810">
          <cell r="I1810" t="str">
            <v>Norway</v>
          </cell>
          <cell r="J1810" t="str">
            <v>Norwegian Krone</v>
          </cell>
          <cell r="K1810" t="str">
            <v>NOK</v>
          </cell>
          <cell r="L1810" t="str">
            <v>Norwegian Krone</v>
          </cell>
          <cell r="M1810" t="str">
            <v>Marketing &amp; Sales (net)</v>
          </cell>
          <cell r="N1810" t="str">
            <v>Budget</v>
          </cell>
          <cell r="O1810">
            <v>-8480</v>
          </cell>
          <cell r="P1810">
            <v>-9453</v>
          </cell>
          <cell r="Q1810">
            <v>-11033</v>
          </cell>
          <cell r="R1810">
            <v>-11004</v>
          </cell>
          <cell r="S1810">
            <v>-10864</v>
          </cell>
          <cell r="T1810">
            <v>-8663</v>
          </cell>
          <cell r="U1810">
            <v>-7284</v>
          </cell>
          <cell r="V1810">
            <v>-8982</v>
          </cell>
          <cell r="W1810">
            <v>-9373</v>
          </cell>
          <cell r="X1810">
            <v>-9566</v>
          </cell>
          <cell r="Y1810">
            <v>-8958</v>
          </cell>
          <cell r="Z1810">
            <v>-8648</v>
          </cell>
        </row>
        <row r="1811">
          <cell r="I1811" t="str">
            <v>Norway</v>
          </cell>
          <cell r="J1811" t="str">
            <v>Norwegian Krone</v>
          </cell>
          <cell r="K1811" t="str">
            <v>NOK</v>
          </cell>
          <cell r="L1811" t="str">
            <v>Norwegian Krone</v>
          </cell>
          <cell r="M1811" t="str">
            <v>Marketing &amp; Sales (net)</v>
          </cell>
          <cell r="N1811" t="str">
            <v>LE2</v>
          </cell>
          <cell r="O1811">
            <v>-9201</v>
          </cell>
          <cell r="P1811">
            <v>-8964</v>
          </cell>
          <cell r="Q1811">
            <v>-11381</v>
          </cell>
          <cell r="R1811">
            <v>-9643</v>
          </cell>
          <cell r="S1811">
            <v>-9415</v>
          </cell>
          <cell r="T1811">
            <v>-8507</v>
          </cell>
          <cell r="U1811">
            <v>-7206</v>
          </cell>
          <cell r="V1811">
            <v>-8992</v>
          </cell>
          <cell r="W1811">
            <v>-9447</v>
          </cell>
          <cell r="X1811">
            <v>-9978</v>
          </cell>
          <cell r="Y1811">
            <v>-9481</v>
          </cell>
          <cell r="Z1811">
            <v>-12546</v>
          </cell>
        </row>
        <row r="1812">
          <cell r="I1812" t="str">
            <v>Norway</v>
          </cell>
          <cell r="J1812" t="str">
            <v>Norwegian Krone</v>
          </cell>
          <cell r="K1812" t="str">
            <v>NOK</v>
          </cell>
          <cell r="L1812" t="str">
            <v>Norwegian Krone</v>
          </cell>
          <cell r="M1812" t="str">
            <v>General &amp; Administration (net)</v>
          </cell>
          <cell r="N1812" t="str">
            <v>Actual</v>
          </cell>
          <cell r="O1812">
            <v>-906</v>
          </cell>
          <cell r="P1812">
            <v>-960</v>
          </cell>
          <cell r="Q1812">
            <v>-1227</v>
          </cell>
          <cell r="R1812">
            <v>-677</v>
          </cell>
          <cell r="S1812">
            <v>-905</v>
          </cell>
          <cell r="T1812">
            <v>1094</v>
          </cell>
          <cell r="U1812">
            <v>-2172</v>
          </cell>
          <cell r="V1812">
            <v>-819</v>
          </cell>
        </row>
        <row r="1813">
          <cell r="I1813" t="str">
            <v>Norway</v>
          </cell>
          <cell r="J1813" t="str">
            <v>Norwegian Krone</v>
          </cell>
          <cell r="K1813" t="str">
            <v>NOK</v>
          </cell>
          <cell r="L1813" t="str">
            <v>Norwegian Krone</v>
          </cell>
          <cell r="M1813" t="str">
            <v>General &amp; Administration (net)</v>
          </cell>
          <cell r="N1813" t="str">
            <v>Budget</v>
          </cell>
          <cell r="O1813">
            <v>-881</v>
          </cell>
          <cell r="P1813">
            <v>-897</v>
          </cell>
          <cell r="Q1813">
            <v>-897</v>
          </cell>
          <cell r="R1813">
            <v>-933</v>
          </cell>
          <cell r="S1813">
            <v>-933</v>
          </cell>
          <cell r="T1813">
            <v>-435</v>
          </cell>
          <cell r="U1813">
            <v>-788</v>
          </cell>
          <cell r="V1813">
            <v>-889</v>
          </cell>
          <cell r="W1813">
            <v>-889</v>
          </cell>
          <cell r="X1813">
            <v>-889</v>
          </cell>
          <cell r="Y1813">
            <v>-889</v>
          </cell>
          <cell r="Z1813">
            <v>-930</v>
          </cell>
        </row>
        <row r="1814">
          <cell r="I1814" t="str">
            <v>Norway</v>
          </cell>
          <cell r="J1814" t="str">
            <v>Norwegian Krone</v>
          </cell>
          <cell r="K1814" t="str">
            <v>NOK</v>
          </cell>
          <cell r="L1814" t="str">
            <v>Norwegian Krone</v>
          </cell>
          <cell r="M1814" t="str">
            <v>General &amp; Administration (net)</v>
          </cell>
          <cell r="N1814" t="str">
            <v>LE2</v>
          </cell>
          <cell r="O1814">
            <v>-906</v>
          </cell>
          <cell r="P1814">
            <v>-960</v>
          </cell>
          <cell r="Q1814">
            <v>-1227</v>
          </cell>
          <cell r="R1814">
            <v>-677</v>
          </cell>
          <cell r="S1814">
            <v>-905</v>
          </cell>
          <cell r="T1814">
            <v>-615</v>
          </cell>
          <cell r="U1814">
            <v>-885</v>
          </cell>
          <cell r="V1814">
            <v>-950</v>
          </cell>
          <cell r="W1814">
            <v>-920</v>
          </cell>
          <cell r="X1814">
            <v>-997</v>
          </cell>
          <cell r="Y1814">
            <v>-920</v>
          </cell>
          <cell r="Z1814">
            <v>-960</v>
          </cell>
        </row>
        <row r="1815">
          <cell r="I1815" t="str">
            <v>Norway</v>
          </cell>
          <cell r="J1815" t="str">
            <v>Norwegian Krone</v>
          </cell>
          <cell r="K1815" t="str">
            <v>NOK</v>
          </cell>
          <cell r="L1815" t="str">
            <v>Norwegian Krone</v>
          </cell>
          <cell r="M1815" t="str">
            <v>TOTAL FUNCTION COSTS</v>
          </cell>
          <cell r="N1815" t="str">
            <v>Actual</v>
          </cell>
          <cell r="O1815">
            <v>-12860</v>
          </cell>
          <cell r="P1815">
            <v>-12325</v>
          </cell>
          <cell r="Q1815">
            <v>-16002</v>
          </cell>
          <cell r="R1815">
            <v>-12381</v>
          </cell>
          <cell r="S1815">
            <v>-12909</v>
          </cell>
          <cell r="T1815">
            <v>-5629</v>
          </cell>
          <cell r="U1815">
            <v>-13014</v>
          </cell>
          <cell r="V1815">
            <v>-9628</v>
          </cell>
        </row>
        <row r="1816">
          <cell r="I1816" t="str">
            <v>Norway</v>
          </cell>
          <cell r="J1816" t="str">
            <v>Norwegian Krone</v>
          </cell>
          <cell r="K1816" t="str">
            <v>NOK</v>
          </cell>
          <cell r="L1816" t="str">
            <v>Norwegian Krone</v>
          </cell>
          <cell r="M1816" t="str">
            <v>TOTAL FUNCTION COSTS</v>
          </cell>
          <cell r="N1816" t="str">
            <v>Budget</v>
          </cell>
          <cell r="O1816">
            <v>-11745</v>
          </cell>
          <cell r="P1816">
            <v>-12734</v>
          </cell>
          <cell r="Q1816">
            <v>-14310</v>
          </cell>
          <cell r="R1816">
            <v>-14345</v>
          </cell>
          <cell r="S1816">
            <v>-14205</v>
          </cell>
          <cell r="T1816">
            <v>-10340</v>
          </cell>
          <cell r="U1816">
            <v>-10286</v>
          </cell>
          <cell r="V1816">
            <v>-12319</v>
          </cell>
          <cell r="W1816">
            <v>-12710</v>
          </cell>
          <cell r="X1816">
            <v>-12903</v>
          </cell>
          <cell r="Y1816">
            <v>-12295</v>
          </cell>
          <cell r="Z1816">
            <v>-12029</v>
          </cell>
        </row>
        <row r="1817">
          <cell r="I1817" t="str">
            <v>Norway</v>
          </cell>
          <cell r="J1817" t="str">
            <v>Norwegian Krone</v>
          </cell>
          <cell r="K1817" t="str">
            <v>NOK</v>
          </cell>
          <cell r="L1817" t="str">
            <v>Norwegian Krone</v>
          </cell>
          <cell r="M1817" t="str">
            <v>TOTAL FUNCTION COSTS</v>
          </cell>
          <cell r="N1817" t="str">
            <v>LE2</v>
          </cell>
          <cell r="O1817">
            <v>-12860</v>
          </cell>
          <cell r="P1817">
            <v>-12325</v>
          </cell>
          <cell r="Q1817">
            <v>-16002</v>
          </cell>
          <cell r="R1817">
            <v>-12381</v>
          </cell>
          <cell r="S1817">
            <v>-12909</v>
          </cell>
          <cell r="T1817">
            <v>-10277</v>
          </cell>
          <cell r="U1817">
            <v>-10300</v>
          </cell>
          <cell r="V1817">
            <v>-12096</v>
          </cell>
          <cell r="W1817">
            <v>-12573</v>
          </cell>
          <cell r="X1817">
            <v>-13392</v>
          </cell>
          <cell r="Y1817">
            <v>-12648</v>
          </cell>
          <cell r="Z1817">
            <v>-15763</v>
          </cell>
        </row>
        <row r="1818">
          <cell r="I1818" t="str">
            <v>Norway</v>
          </cell>
          <cell r="J1818" t="str">
            <v>Norwegian Krone</v>
          </cell>
          <cell r="K1818" t="str">
            <v>NOK</v>
          </cell>
          <cell r="L1818" t="str">
            <v>Norwegian Krone</v>
          </cell>
          <cell r="M1818" t="str">
            <v>TOTAL OTHER INCOME &amp; EXP.</v>
          </cell>
          <cell r="N1818" t="str">
            <v>Actual</v>
          </cell>
          <cell r="O1818">
            <v>12461</v>
          </cell>
          <cell r="P1818">
            <v>13834</v>
          </cell>
          <cell r="Q1818">
            <v>20843</v>
          </cell>
          <cell r="R1818">
            <v>20332</v>
          </cell>
          <cell r="S1818">
            <v>13819</v>
          </cell>
          <cell r="T1818">
            <v>18719</v>
          </cell>
          <cell r="U1818">
            <v>12491</v>
          </cell>
          <cell r="V1818">
            <v>15030</v>
          </cell>
        </row>
        <row r="1819">
          <cell r="I1819" t="str">
            <v>Norway</v>
          </cell>
          <cell r="J1819" t="str">
            <v>Norwegian Krone</v>
          </cell>
          <cell r="K1819" t="str">
            <v>NOK</v>
          </cell>
          <cell r="L1819" t="str">
            <v>Norwegian Krone</v>
          </cell>
          <cell r="M1819" t="str">
            <v>TOTAL OTHER INCOME &amp; EXP.</v>
          </cell>
          <cell r="N1819" t="str">
            <v>Budget</v>
          </cell>
          <cell r="O1819">
            <v>12838</v>
          </cell>
          <cell r="P1819">
            <v>13911</v>
          </cell>
          <cell r="Q1819">
            <v>15615</v>
          </cell>
          <cell r="R1819">
            <v>15654</v>
          </cell>
          <cell r="S1819">
            <v>15502</v>
          </cell>
          <cell r="T1819">
            <v>11327</v>
          </cell>
          <cell r="U1819">
            <v>11271</v>
          </cell>
          <cell r="V1819">
            <v>13465</v>
          </cell>
          <cell r="W1819">
            <v>13888</v>
          </cell>
          <cell r="X1819">
            <v>14096</v>
          </cell>
          <cell r="Y1819">
            <v>13440</v>
          </cell>
          <cell r="Z1819">
            <v>13152</v>
          </cell>
        </row>
        <row r="1820">
          <cell r="I1820" t="str">
            <v>Norway</v>
          </cell>
          <cell r="J1820" t="str">
            <v>Norwegian Krone</v>
          </cell>
          <cell r="K1820" t="str">
            <v>NOK</v>
          </cell>
          <cell r="L1820" t="str">
            <v>Norwegian Krone</v>
          </cell>
          <cell r="M1820" t="str">
            <v>TOTAL OTHER INCOME &amp; EXP.</v>
          </cell>
          <cell r="N1820" t="str">
            <v>LE2</v>
          </cell>
          <cell r="O1820">
            <v>12461</v>
          </cell>
          <cell r="P1820">
            <v>13834</v>
          </cell>
          <cell r="Q1820">
            <v>20843</v>
          </cell>
          <cell r="R1820">
            <v>20332</v>
          </cell>
          <cell r="S1820">
            <v>13819</v>
          </cell>
          <cell r="T1820">
            <v>2637</v>
          </cell>
          <cell r="U1820">
            <v>11299</v>
          </cell>
          <cell r="V1820">
            <v>13206</v>
          </cell>
          <cell r="W1820">
            <v>13721</v>
          </cell>
          <cell r="X1820">
            <v>14390</v>
          </cell>
          <cell r="Y1820">
            <v>13770</v>
          </cell>
          <cell r="Z1820">
            <v>17121</v>
          </cell>
        </row>
        <row r="1821">
          <cell r="I1821" t="str">
            <v>Norway</v>
          </cell>
          <cell r="J1821" t="str">
            <v>Norwegian Krone</v>
          </cell>
          <cell r="K1821" t="str">
            <v>NOK</v>
          </cell>
          <cell r="L1821" t="str">
            <v>Norwegian Krone</v>
          </cell>
          <cell r="M1821" t="str">
            <v>OPERATING INCOME</v>
          </cell>
          <cell r="N1821" t="str">
            <v>Actual</v>
          </cell>
          <cell r="O1821">
            <v>-4448</v>
          </cell>
          <cell r="P1821">
            <v>-2698</v>
          </cell>
          <cell r="Q1821">
            <v>1409</v>
          </cell>
          <cell r="R1821">
            <v>5745</v>
          </cell>
          <cell r="S1821">
            <v>-2644</v>
          </cell>
          <cell r="T1821">
            <v>7545</v>
          </cell>
          <cell r="U1821">
            <v>-5593</v>
          </cell>
          <cell r="V1821">
            <v>399</v>
          </cell>
        </row>
        <row r="1822">
          <cell r="I1822" t="str">
            <v>Norway</v>
          </cell>
          <cell r="J1822" t="str">
            <v>Norwegian Krone</v>
          </cell>
          <cell r="K1822" t="str">
            <v>NOK</v>
          </cell>
          <cell r="L1822" t="str">
            <v>Norwegian Krone</v>
          </cell>
          <cell r="M1822" t="str">
            <v>OPERATING INCOME</v>
          </cell>
          <cell r="N1822" t="str">
            <v>Budget</v>
          </cell>
          <cell r="O1822">
            <v>903</v>
          </cell>
          <cell r="P1822">
            <v>983</v>
          </cell>
          <cell r="Q1822">
            <v>282</v>
          </cell>
          <cell r="R1822">
            <v>1940</v>
          </cell>
          <cell r="S1822">
            <v>1100</v>
          </cell>
          <cell r="T1822">
            <v>791</v>
          </cell>
          <cell r="U1822">
            <v>788</v>
          </cell>
          <cell r="V1822">
            <v>902</v>
          </cell>
          <cell r="W1822">
            <v>1029</v>
          </cell>
          <cell r="X1822">
            <v>797</v>
          </cell>
          <cell r="Y1822">
            <v>848</v>
          </cell>
          <cell r="Z1822">
            <v>827</v>
          </cell>
        </row>
        <row r="1823">
          <cell r="I1823" t="str">
            <v>Norway</v>
          </cell>
          <cell r="J1823" t="str">
            <v>Norwegian Krone</v>
          </cell>
          <cell r="K1823" t="str">
            <v>NOK</v>
          </cell>
          <cell r="L1823" t="str">
            <v>Norwegian Krone</v>
          </cell>
          <cell r="M1823" t="str">
            <v>OPERATING INCOME</v>
          </cell>
          <cell r="N1823" t="str">
            <v>LE2</v>
          </cell>
          <cell r="O1823">
            <v>-4448</v>
          </cell>
          <cell r="P1823">
            <v>-2698</v>
          </cell>
          <cell r="Q1823">
            <v>1409</v>
          </cell>
          <cell r="R1823">
            <v>5745</v>
          </cell>
          <cell r="S1823">
            <v>-2644</v>
          </cell>
          <cell r="T1823">
            <v>9435</v>
          </cell>
          <cell r="U1823">
            <v>637</v>
          </cell>
          <cell r="V1823">
            <v>578</v>
          </cell>
          <cell r="W1823">
            <v>1017</v>
          </cell>
          <cell r="X1823">
            <v>666</v>
          </cell>
          <cell r="Y1823">
            <v>790</v>
          </cell>
          <cell r="Z1823">
            <v>672</v>
          </cell>
        </row>
        <row r="1824">
          <cell r="I1824" t="str">
            <v>Pharma Services CEC</v>
          </cell>
          <cell r="J1824" t="str">
            <v>Swiss Franc</v>
          </cell>
          <cell r="K1824" t="str">
            <v>CHF</v>
          </cell>
          <cell r="L1824" t="str">
            <v>Swiss Franc</v>
          </cell>
          <cell r="M1824" t="str">
            <v>TOTAL NET SALES 3RD PARTY</v>
          </cell>
          <cell r="N1824" t="str">
            <v>Actual</v>
          </cell>
          <cell r="O1824">
            <v>18606</v>
          </cell>
          <cell r="P1824">
            <v>17152</v>
          </cell>
          <cell r="Q1824">
            <v>21070</v>
          </cell>
          <cell r="R1824">
            <v>18459</v>
          </cell>
          <cell r="S1824">
            <v>18014</v>
          </cell>
          <cell r="T1824">
            <v>21731</v>
          </cell>
          <cell r="U1824">
            <v>22775</v>
          </cell>
          <cell r="V1824">
            <v>19916</v>
          </cell>
        </row>
        <row r="1825">
          <cell r="I1825" t="str">
            <v>Pharma Services CEC</v>
          </cell>
          <cell r="J1825" t="str">
            <v>Swiss Franc</v>
          </cell>
          <cell r="K1825" t="str">
            <v>CHF</v>
          </cell>
          <cell r="L1825" t="str">
            <v>Swiss Franc</v>
          </cell>
          <cell r="M1825" t="str">
            <v>TOTAL NET SALES 3RD PARTY</v>
          </cell>
          <cell r="N1825" t="str">
            <v>Budget</v>
          </cell>
          <cell r="O1825">
            <v>15643</v>
          </cell>
          <cell r="P1825">
            <v>17388</v>
          </cell>
          <cell r="Q1825">
            <v>16407</v>
          </cell>
          <cell r="R1825">
            <v>17949</v>
          </cell>
          <cell r="S1825">
            <v>18022</v>
          </cell>
          <cell r="T1825">
            <v>18467</v>
          </cell>
          <cell r="U1825">
            <v>16558</v>
          </cell>
          <cell r="V1825">
            <v>17615</v>
          </cell>
          <cell r="W1825">
            <v>18169</v>
          </cell>
          <cell r="X1825">
            <v>19249</v>
          </cell>
          <cell r="Y1825">
            <v>19972</v>
          </cell>
          <cell r="Z1825">
            <v>19100</v>
          </cell>
        </row>
        <row r="1826">
          <cell r="I1826" t="str">
            <v>Pharma Services CEC</v>
          </cell>
          <cell r="J1826" t="str">
            <v>Swiss Franc</v>
          </cell>
          <cell r="K1826" t="str">
            <v>CHF</v>
          </cell>
          <cell r="L1826" t="str">
            <v>Swiss Franc</v>
          </cell>
          <cell r="M1826" t="str">
            <v>TOTAL NET SALES 3RD PARTY</v>
          </cell>
          <cell r="N1826" t="str">
            <v>LE2</v>
          </cell>
          <cell r="O1826">
            <v>18606</v>
          </cell>
          <cell r="P1826">
            <v>17152</v>
          </cell>
          <cell r="Q1826">
            <v>21070</v>
          </cell>
          <cell r="R1826">
            <v>18459</v>
          </cell>
          <cell r="S1826">
            <v>18014</v>
          </cell>
          <cell r="T1826">
            <v>18473</v>
          </cell>
          <cell r="U1826">
            <v>18866</v>
          </cell>
          <cell r="V1826">
            <v>15954</v>
          </cell>
          <cell r="W1826">
            <v>19096</v>
          </cell>
          <cell r="X1826">
            <v>20476</v>
          </cell>
          <cell r="Y1826">
            <v>19780</v>
          </cell>
          <cell r="Z1826">
            <v>17832</v>
          </cell>
        </row>
        <row r="1827">
          <cell r="I1827" t="str">
            <v>Pharma Services CEC</v>
          </cell>
          <cell r="J1827" t="str">
            <v>Swiss Franc</v>
          </cell>
          <cell r="K1827" t="str">
            <v>CHF</v>
          </cell>
          <cell r="L1827" t="str">
            <v>Swiss Franc</v>
          </cell>
          <cell r="M1827" t="str">
            <v>TOTAL NET SALES</v>
          </cell>
          <cell r="N1827" t="str">
            <v>Actual</v>
          </cell>
          <cell r="O1827">
            <v>38716</v>
          </cell>
          <cell r="P1827">
            <v>28952</v>
          </cell>
          <cell r="Q1827">
            <v>36846</v>
          </cell>
          <cell r="R1827">
            <v>32252</v>
          </cell>
          <cell r="S1827">
            <v>41916</v>
          </cell>
          <cell r="T1827">
            <v>40410</v>
          </cell>
          <cell r="U1827">
            <v>38281</v>
          </cell>
          <cell r="V1827">
            <v>42073</v>
          </cell>
        </row>
        <row r="1828">
          <cell r="I1828" t="str">
            <v>Pharma Services CEC</v>
          </cell>
          <cell r="J1828" t="str">
            <v>Swiss Franc</v>
          </cell>
          <cell r="K1828" t="str">
            <v>CHF</v>
          </cell>
          <cell r="L1828" t="str">
            <v>Swiss Franc</v>
          </cell>
          <cell r="M1828" t="str">
            <v>TOTAL NET SALES</v>
          </cell>
          <cell r="N1828" t="str">
            <v>Budget</v>
          </cell>
          <cell r="O1828">
            <v>31848</v>
          </cell>
          <cell r="P1828">
            <v>32531</v>
          </cell>
          <cell r="Q1828">
            <v>27979</v>
          </cell>
          <cell r="R1828">
            <v>34349</v>
          </cell>
          <cell r="S1828">
            <v>33829</v>
          </cell>
          <cell r="T1828">
            <v>35880</v>
          </cell>
          <cell r="U1828">
            <v>31586</v>
          </cell>
          <cell r="V1828">
            <v>30799</v>
          </cell>
          <cell r="W1828">
            <v>37739</v>
          </cell>
          <cell r="X1828">
            <v>34539</v>
          </cell>
          <cell r="Y1828">
            <v>39532</v>
          </cell>
          <cell r="Z1828">
            <v>33192</v>
          </cell>
        </row>
        <row r="1829">
          <cell r="I1829" t="str">
            <v>Pharma Services CEC</v>
          </cell>
          <cell r="J1829" t="str">
            <v>Swiss Franc</v>
          </cell>
          <cell r="K1829" t="str">
            <v>CHF</v>
          </cell>
          <cell r="L1829" t="str">
            <v>Swiss Franc</v>
          </cell>
          <cell r="M1829" t="str">
            <v>TOTAL NET SALES</v>
          </cell>
          <cell r="N1829" t="str">
            <v>LE2</v>
          </cell>
          <cell r="O1829">
            <v>38716</v>
          </cell>
          <cell r="P1829">
            <v>28952</v>
          </cell>
          <cell r="Q1829">
            <v>36846</v>
          </cell>
          <cell r="R1829">
            <v>32252</v>
          </cell>
          <cell r="S1829">
            <v>41916</v>
          </cell>
          <cell r="T1829">
            <v>26337</v>
          </cell>
          <cell r="U1829">
            <v>34502</v>
          </cell>
          <cell r="V1829">
            <v>32378</v>
          </cell>
          <cell r="W1829">
            <v>33175</v>
          </cell>
          <cell r="X1829">
            <v>38198</v>
          </cell>
          <cell r="Y1829">
            <v>37115</v>
          </cell>
          <cell r="Z1829">
            <v>36015</v>
          </cell>
        </row>
        <row r="1830">
          <cell r="I1830" t="str">
            <v>Pharma Services CEC</v>
          </cell>
          <cell r="J1830" t="str">
            <v>Swiss Franc</v>
          </cell>
          <cell r="K1830" t="str">
            <v>CHF</v>
          </cell>
          <cell r="L1830" t="str">
            <v>Swiss Franc</v>
          </cell>
          <cell r="M1830" t="str">
            <v>TOTAL REVENUES</v>
          </cell>
          <cell r="N1830" t="str">
            <v>Actual</v>
          </cell>
          <cell r="O1830">
            <v>38716</v>
          </cell>
          <cell r="P1830">
            <v>28952</v>
          </cell>
          <cell r="Q1830">
            <v>36846</v>
          </cell>
          <cell r="R1830">
            <v>32252</v>
          </cell>
          <cell r="S1830">
            <v>41916</v>
          </cell>
          <cell r="T1830">
            <v>40410</v>
          </cell>
          <cell r="U1830">
            <v>38281</v>
          </cell>
          <cell r="V1830">
            <v>42073</v>
          </cell>
        </row>
        <row r="1831">
          <cell r="I1831" t="str">
            <v>Pharma Services CEC</v>
          </cell>
          <cell r="J1831" t="str">
            <v>Swiss Franc</v>
          </cell>
          <cell r="K1831" t="str">
            <v>CHF</v>
          </cell>
          <cell r="L1831" t="str">
            <v>Swiss Franc</v>
          </cell>
          <cell r="M1831" t="str">
            <v>TOTAL REVENUES</v>
          </cell>
          <cell r="N1831" t="str">
            <v>Budget</v>
          </cell>
          <cell r="O1831">
            <v>31848</v>
          </cell>
          <cell r="P1831">
            <v>32531</v>
          </cell>
          <cell r="Q1831">
            <v>27979</v>
          </cell>
          <cell r="R1831">
            <v>34349</v>
          </cell>
          <cell r="S1831">
            <v>33829</v>
          </cell>
          <cell r="T1831">
            <v>35880</v>
          </cell>
          <cell r="U1831">
            <v>31586</v>
          </cell>
          <cell r="V1831">
            <v>30799</v>
          </cell>
          <cell r="W1831">
            <v>37739</v>
          </cell>
          <cell r="X1831">
            <v>34539</v>
          </cell>
          <cell r="Y1831">
            <v>39532</v>
          </cell>
          <cell r="Z1831">
            <v>33192</v>
          </cell>
        </row>
        <row r="1832">
          <cell r="I1832" t="str">
            <v>Pharma Services CEC</v>
          </cell>
          <cell r="J1832" t="str">
            <v>Swiss Franc</v>
          </cell>
          <cell r="K1832" t="str">
            <v>CHF</v>
          </cell>
          <cell r="L1832" t="str">
            <v>Swiss Franc</v>
          </cell>
          <cell r="M1832" t="str">
            <v>TOTAL REVENUES</v>
          </cell>
          <cell r="N1832" t="str">
            <v>LE2</v>
          </cell>
          <cell r="O1832">
            <v>38716</v>
          </cell>
          <cell r="P1832">
            <v>28952</v>
          </cell>
          <cell r="Q1832">
            <v>36846</v>
          </cell>
          <cell r="R1832">
            <v>32252</v>
          </cell>
          <cell r="S1832">
            <v>41916</v>
          </cell>
          <cell r="T1832">
            <v>26337</v>
          </cell>
          <cell r="U1832">
            <v>34502</v>
          </cell>
          <cell r="V1832">
            <v>32378</v>
          </cell>
          <cell r="W1832">
            <v>33175</v>
          </cell>
          <cell r="X1832">
            <v>38198</v>
          </cell>
          <cell r="Y1832">
            <v>37115</v>
          </cell>
          <cell r="Z1832">
            <v>36015</v>
          </cell>
        </row>
        <row r="1833">
          <cell r="I1833" t="str">
            <v>Pharma Services CEC</v>
          </cell>
          <cell r="J1833" t="str">
            <v>Swiss Franc</v>
          </cell>
          <cell r="K1833" t="str">
            <v>CHF</v>
          </cell>
          <cell r="L1833" t="str">
            <v>Swiss Franc</v>
          </cell>
          <cell r="M1833" t="str">
            <v>Cost of goods sold from production</v>
          </cell>
          <cell r="N1833" t="str">
            <v>Actual</v>
          </cell>
          <cell r="O1833">
            <v>-28029</v>
          </cell>
          <cell r="P1833">
            <v>-21876</v>
          </cell>
          <cell r="Q1833">
            <v>-26134</v>
          </cell>
          <cell r="R1833">
            <v>-23657</v>
          </cell>
          <cell r="S1833">
            <v>-30311</v>
          </cell>
          <cell r="T1833">
            <v>-29165</v>
          </cell>
          <cell r="U1833">
            <v>-28515</v>
          </cell>
          <cell r="V1833">
            <v>-30527</v>
          </cell>
        </row>
        <row r="1834">
          <cell r="I1834" t="str">
            <v>Pharma Services CEC</v>
          </cell>
          <cell r="J1834" t="str">
            <v>Swiss Franc</v>
          </cell>
          <cell r="K1834" t="str">
            <v>CHF</v>
          </cell>
          <cell r="L1834" t="str">
            <v>Swiss Franc</v>
          </cell>
          <cell r="M1834" t="str">
            <v>Cost of goods sold from production</v>
          </cell>
          <cell r="N1834" t="str">
            <v>Budget</v>
          </cell>
          <cell r="O1834">
            <v>-25131</v>
          </cell>
          <cell r="P1834">
            <v>-25625</v>
          </cell>
          <cell r="Q1834">
            <v>-21747</v>
          </cell>
          <cell r="R1834">
            <v>-27217</v>
          </cell>
          <cell r="S1834">
            <v>-26529</v>
          </cell>
          <cell r="T1834">
            <v>-28509</v>
          </cell>
          <cell r="U1834">
            <v>-24981</v>
          </cell>
          <cell r="V1834">
            <v>-23958</v>
          </cell>
          <cell r="W1834">
            <v>-30076</v>
          </cell>
          <cell r="X1834">
            <v>-27163</v>
          </cell>
          <cell r="Y1834">
            <v>-31360</v>
          </cell>
          <cell r="Z1834">
            <v>-26035</v>
          </cell>
        </row>
        <row r="1835">
          <cell r="I1835" t="str">
            <v>Pharma Services CEC</v>
          </cell>
          <cell r="J1835" t="str">
            <v>Swiss Franc</v>
          </cell>
          <cell r="K1835" t="str">
            <v>CHF</v>
          </cell>
          <cell r="L1835" t="str">
            <v>Swiss Franc</v>
          </cell>
          <cell r="M1835" t="str">
            <v>Cost of goods sold from production</v>
          </cell>
          <cell r="N1835" t="str">
            <v>LE2</v>
          </cell>
          <cell r="O1835">
            <v>-28029</v>
          </cell>
          <cell r="P1835">
            <v>-21876</v>
          </cell>
          <cell r="Q1835">
            <v>-26134</v>
          </cell>
          <cell r="R1835">
            <v>-23657</v>
          </cell>
          <cell r="S1835">
            <v>-30311</v>
          </cell>
          <cell r="T1835">
            <v>-32883</v>
          </cell>
          <cell r="U1835">
            <v>-27637</v>
          </cell>
          <cell r="V1835">
            <v>-26249</v>
          </cell>
          <cell r="W1835">
            <v>-26181</v>
          </cell>
          <cell r="X1835">
            <v>-30465</v>
          </cell>
          <cell r="Y1835">
            <v>-29605</v>
          </cell>
          <cell r="Z1835">
            <v>-29161</v>
          </cell>
        </row>
        <row r="1836">
          <cell r="I1836" t="str">
            <v>Pharma Services CEC</v>
          </cell>
          <cell r="J1836" t="str">
            <v>Swiss Franc</v>
          </cell>
          <cell r="K1836" t="str">
            <v>CHF</v>
          </cell>
          <cell r="L1836" t="str">
            <v>Swiss Franc</v>
          </cell>
          <cell r="M1836" t="str">
            <v>TOTAL COST OF GOODS SOLD</v>
          </cell>
          <cell r="N1836" t="str">
            <v>Actual</v>
          </cell>
          <cell r="O1836">
            <v>-28029</v>
          </cell>
          <cell r="P1836">
            <v>-21876</v>
          </cell>
          <cell r="Q1836">
            <v>-26134</v>
          </cell>
          <cell r="R1836">
            <v>-23657</v>
          </cell>
          <cell r="S1836">
            <v>-30311</v>
          </cell>
          <cell r="T1836">
            <v>-29165</v>
          </cell>
          <cell r="U1836">
            <v>-28515</v>
          </cell>
          <cell r="V1836">
            <v>-30527</v>
          </cell>
        </row>
        <row r="1837">
          <cell r="I1837" t="str">
            <v>Pharma Services CEC</v>
          </cell>
          <cell r="J1837" t="str">
            <v>Swiss Franc</v>
          </cell>
          <cell r="K1837" t="str">
            <v>CHF</v>
          </cell>
          <cell r="L1837" t="str">
            <v>Swiss Franc</v>
          </cell>
          <cell r="M1837" t="str">
            <v>TOTAL COST OF GOODS SOLD</v>
          </cell>
          <cell r="N1837" t="str">
            <v>Budget</v>
          </cell>
          <cell r="O1837">
            <v>-25131</v>
          </cell>
          <cell r="P1837">
            <v>-25625</v>
          </cell>
          <cell r="Q1837">
            <v>-21747</v>
          </cell>
          <cell r="R1837">
            <v>-27217</v>
          </cell>
          <cell r="S1837">
            <v>-26529</v>
          </cell>
          <cell r="T1837">
            <v>-28509</v>
          </cell>
          <cell r="U1837">
            <v>-24981</v>
          </cell>
          <cell r="V1837">
            <v>-23958</v>
          </cell>
          <cell r="W1837">
            <v>-30076</v>
          </cell>
          <cell r="X1837">
            <v>-27163</v>
          </cell>
          <cell r="Y1837">
            <v>-31360</v>
          </cell>
          <cell r="Z1837">
            <v>-26035</v>
          </cell>
        </row>
        <row r="1838">
          <cell r="I1838" t="str">
            <v>Pharma Services CEC</v>
          </cell>
          <cell r="J1838" t="str">
            <v>Swiss Franc</v>
          </cell>
          <cell r="K1838" t="str">
            <v>CHF</v>
          </cell>
          <cell r="L1838" t="str">
            <v>Swiss Franc</v>
          </cell>
          <cell r="M1838" t="str">
            <v>TOTAL COST OF GOODS SOLD</v>
          </cell>
          <cell r="N1838" t="str">
            <v>LE2</v>
          </cell>
          <cell r="O1838">
            <v>-28029</v>
          </cell>
          <cell r="P1838">
            <v>-21876</v>
          </cell>
          <cell r="Q1838">
            <v>-26134</v>
          </cell>
          <cell r="R1838">
            <v>-23657</v>
          </cell>
          <cell r="S1838">
            <v>-30311</v>
          </cell>
          <cell r="T1838">
            <v>-32883</v>
          </cell>
          <cell r="U1838">
            <v>-27637</v>
          </cell>
          <cell r="V1838">
            <v>-26249</v>
          </cell>
          <cell r="W1838">
            <v>-26181</v>
          </cell>
          <cell r="X1838">
            <v>-30465</v>
          </cell>
          <cell r="Y1838">
            <v>-29605</v>
          </cell>
          <cell r="Z1838">
            <v>-29161</v>
          </cell>
        </row>
        <row r="1839">
          <cell r="I1839" t="str">
            <v>Pharma Services CEC</v>
          </cell>
          <cell r="J1839" t="str">
            <v>Swiss Franc</v>
          </cell>
          <cell r="K1839" t="str">
            <v>CHF</v>
          </cell>
          <cell r="L1839" t="str">
            <v>Swiss Franc</v>
          </cell>
          <cell r="M1839" t="str">
            <v>Development</v>
          </cell>
          <cell r="N1839" t="str">
            <v>Actual</v>
          </cell>
          <cell r="O1839">
            <v>-309</v>
          </cell>
          <cell r="P1839">
            <v>-487</v>
          </cell>
          <cell r="Q1839">
            <v>-467</v>
          </cell>
          <cell r="R1839">
            <v>-486</v>
          </cell>
          <cell r="S1839">
            <v>-303</v>
          </cell>
          <cell r="T1839">
            <v>-522</v>
          </cell>
          <cell r="U1839">
            <v>-377</v>
          </cell>
          <cell r="V1839">
            <v>-427</v>
          </cell>
        </row>
        <row r="1840">
          <cell r="I1840" t="str">
            <v>Pharma Services CEC</v>
          </cell>
          <cell r="J1840" t="str">
            <v>Swiss Franc</v>
          </cell>
          <cell r="K1840" t="str">
            <v>CHF</v>
          </cell>
          <cell r="L1840" t="str">
            <v>Swiss Franc</v>
          </cell>
          <cell r="M1840" t="str">
            <v>Development</v>
          </cell>
          <cell r="N1840" t="str">
            <v>Budget</v>
          </cell>
          <cell r="O1840">
            <v>-360</v>
          </cell>
          <cell r="P1840">
            <v>-358</v>
          </cell>
          <cell r="Q1840">
            <v>-359</v>
          </cell>
          <cell r="R1840">
            <v>-360</v>
          </cell>
          <cell r="S1840">
            <v>-359</v>
          </cell>
          <cell r="T1840">
            <v>-358</v>
          </cell>
          <cell r="U1840">
            <v>-359</v>
          </cell>
          <cell r="V1840">
            <v>-358</v>
          </cell>
          <cell r="W1840">
            <v>-360</v>
          </cell>
          <cell r="X1840">
            <v>-359</v>
          </cell>
          <cell r="Y1840">
            <v>-359</v>
          </cell>
          <cell r="Z1840">
            <v>-278</v>
          </cell>
        </row>
        <row r="1841">
          <cell r="I1841" t="str">
            <v>Pharma Services CEC</v>
          </cell>
          <cell r="J1841" t="str">
            <v>Swiss Franc</v>
          </cell>
          <cell r="K1841" t="str">
            <v>CHF</v>
          </cell>
          <cell r="L1841" t="str">
            <v>Swiss Franc</v>
          </cell>
          <cell r="M1841" t="str">
            <v>Development</v>
          </cell>
          <cell r="N1841" t="str">
            <v>LE2</v>
          </cell>
          <cell r="O1841">
            <v>-309</v>
          </cell>
          <cell r="P1841">
            <v>-487</v>
          </cell>
          <cell r="Q1841">
            <v>-467</v>
          </cell>
          <cell r="R1841">
            <v>-486</v>
          </cell>
          <cell r="S1841">
            <v>-303</v>
          </cell>
          <cell r="T1841">
            <v>-39</v>
          </cell>
          <cell r="U1841">
            <v>-350</v>
          </cell>
          <cell r="V1841">
            <v>-347</v>
          </cell>
          <cell r="W1841">
            <v>-350</v>
          </cell>
          <cell r="X1841">
            <v>-348</v>
          </cell>
          <cell r="Y1841">
            <v>-348</v>
          </cell>
          <cell r="Z1841">
            <v>-349</v>
          </cell>
        </row>
        <row r="1842">
          <cell r="I1842" t="str">
            <v>Pharma Services CEC</v>
          </cell>
          <cell r="J1842" t="str">
            <v>Swiss Franc</v>
          </cell>
          <cell r="K1842" t="str">
            <v>CHF</v>
          </cell>
          <cell r="L1842" t="str">
            <v>Swiss Franc</v>
          </cell>
          <cell r="M1842" t="str">
            <v>Total Research &amp; Development (net)</v>
          </cell>
          <cell r="N1842" t="str">
            <v>Actual</v>
          </cell>
          <cell r="O1842">
            <v>-316</v>
          </cell>
          <cell r="P1842">
            <v>-520</v>
          </cell>
          <cell r="Q1842">
            <v>-394</v>
          </cell>
          <cell r="R1842">
            <v>-297</v>
          </cell>
          <cell r="S1842">
            <v>-190</v>
          </cell>
          <cell r="T1842">
            <v>-478</v>
          </cell>
          <cell r="U1842">
            <v>-303</v>
          </cell>
          <cell r="V1842">
            <v>-80</v>
          </cell>
        </row>
        <row r="1843">
          <cell r="I1843" t="str">
            <v>Pharma Services CEC</v>
          </cell>
          <cell r="J1843" t="str">
            <v>Swiss Franc</v>
          </cell>
          <cell r="K1843" t="str">
            <v>CHF</v>
          </cell>
          <cell r="L1843" t="str">
            <v>Swiss Franc</v>
          </cell>
          <cell r="M1843" t="str">
            <v>Total Research &amp; Development (net)</v>
          </cell>
          <cell r="N1843" t="str">
            <v>Budget</v>
          </cell>
          <cell r="O1843">
            <v>-298</v>
          </cell>
          <cell r="P1843">
            <v>-296</v>
          </cell>
          <cell r="Q1843">
            <v>-297</v>
          </cell>
          <cell r="R1843">
            <v>-299</v>
          </cell>
          <cell r="S1843">
            <v>-297</v>
          </cell>
          <cell r="T1843">
            <v>-296</v>
          </cell>
          <cell r="U1843">
            <v>-297</v>
          </cell>
          <cell r="V1843">
            <v>-296</v>
          </cell>
          <cell r="W1843">
            <v>-298</v>
          </cell>
          <cell r="X1843">
            <v>-297</v>
          </cell>
          <cell r="Y1843">
            <v>-298</v>
          </cell>
          <cell r="Z1843">
            <v>-216</v>
          </cell>
        </row>
        <row r="1844">
          <cell r="I1844" t="str">
            <v>Pharma Services CEC</v>
          </cell>
          <cell r="J1844" t="str">
            <v>Swiss Franc</v>
          </cell>
          <cell r="K1844" t="str">
            <v>CHF</v>
          </cell>
          <cell r="L1844" t="str">
            <v>Swiss Franc</v>
          </cell>
          <cell r="M1844" t="str">
            <v>Total Research &amp; Development (net)</v>
          </cell>
          <cell r="N1844" t="str">
            <v>LE2</v>
          </cell>
          <cell r="O1844">
            <v>-316</v>
          </cell>
          <cell r="P1844">
            <v>-520</v>
          </cell>
          <cell r="Q1844">
            <v>-394</v>
          </cell>
          <cell r="R1844">
            <v>-318</v>
          </cell>
          <cell r="S1844">
            <v>-187</v>
          </cell>
          <cell r="T1844">
            <v>-23</v>
          </cell>
          <cell r="U1844">
            <v>-305</v>
          </cell>
          <cell r="V1844">
            <v>-302</v>
          </cell>
          <cell r="W1844">
            <v>-305</v>
          </cell>
          <cell r="X1844">
            <v>-302</v>
          </cell>
          <cell r="Y1844">
            <v>-303</v>
          </cell>
          <cell r="Z1844">
            <v>-304</v>
          </cell>
        </row>
        <row r="1845">
          <cell r="I1845" t="str">
            <v>Pharma Services CEC</v>
          </cell>
          <cell r="J1845" t="str">
            <v>Swiss Franc</v>
          </cell>
          <cell r="K1845" t="str">
            <v>CHF</v>
          </cell>
          <cell r="L1845" t="str">
            <v>Swiss Franc</v>
          </cell>
          <cell r="M1845" t="str">
            <v>Marketing &amp; Sales (net)</v>
          </cell>
          <cell r="N1845" t="str">
            <v>Actual</v>
          </cell>
          <cell r="O1845">
            <v>-4380</v>
          </cell>
          <cell r="P1845">
            <v>-5238</v>
          </cell>
          <cell r="Q1845">
            <v>-5800</v>
          </cell>
          <cell r="R1845">
            <v>-6084</v>
          </cell>
          <cell r="S1845">
            <v>-5381</v>
          </cell>
          <cell r="T1845">
            <v>-6167</v>
          </cell>
          <cell r="U1845">
            <v>-5606</v>
          </cell>
          <cell r="V1845">
            <v>-5642</v>
          </cell>
        </row>
        <row r="1846">
          <cell r="I1846" t="str">
            <v>Pharma Services CEC</v>
          </cell>
          <cell r="J1846" t="str">
            <v>Swiss Franc</v>
          </cell>
          <cell r="K1846" t="str">
            <v>CHF</v>
          </cell>
          <cell r="L1846" t="str">
            <v>Swiss Franc</v>
          </cell>
          <cell r="M1846" t="str">
            <v>Marketing &amp; Sales (net)</v>
          </cell>
          <cell r="N1846" t="str">
            <v>Budget</v>
          </cell>
          <cell r="O1846">
            <v>-5811</v>
          </cell>
          <cell r="P1846">
            <v>-5589</v>
          </cell>
          <cell r="Q1846">
            <v>-5644</v>
          </cell>
          <cell r="R1846">
            <v>-5862</v>
          </cell>
          <cell r="S1846">
            <v>-5943</v>
          </cell>
          <cell r="T1846">
            <v>-5883</v>
          </cell>
          <cell r="U1846">
            <v>-4927</v>
          </cell>
          <cell r="V1846">
            <v>-5329</v>
          </cell>
          <cell r="W1846">
            <v>-6311</v>
          </cell>
          <cell r="X1846">
            <v>-5799</v>
          </cell>
          <cell r="Y1846">
            <v>-5590</v>
          </cell>
          <cell r="Z1846">
            <v>-5377</v>
          </cell>
        </row>
        <row r="1847">
          <cell r="I1847" t="str">
            <v>Pharma Services CEC</v>
          </cell>
          <cell r="J1847" t="str">
            <v>Swiss Franc</v>
          </cell>
          <cell r="K1847" t="str">
            <v>CHF</v>
          </cell>
          <cell r="L1847" t="str">
            <v>Swiss Franc</v>
          </cell>
          <cell r="M1847" t="str">
            <v>Marketing &amp; Sales (net)</v>
          </cell>
          <cell r="N1847" t="str">
            <v>LE2</v>
          </cell>
          <cell r="O1847">
            <v>-4380</v>
          </cell>
          <cell r="P1847">
            <v>-5238</v>
          </cell>
          <cell r="Q1847">
            <v>-5800</v>
          </cell>
          <cell r="R1847">
            <v>-6084</v>
          </cell>
          <cell r="S1847">
            <v>-5381</v>
          </cell>
          <cell r="T1847">
            <v>-8294</v>
          </cell>
          <cell r="U1847">
            <v>-5913</v>
          </cell>
          <cell r="V1847">
            <v>-5343</v>
          </cell>
          <cell r="W1847">
            <v>-6638</v>
          </cell>
          <cell r="X1847">
            <v>-6385</v>
          </cell>
          <cell r="Y1847">
            <v>-5885</v>
          </cell>
          <cell r="Z1847">
            <v>-5328</v>
          </cell>
        </row>
        <row r="1848">
          <cell r="I1848" t="str">
            <v>Pharma Services CEC</v>
          </cell>
          <cell r="J1848" t="str">
            <v>Swiss Franc</v>
          </cell>
          <cell r="K1848" t="str">
            <v>CHF</v>
          </cell>
          <cell r="L1848" t="str">
            <v>Swiss Franc</v>
          </cell>
          <cell r="M1848" t="str">
            <v>General &amp; Administration (net)</v>
          </cell>
          <cell r="N1848" t="str">
            <v>Actual</v>
          </cell>
          <cell r="O1848">
            <v>-553</v>
          </cell>
          <cell r="P1848">
            <v>-331</v>
          </cell>
          <cell r="Q1848">
            <v>-534</v>
          </cell>
          <cell r="R1848">
            <v>-468</v>
          </cell>
          <cell r="S1848">
            <v>-380</v>
          </cell>
          <cell r="T1848">
            <v>-485</v>
          </cell>
          <cell r="U1848">
            <v>-440</v>
          </cell>
          <cell r="V1848">
            <v>-429</v>
          </cell>
        </row>
        <row r="1849">
          <cell r="I1849" t="str">
            <v>Pharma Services CEC</v>
          </cell>
          <cell r="J1849" t="str">
            <v>Swiss Franc</v>
          </cell>
          <cell r="K1849" t="str">
            <v>CHF</v>
          </cell>
          <cell r="L1849" t="str">
            <v>Swiss Franc</v>
          </cell>
          <cell r="M1849" t="str">
            <v>General &amp; Administration (net)</v>
          </cell>
          <cell r="N1849" t="str">
            <v>Budget</v>
          </cell>
          <cell r="O1849">
            <v>-425</v>
          </cell>
          <cell r="P1849">
            <v>-394</v>
          </cell>
          <cell r="Q1849">
            <v>-398</v>
          </cell>
          <cell r="R1849">
            <v>-415</v>
          </cell>
          <cell r="S1849">
            <v>-419</v>
          </cell>
          <cell r="T1849">
            <v>-409</v>
          </cell>
          <cell r="U1849">
            <v>-406</v>
          </cell>
          <cell r="V1849">
            <v>-414</v>
          </cell>
          <cell r="W1849">
            <v>-412</v>
          </cell>
          <cell r="X1849">
            <v>-407</v>
          </cell>
          <cell r="Y1849">
            <v>-407</v>
          </cell>
          <cell r="Z1849">
            <v>-404</v>
          </cell>
        </row>
        <row r="1850">
          <cell r="I1850" t="str">
            <v>Pharma Services CEC</v>
          </cell>
          <cell r="J1850" t="str">
            <v>Swiss Franc</v>
          </cell>
          <cell r="K1850" t="str">
            <v>CHF</v>
          </cell>
          <cell r="L1850" t="str">
            <v>Swiss Franc</v>
          </cell>
          <cell r="M1850" t="str">
            <v>General &amp; Administration (net)</v>
          </cell>
          <cell r="N1850" t="str">
            <v>LE2</v>
          </cell>
          <cell r="O1850">
            <v>-553</v>
          </cell>
          <cell r="P1850">
            <v>-331</v>
          </cell>
          <cell r="Q1850">
            <v>-534</v>
          </cell>
          <cell r="R1850">
            <v>-468</v>
          </cell>
          <cell r="S1850">
            <v>-380</v>
          </cell>
          <cell r="T1850">
            <v>-485</v>
          </cell>
          <cell r="U1850">
            <v>-434</v>
          </cell>
          <cell r="V1850">
            <v>-441</v>
          </cell>
          <cell r="W1850">
            <v>-450</v>
          </cell>
          <cell r="X1850">
            <v>-447</v>
          </cell>
          <cell r="Y1850">
            <v>-444</v>
          </cell>
          <cell r="Z1850">
            <v>-448</v>
          </cell>
        </row>
        <row r="1851">
          <cell r="I1851" t="str">
            <v>Pharma Services CEC</v>
          </cell>
          <cell r="J1851" t="str">
            <v>Swiss Franc</v>
          </cell>
          <cell r="K1851" t="str">
            <v>CHF</v>
          </cell>
          <cell r="L1851" t="str">
            <v>Swiss Franc</v>
          </cell>
          <cell r="M1851" t="str">
            <v>TOTAL FUNCTION COSTS</v>
          </cell>
          <cell r="N1851" t="str">
            <v>Actual</v>
          </cell>
          <cell r="O1851">
            <v>-5249</v>
          </cell>
          <cell r="P1851">
            <v>-6089</v>
          </cell>
          <cell r="Q1851">
            <v>-6728</v>
          </cell>
          <cell r="R1851">
            <v>-6849</v>
          </cell>
          <cell r="S1851">
            <v>-5951</v>
          </cell>
          <cell r="T1851">
            <v>-7130</v>
          </cell>
          <cell r="U1851">
            <v>-6349</v>
          </cell>
          <cell r="V1851">
            <v>-6151</v>
          </cell>
        </row>
        <row r="1852">
          <cell r="I1852" t="str">
            <v>Pharma Services CEC</v>
          </cell>
          <cell r="J1852" t="str">
            <v>Swiss Franc</v>
          </cell>
          <cell r="K1852" t="str">
            <v>CHF</v>
          </cell>
          <cell r="L1852" t="str">
            <v>Swiss Franc</v>
          </cell>
          <cell r="M1852" t="str">
            <v>TOTAL FUNCTION COSTS</v>
          </cell>
          <cell r="N1852" t="str">
            <v>Budget</v>
          </cell>
          <cell r="O1852">
            <v>-6534</v>
          </cell>
          <cell r="P1852">
            <v>-6279</v>
          </cell>
          <cell r="Q1852">
            <v>-6339</v>
          </cell>
          <cell r="R1852">
            <v>-6576</v>
          </cell>
          <cell r="S1852">
            <v>-6659</v>
          </cell>
          <cell r="T1852">
            <v>-6588</v>
          </cell>
          <cell r="U1852">
            <v>-5630</v>
          </cell>
          <cell r="V1852">
            <v>-6039</v>
          </cell>
          <cell r="W1852">
            <v>-7021</v>
          </cell>
          <cell r="X1852">
            <v>-6503</v>
          </cell>
          <cell r="Y1852">
            <v>-6295</v>
          </cell>
          <cell r="Z1852">
            <v>-5997</v>
          </cell>
        </row>
        <row r="1853">
          <cell r="I1853" t="str">
            <v>Pharma Services CEC</v>
          </cell>
          <cell r="J1853" t="str">
            <v>Swiss Franc</v>
          </cell>
          <cell r="K1853" t="str">
            <v>CHF</v>
          </cell>
          <cell r="L1853" t="str">
            <v>Swiss Franc</v>
          </cell>
          <cell r="M1853" t="str">
            <v>TOTAL FUNCTION COSTS</v>
          </cell>
          <cell r="N1853" t="str">
            <v>LE2</v>
          </cell>
          <cell r="O1853">
            <v>-5249</v>
          </cell>
          <cell r="P1853">
            <v>-6089</v>
          </cell>
          <cell r="Q1853">
            <v>-6728</v>
          </cell>
          <cell r="R1853">
            <v>-6849</v>
          </cell>
          <cell r="S1853">
            <v>-5951</v>
          </cell>
          <cell r="T1853">
            <v>-8820</v>
          </cell>
          <cell r="U1853">
            <v>-6652</v>
          </cell>
          <cell r="V1853">
            <v>-6086</v>
          </cell>
          <cell r="W1853">
            <v>-7393</v>
          </cell>
          <cell r="X1853">
            <v>-7134</v>
          </cell>
          <cell r="Y1853">
            <v>-6632</v>
          </cell>
          <cell r="Z1853">
            <v>-6080</v>
          </cell>
        </row>
        <row r="1854">
          <cell r="I1854" t="str">
            <v>Pharma Services CEC</v>
          </cell>
          <cell r="J1854" t="str">
            <v>Swiss Franc</v>
          </cell>
          <cell r="K1854" t="str">
            <v>CHF</v>
          </cell>
          <cell r="L1854" t="str">
            <v>Swiss Franc</v>
          </cell>
          <cell r="M1854" t="str">
            <v>TOTAL OTHER INCOME &amp; EXP.</v>
          </cell>
          <cell r="N1854" t="str">
            <v>Actual</v>
          </cell>
          <cell r="O1854">
            <v>-3341</v>
          </cell>
          <cell r="P1854">
            <v>-4586</v>
          </cell>
          <cell r="Q1854">
            <v>-6852</v>
          </cell>
          <cell r="R1854">
            <v>-5922</v>
          </cell>
          <cell r="S1854">
            <v>-5509</v>
          </cell>
          <cell r="T1854">
            <v>-8084</v>
          </cell>
          <cell r="U1854">
            <v>-5151</v>
          </cell>
          <cell r="V1854">
            <v>-4505</v>
          </cell>
        </row>
        <row r="1855">
          <cell r="I1855" t="str">
            <v>Pharma Services CEC</v>
          </cell>
          <cell r="J1855" t="str">
            <v>Swiss Franc</v>
          </cell>
          <cell r="K1855" t="str">
            <v>CHF</v>
          </cell>
          <cell r="L1855" t="str">
            <v>Swiss Franc</v>
          </cell>
          <cell r="M1855" t="str">
            <v>TOTAL OTHER INCOME &amp; EXP.</v>
          </cell>
          <cell r="N1855" t="str">
            <v>Budget</v>
          </cell>
          <cell r="O1855">
            <v>-4995</v>
          </cell>
          <cell r="P1855">
            <v>-5576</v>
          </cell>
          <cell r="Q1855">
            <v>-5647</v>
          </cell>
          <cell r="R1855">
            <v>-5639</v>
          </cell>
          <cell r="S1855">
            <v>-5594</v>
          </cell>
          <cell r="T1855">
            <v>-5548</v>
          </cell>
          <cell r="U1855">
            <v>-5352</v>
          </cell>
          <cell r="V1855">
            <v>-5456</v>
          </cell>
          <cell r="W1855">
            <v>-5593</v>
          </cell>
          <cell r="X1855">
            <v>-5630</v>
          </cell>
          <cell r="Y1855">
            <v>-5639</v>
          </cell>
          <cell r="Z1855">
            <v>-5593</v>
          </cell>
        </row>
        <row r="1856">
          <cell r="I1856" t="str">
            <v>Pharma Services CEC</v>
          </cell>
          <cell r="J1856" t="str">
            <v>Swiss Franc</v>
          </cell>
          <cell r="K1856" t="str">
            <v>CHF</v>
          </cell>
          <cell r="L1856" t="str">
            <v>Swiss Franc</v>
          </cell>
          <cell r="M1856" t="str">
            <v>TOTAL OTHER INCOME &amp; EXP.</v>
          </cell>
          <cell r="N1856" t="str">
            <v>LE2</v>
          </cell>
          <cell r="O1856">
            <v>-3341</v>
          </cell>
          <cell r="P1856">
            <v>-4586</v>
          </cell>
          <cell r="Q1856">
            <v>-6852</v>
          </cell>
          <cell r="R1856">
            <v>-5922</v>
          </cell>
          <cell r="S1856">
            <v>-5509</v>
          </cell>
          <cell r="T1856">
            <v>-7019</v>
          </cell>
          <cell r="U1856">
            <v>-5367</v>
          </cell>
          <cell r="V1856">
            <v>-5595</v>
          </cell>
          <cell r="W1856">
            <v>-7042</v>
          </cell>
          <cell r="X1856">
            <v>-6031</v>
          </cell>
          <cell r="Y1856">
            <v>-5537</v>
          </cell>
          <cell r="Z1856">
            <v>-6284</v>
          </cell>
        </row>
        <row r="1857">
          <cell r="I1857" t="str">
            <v>Pharma Services CEC</v>
          </cell>
          <cell r="J1857" t="str">
            <v>Swiss Franc</v>
          </cell>
          <cell r="K1857" t="str">
            <v>CHF</v>
          </cell>
          <cell r="L1857" t="str">
            <v>Swiss Franc</v>
          </cell>
          <cell r="M1857" t="str">
            <v>OPERATING INCOME</v>
          </cell>
          <cell r="N1857" t="str">
            <v>Actual</v>
          </cell>
          <cell r="O1857">
            <v>2097</v>
          </cell>
          <cell r="P1857">
            <v>-3599</v>
          </cell>
          <cell r="Q1857">
            <v>-2868</v>
          </cell>
          <cell r="R1857">
            <v>-4176</v>
          </cell>
          <cell r="S1857">
            <v>145</v>
          </cell>
          <cell r="T1857">
            <v>-3969</v>
          </cell>
          <cell r="U1857">
            <v>-1734</v>
          </cell>
          <cell r="V1857">
            <v>890</v>
          </cell>
        </row>
        <row r="1858">
          <cell r="I1858" t="str">
            <v>Pharma Services CEC</v>
          </cell>
          <cell r="J1858" t="str">
            <v>Swiss Franc</v>
          </cell>
          <cell r="K1858" t="str">
            <v>CHF</v>
          </cell>
          <cell r="L1858" t="str">
            <v>Swiss Franc</v>
          </cell>
          <cell r="M1858" t="str">
            <v>OPERATING INCOME</v>
          </cell>
          <cell r="N1858" t="str">
            <v>Budget</v>
          </cell>
          <cell r="O1858">
            <v>-4812</v>
          </cell>
          <cell r="P1858">
            <v>-4949</v>
          </cell>
          <cell r="Q1858">
            <v>-5754</v>
          </cell>
          <cell r="R1858">
            <v>-5083</v>
          </cell>
          <cell r="S1858">
            <v>-4953</v>
          </cell>
          <cell r="T1858">
            <v>-4765</v>
          </cell>
          <cell r="U1858">
            <v>-4377</v>
          </cell>
          <cell r="V1858">
            <v>-4654</v>
          </cell>
          <cell r="W1858">
            <v>-4951</v>
          </cell>
          <cell r="X1858">
            <v>-4757</v>
          </cell>
          <cell r="Y1858">
            <v>-3762</v>
          </cell>
          <cell r="Z1858">
            <v>-4433</v>
          </cell>
        </row>
        <row r="1859">
          <cell r="I1859" t="str">
            <v>Pharma Services CEC</v>
          </cell>
          <cell r="J1859" t="str">
            <v>Swiss Franc</v>
          </cell>
          <cell r="K1859" t="str">
            <v>CHF</v>
          </cell>
          <cell r="L1859" t="str">
            <v>Swiss Franc</v>
          </cell>
          <cell r="M1859" t="str">
            <v>OPERATING INCOME</v>
          </cell>
          <cell r="N1859" t="str">
            <v>LE2</v>
          </cell>
          <cell r="O1859">
            <v>2097</v>
          </cell>
          <cell r="P1859">
            <v>-3599</v>
          </cell>
          <cell r="Q1859">
            <v>-2868</v>
          </cell>
          <cell r="R1859">
            <v>-4176</v>
          </cell>
          <cell r="S1859">
            <v>145</v>
          </cell>
          <cell r="T1859">
            <v>-22385</v>
          </cell>
          <cell r="U1859">
            <v>-5154</v>
          </cell>
          <cell r="V1859">
            <v>-5552</v>
          </cell>
          <cell r="W1859">
            <v>-7441</v>
          </cell>
          <cell r="X1859">
            <v>-5432</v>
          </cell>
          <cell r="Y1859">
            <v>-4659</v>
          </cell>
          <cell r="Z1859">
            <v>-5510</v>
          </cell>
        </row>
        <row r="1860">
          <cell r="I1860" t="str">
            <v>Poland Pharma</v>
          </cell>
          <cell r="J1860" t="str">
            <v>Zloty</v>
          </cell>
          <cell r="K1860" t="str">
            <v>PLN</v>
          </cell>
          <cell r="L1860" t="str">
            <v>Zloty</v>
          </cell>
          <cell r="M1860" t="str">
            <v>Cost of goods sold from production</v>
          </cell>
          <cell r="N1860" t="str">
            <v>Actual</v>
          </cell>
          <cell r="O1860">
            <v>-4</v>
          </cell>
          <cell r="P1860">
            <v>-17</v>
          </cell>
          <cell r="Q1860">
            <v>-35</v>
          </cell>
          <cell r="R1860">
            <v>-8</v>
          </cell>
          <cell r="S1860">
            <v>-9</v>
          </cell>
          <cell r="T1860">
            <v>-8</v>
          </cell>
          <cell r="U1860">
            <v>11</v>
          </cell>
          <cell r="V1860">
            <v>-17</v>
          </cell>
        </row>
        <row r="1861">
          <cell r="I1861" t="str">
            <v>Poland Pharma</v>
          </cell>
          <cell r="J1861" t="str">
            <v>Zloty</v>
          </cell>
          <cell r="K1861" t="str">
            <v>PLN</v>
          </cell>
          <cell r="L1861" t="str">
            <v>Zloty</v>
          </cell>
          <cell r="M1861" t="str">
            <v>Cost of goods sold from production</v>
          </cell>
          <cell r="N1861" t="str">
            <v>Budget</v>
          </cell>
          <cell r="O1861">
            <v>-16</v>
          </cell>
          <cell r="P1861">
            <v>-16</v>
          </cell>
          <cell r="Q1861">
            <v>-16</v>
          </cell>
          <cell r="R1861">
            <v>-16</v>
          </cell>
          <cell r="S1861">
            <v>-16</v>
          </cell>
          <cell r="T1861">
            <v>-16</v>
          </cell>
          <cell r="U1861">
            <v>-16</v>
          </cell>
          <cell r="V1861">
            <v>-16</v>
          </cell>
          <cell r="W1861">
            <v>-16</v>
          </cell>
          <cell r="X1861">
            <v>-16</v>
          </cell>
          <cell r="Y1861">
            <v>-16</v>
          </cell>
          <cell r="Z1861">
            <v>-15</v>
          </cell>
        </row>
        <row r="1862">
          <cell r="I1862" t="str">
            <v>Poland Pharma</v>
          </cell>
          <cell r="J1862" t="str">
            <v>Zloty</v>
          </cell>
          <cell r="K1862" t="str">
            <v>PLN</v>
          </cell>
          <cell r="L1862" t="str">
            <v>Zloty</v>
          </cell>
          <cell r="M1862" t="str">
            <v>Cost of goods sold from production</v>
          </cell>
          <cell r="N1862" t="str">
            <v>LE2</v>
          </cell>
          <cell r="O1862">
            <v>-4</v>
          </cell>
          <cell r="P1862">
            <v>-17</v>
          </cell>
          <cell r="Q1862">
            <v>-35</v>
          </cell>
          <cell r="R1862">
            <v>-8</v>
          </cell>
          <cell r="S1862">
            <v>-9</v>
          </cell>
          <cell r="T1862">
            <v>-23</v>
          </cell>
          <cell r="U1862">
            <v>-16</v>
          </cell>
          <cell r="V1862">
            <v>-16</v>
          </cell>
          <cell r="W1862">
            <v>-16</v>
          </cell>
          <cell r="X1862">
            <v>-16</v>
          </cell>
          <cell r="Y1862">
            <v>-16</v>
          </cell>
          <cell r="Z1862">
            <v>-15</v>
          </cell>
        </row>
        <row r="1863">
          <cell r="I1863" t="str">
            <v>Poland Pharma</v>
          </cell>
          <cell r="J1863" t="str">
            <v>Zloty</v>
          </cell>
          <cell r="K1863" t="str">
            <v>PLN</v>
          </cell>
          <cell r="L1863" t="str">
            <v>Zloty</v>
          </cell>
          <cell r="M1863" t="str">
            <v>TOTAL COST OF GOODS SOLD</v>
          </cell>
          <cell r="N1863" t="str">
            <v>Actual</v>
          </cell>
          <cell r="O1863">
            <v>-4</v>
          </cell>
          <cell r="P1863">
            <v>-17</v>
          </cell>
          <cell r="Q1863">
            <v>-35</v>
          </cell>
          <cell r="R1863">
            <v>-8</v>
          </cell>
          <cell r="S1863">
            <v>-9</v>
          </cell>
          <cell r="T1863">
            <v>-8</v>
          </cell>
          <cell r="U1863">
            <v>11</v>
          </cell>
          <cell r="V1863">
            <v>-17</v>
          </cell>
        </row>
        <row r="1864">
          <cell r="I1864" t="str">
            <v>Poland Pharma</v>
          </cell>
          <cell r="J1864" t="str">
            <v>Zloty</v>
          </cell>
          <cell r="K1864" t="str">
            <v>PLN</v>
          </cell>
          <cell r="L1864" t="str">
            <v>Zloty</v>
          </cell>
          <cell r="M1864" t="str">
            <v>TOTAL COST OF GOODS SOLD</v>
          </cell>
          <cell r="N1864" t="str">
            <v>Budget</v>
          </cell>
          <cell r="O1864">
            <v>-16</v>
          </cell>
          <cell r="P1864">
            <v>-16</v>
          </cell>
          <cell r="Q1864">
            <v>-16</v>
          </cell>
          <cell r="R1864">
            <v>-16</v>
          </cell>
          <cell r="S1864">
            <v>-16</v>
          </cell>
          <cell r="T1864">
            <v>-16</v>
          </cell>
          <cell r="U1864">
            <v>-16</v>
          </cell>
          <cell r="V1864">
            <v>-16</v>
          </cell>
          <cell r="W1864">
            <v>-16</v>
          </cell>
          <cell r="X1864">
            <v>-16</v>
          </cell>
          <cell r="Y1864">
            <v>-16</v>
          </cell>
          <cell r="Z1864">
            <v>-15</v>
          </cell>
        </row>
        <row r="1865">
          <cell r="I1865" t="str">
            <v>Poland Pharma</v>
          </cell>
          <cell r="J1865" t="str">
            <v>Zloty</v>
          </cell>
          <cell r="K1865" t="str">
            <v>PLN</v>
          </cell>
          <cell r="L1865" t="str">
            <v>Zloty</v>
          </cell>
          <cell r="M1865" t="str">
            <v>TOTAL COST OF GOODS SOLD</v>
          </cell>
          <cell r="N1865" t="str">
            <v>LE2</v>
          </cell>
          <cell r="O1865">
            <v>-4</v>
          </cell>
          <cell r="P1865">
            <v>-17</v>
          </cell>
          <cell r="Q1865">
            <v>-35</v>
          </cell>
          <cell r="R1865">
            <v>-8</v>
          </cell>
          <cell r="S1865">
            <v>-9</v>
          </cell>
          <cell r="T1865">
            <v>-23</v>
          </cell>
          <cell r="U1865">
            <v>-16</v>
          </cell>
          <cell r="V1865">
            <v>-16</v>
          </cell>
          <cell r="W1865">
            <v>-16</v>
          </cell>
          <cell r="X1865">
            <v>-16</v>
          </cell>
          <cell r="Y1865">
            <v>-16</v>
          </cell>
          <cell r="Z1865">
            <v>-15</v>
          </cell>
        </row>
        <row r="1866">
          <cell r="I1866" t="str">
            <v>Poland Pharma</v>
          </cell>
          <cell r="J1866" t="str">
            <v>Zloty</v>
          </cell>
          <cell r="K1866" t="str">
            <v>PLN</v>
          </cell>
          <cell r="L1866" t="str">
            <v>Zloty</v>
          </cell>
          <cell r="M1866" t="str">
            <v>Development</v>
          </cell>
          <cell r="N1866" t="str">
            <v>Actual</v>
          </cell>
          <cell r="O1866">
            <v>-697</v>
          </cell>
          <cell r="P1866">
            <v>-782</v>
          </cell>
          <cell r="Q1866">
            <v>-742</v>
          </cell>
          <cell r="R1866">
            <v>-896</v>
          </cell>
          <cell r="S1866">
            <v>-801</v>
          </cell>
          <cell r="T1866">
            <v>-1038</v>
          </cell>
          <cell r="U1866">
            <v>-943</v>
          </cell>
          <cell r="V1866">
            <v>-631</v>
          </cell>
        </row>
        <row r="1867">
          <cell r="I1867" t="str">
            <v>Poland Pharma</v>
          </cell>
          <cell r="J1867" t="str">
            <v>Zloty</v>
          </cell>
          <cell r="K1867" t="str">
            <v>PLN</v>
          </cell>
          <cell r="L1867" t="str">
            <v>Zloty</v>
          </cell>
          <cell r="M1867" t="str">
            <v>Development</v>
          </cell>
          <cell r="N1867" t="str">
            <v>Budget</v>
          </cell>
          <cell r="O1867">
            <v>-841</v>
          </cell>
          <cell r="P1867">
            <v>-794</v>
          </cell>
          <cell r="Q1867">
            <v>-804</v>
          </cell>
          <cell r="R1867">
            <v>-802</v>
          </cell>
          <cell r="S1867">
            <v>-833</v>
          </cell>
          <cell r="T1867">
            <v>-825</v>
          </cell>
          <cell r="U1867">
            <v>-819</v>
          </cell>
          <cell r="V1867">
            <v>-821</v>
          </cell>
          <cell r="W1867">
            <v>-854</v>
          </cell>
          <cell r="X1867">
            <v>-866</v>
          </cell>
          <cell r="Y1867">
            <v>-877</v>
          </cell>
          <cell r="Z1867">
            <v>-875</v>
          </cell>
        </row>
        <row r="1868">
          <cell r="I1868" t="str">
            <v>Poland Pharma</v>
          </cell>
          <cell r="J1868" t="str">
            <v>Zloty</v>
          </cell>
          <cell r="K1868" t="str">
            <v>PLN</v>
          </cell>
          <cell r="L1868" t="str">
            <v>Zloty</v>
          </cell>
          <cell r="M1868" t="str">
            <v>Development</v>
          </cell>
          <cell r="N1868" t="str">
            <v>LE2</v>
          </cell>
          <cell r="O1868">
            <v>-697</v>
          </cell>
          <cell r="P1868">
            <v>-782</v>
          </cell>
          <cell r="Q1868">
            <v>-742</v>
          </cell>
          <cell r="R1868">
            <v>-896</v>
          </cell>
          <cell r="S1868">
            <v>-801</v>
          </cell>
          <cell r="T1868">
            <v>-846</v>
          </cell>
          <cell r="U1868">
            <v>-842</v>
          </cell>
          <cell r="V1868">
            <v>-841</v>
          </cell>
          <cell r="W1868">
            <v>-842</v>
          </cell>
          <cell r="X1868">
            <v>-841</v>
          </cell>
          <cell r="Y1868">
            <v>-842</v>
          </cell>
          <cell r="Z1868">
            <v>-836</v>
          </cell>
        </row>
        <row r="1869">
          <cell r="I1869" t="str">
            <v>Poland Pharma</v>
          </cell>
          <cell r="J1869" t="str">
            <v>Zloty</v>
          </cell>
          <cell r="K1869" t="str">
            <v>PLN</v>
          </cell>
          <cell r="L1869" t="str">
            <v>Zloty</v>
          </cell>
          <cell r="M1869" t="str">
            <v>Total Research &amp; Development (net)</v>
          </cell>
          <cell r="N1869" t="str">
            <v>Actual</v>
          </cell>
          <cell r="O1869">
            <v>-252</v>
          </cell>
          <cell r="P1869">
            <v>-289</v>
          </cell>
          <cell r="Q1869">
            <v>-295</v>
          </cell>
          <cell r="R1869">
            <v>-374</v>
          </cell>
          <cell r="S1869">
            <v>-284</v>
          </cell>
          <cell r="T1869">
            <v>-517</v>
          </cell>
          <cell r="U1869">
            <v>-379</v>
          </cell>
          <cell r="V1869">
            <v>-171</v>
          </cell>
        </row>
        <row r="1870">
          <cell r="I1870" t="str">
            <v>Poland Pharma</v>
          </cell>
          <cell r="J1870" t="str">
            <v>Zloty</v>
          </cell>
          <cell r="K1870" t="str">
            <v>PLN</v>
          </cell>
          <cell r="L1870" t="str">
            <v>Zloty</v>
          </cell>
          <cell r="M1870" t="str">
            <v>Total Research &amp; Development (net)</v>
          </cell>
          <cell r="N1870" t="str">
            <v>Budget</v>
          </cell>
          <cell r="O1870">
            <v>-377</v>
          </cell>
          <cell r="P1870">
            <v>-330</v>
          </cell>
          <cell r="Q1870">
            <v>-340</v>
          </cell>
          <cell r="R1870">
            <v>-338</v>
          </cell>
          <cell r="S1870">
            <v>-369</v>
          </cell>
          <cell r="T1870">
            <v>-361</v>
          </cell>
          <cell r="U1870">
            <v>-355</v>
          </cell>
          <cell r="V1870">
            <v>-357</v>
          </cell>
          <cell r="W1870">
            <v>-390</v>
          </cell>
          <cell r="X1870">
            <v>-402</v>
          </cell>
          <cell r="Y1870">
            <v>-413</v>
          </cell>
          <cell r="Z1870">
            <v>-411</v>
          </cell>
        </row>
        <row r="1871">
          <cell r="I1871" t="str">
            <v>Poland Pharma</v>
          </cell>
          <cell r="J1871" t="str">
            <v>Zloty</v>
          </cell>
          <cell r="K1871" t="str">
            <v>PLN</v>
          </cell>
          <cell r="L1871" t="str">
            <v>Zloty</v>
          </cell>
          <cell r="M1871" t="str">
            <v>Total Research &amp; Development (net)</v>
          </cell>
          <cell r="N1871" t="str">
            <v>LE2</v>
          </cell>
          <cell r="O1871">
            <v>-252</v>
          </cell>
          <cell r="P1871">
            <v>-289</v>
          </cell>
          <cell r="Q1871">
            <v>-295</v>
          </cell>
          <cell r="R1871">
            <v>-374</v>
          </cell>
          <cell r="S1871">
            <v>-284</v>
          </cell>
          <cell r="T1871">
            <v>-486</v>
          </cell>
          <cell r="U1871">
            <v>-378</v>
          </cell>
          <cell r="V1871">
            <v>-377</v>
          </cell>
          <cell r="W1871">
            <v>-378</v>
          </cell>
          <cell r="X1871">
            <v>-377</v>
          </cell>
          <cell r="Y1871">
            <v>-378</v>
          </cell>
          <cell r="Z1871">
            <v>-372</v>
          </cell>
        </row>
        <row r="1872">
          <cell r="I1872" t="str">
            <v>Poland Pharma</v>
          </cell>
          <cell r="J1872" t="str">
            <v>Zloty</v>
          </cell>
          <cell r="K1872" t="str">
            <v>PLN</v>
          </cell>
          <cell r="L1872" t="str">
            <v>Zloty</v>
          </cell>
          <cell r="M1872" t="str">
            <v>Marketing &amp; Sales (net)</v>
          </cell>
          <cell r="N1872" t="str">
            <v>Actual</v>
          </cell>
          <cell r="O1872">
            <v>-5932</v>
          </cell>
          <cell r="P1872">
            <v>-6763</v>
          </cell>
          <cell r="Q1872">
            <v>-8502</v>
          </cell>
          <cell r="R1872">
            <v>-9081</v>
          </cell>
          <cell r="S1872">
            <v>-7919</v>
          </cell>
          <cell r="T1872">
            <v>-8153</v>
          </cell>
          <cell r="U1872">
            <v>-7411</v>
          </cell>
          <cell r="V1872">
            <v>-6413</v>
          </cell>
        </row>
        <row r="1873">
          <cell r="I1873" t="str">
            <v>Poland Pharma</v>
          </cell>
          <cell r="J1873" t="str">
            <v>Zloty</v>
          </cell>
          <cell r="K1873" t="str">
            <v>PLN</v>
          </cell>
          <cell r="L1873" t="str">
            <v>Zloty</v>
          </cell>
          <cell r="M1873" t="str">
            <v>Marketing &amp; Sales (net)</v>
          </cell>
          <cell r="N1873" t="str">
            <v>Budget</v>
          </cell>
          <cell r="O1873">
            <v>-8365</v>
          </cell>
          <cell r="P1873">
            <v>-7672</v>
          </cell>
          <cell r="Q1873">
            <v>-9531</v>
          </cell>
          <cell r="R1873">
            <v>-9044</v>
          </cell>
          <cell r="S1873">
            <v>-8504</v>
          </cell>
          <cell r="T1873">
            <v>-8371</v>
          </cell>
          <cell r="U1873">
            <v>-7195</v>
          </cell>
          <cell r="V1873">
            <v>-7245</v>
          </cell>
          <cell r="W1873">
            <v>-9520</v>
          </cell>
          <cell r="X1873">
            <v>-8447</v>
          </cell>
          <cell r="Y1873">
            <v>-8302</v>
          </cell>
          <cell r="Z1873">
            <v>-7510</v>
          </cell>
        </row>
        <row r="1874">
          <cell r="I1874" t="str">
            <v>Poland Pharma</v>
          </cell>
          <cell r="J1874" t="str">
            <v>Zloty</v>
          </cell>
          <cell r="K1874" t="str">
            <v>PLN</v>
          </cell>
          <cell r="L1874" t="str">
            <v>Zloty</v>
          </cell>
          <cell r="M1874" t="str">
            <v>Marketing &amp; Sales (net)</v>
          </cell>
          <cell r="N1874" t="str">
            <v>LE2</v>
          </cell>
          <cell r="O1874">
            <v>-5932</v>
          </cell>
          <cell r="P1874">
            <v>-6763</v>
          </cell>
          <cell r="Q1874">
            <v>-8502</v>
          </cell>
          <cell r="R1874">
            <v>-9081</v>
          </cell>
          <cell r="S1874">
            <v>-7919</v>
          </cell>
          <cell r="T1874">
            <v>-10821</v>
          </cell>
          <cell r="U1874">
            <v>-6097</v>
          </cell>
          <cell r="V1874">
            <v>-7211</v>
          </cell>
          <cell r="W1874">
            <v>-10305</v>
          </cell>
          <cell r="X1874">
            <v>-8753</v>
          </cell>
          <cell r="Y1874">
            <v>-8423</v>
          </cell>
          <cell r="Z1874">
            <v>-7760</v>
          </cell>
        </row>
        <row r="1875">
          <cell r="I1875" t="str">
            <v>Poland Pharma</v>
          </cell>
          <cell r="J1875" t="str">
            <v>Zloty</v>
          </cell>
          <cell r="K1875" t="str">
            <v>PLN</v>
          </cell>
          <cell r="L1875" t="str">
            <v>Zloty</v>
          </cell>
          <cell r="M1875" t="str">
            <v>General &amp; Administration (net)</v>
          </cell>
          <cell r="N1875" t="str">
            <v>Actual</v>
          </cell>
          <cell r="O1875">
            <v>-540</v>
          </cell>
          <cell r="P1875">
            <v>-586</v>
          </cell>
          <cell r="Q1875">
            <v>-599</v>
          </cell>
          <cell r="R1875">
            <v>-519</v>
          </cell>
          <cell r="S1875">
            <v>-1438</v>
          </cell>
          <cell r="T1875">
            <v>-756</v>
          </cell>
          <cell r="U1875">
            <v>-684</v>
          </cell>
          <cell r="V1875">
            <v>-878</v>
          </cell>
        </row>
        <row r="1876">
          <cell r="I1876" t="str">
            <v>Poland Pharma</v>
          </cell>
          <cell r="J1876" t="str">
            <v>Zloty</v>
          </cell>
          <cell r="K1876" t="str">
            <v>PLN</v>
          </cell>
          <cell r="L1876" t="str">
            <v>Zloty</v>
          </cell>
          <cell r="M1876" t="str">
            <v>General &amp; Administration (net)</v>
          </cell>
          <cell r="N1876" t="str">
            <v>Budget</v>
          </cell>
          <cell r="O1876">
            <v>-787</v>
          </cell>
          <cell r="P1876">
            <v>-479</v>
          </cell>
          <cell r="Q1876">
            <v>-633</v>
          </cell>
          <cell r="R1876">
            <v>-633</v>
          </cell>
          <cell r="S1876">
            <v>-633</v>
          </cell>
          <cell r="T1876">
            <v>-633</v>
          </cell>
          <cell r="U1876">
            <v>-633</v>
          </cell>
          <cell r="V1876">
            <v>-1003</v>
          </cell>
          <cell r="W1876">
            <v>-1003</v>
          </cell>
          <cell r="X1876">
            <v>-1003</v>
          </cell>
          <cell r="Y1876">
            <v>-1003</v>
          </cell>
          <cell r="Z1876">
            <v>-997</v>
          </cell>
        </row>
        <row r="1877">
          <cell r="I1877" t="str">
            <v>Poland Pharma</v>
          </cell>
          <cell r="J1877" t="str">
            <v>Zloty</v>
          </cell>
          <cell r="K1877" t="str">
            <v>PLN</v>
          </cell>
          <cell r="L1877" t="str">
            <v>Zloty</v>
          </cell>
          <cell r="M1877" t="str">
            <v>General &amp; Administration (net)</v>
          </cell>
          <cell r="N1877" t="str">
            <v>LE2</v>
          </cell>
          <cell r="O1877">
            <v>-540</v>
          </cell>
          <cell r="P1877">
            <v>-586</v>
          </cell>
          <cell r="Q1877">
            <v>-599</v>
          </cell>
          <cell r="R1877">
            <v>-519</v>
          </cell>
          <cell r="S1877">
            <v>-1438</v>
          </cell>
          <cell r="T1877">
            <v>-608</v>
          </cell>
          <cell r="U1877">
            <v>-715</v>
          </cell>
          <cell r="V1877">
            <v>-1085</v>
          </cell>
          <cell r="W1877">
            <v>-1085</v>
          </cell>
          <cell r="X1877">
            <v>-1083</v>
          </cell>
          <cell r="Y1877">
            <v>-1083</v>
          </cell>
          <cell r="Z1877">
            <v>-1081</v>
          </cell>
        </row>
        <row r="1878">
          <cell r="I1878" t="str">
            <v>Poland Pharma</v>
          </cell>
          <cell r="J1878" t="str">
            <v>Zloty</v>
          </cell>
          <cell r="K1878" t="str">
            <v>PLN</v>
          </cell>
          <cell r="L1878" t="str">
            <v>Zloty</v>
          </cell>
          <cell r="M1878" t="str">
            <v>TOTAL FUNCTION COSTS</v>
          </cell>
          <cell r="N1878" t="str">
            <v>Actual</v>
          </cell>
          <cell r="O1878">
            <v>-6724</v>
          </cell>
          <cell r="P1878">
            <v>-7638</v>
          </cell>
          <cell r="Q1878">
            <v>-9396</v>
          </cell>
          <cell r="R1878">
            <v>-9974</v>
          </cell>
          <cell r="S1878">
            <v>-9641</v>
          </cell>
          <cell r="T1878">
            <v>-9426</v>
          </cell>
          <cell r="U1878">
            <v>-8474</v>
          </cell>
          <cell r="V1878">
            <v>-7462</v>
          </cell>
        </row>
        <row r="1879">
          <cell r="I1879" t="str">
            <v>Poland Pharma</v>
          </cell>
          <cell r="J1879" t="str">
            <v>Zloty</v>
          </cell>
          <cell r="K1879" t="str">
            <v>PLN</v>
          </cell>
          <cell r="L1879" t="str">
            <v>Zloty</v>
          </cell>
          <cell r="M1879" t="str">
            <v>TOTAL FUNCTION COSTS</v>
          </cell>
          <cell r="N1879" t="str">
            <v>Budget</v>
          </cell>
          <cell r="O1879">
            <v>-9529</v>
          </cell>
          <cell r="P1879">
            <v>-8481</v>
          </cell>
          <cell r="Q1879">
            <v>-10504</v>
          </cell>
          <cell r="R1879">
            <v>-10015</v>
          </cell>
          <cell r="S1879">
            <v>-9506</v>
          </cell>
          <cell r="T1879">
            <v>-9365</v>
          </cell>
          <cell r="U1879">
            <v>-8183</v>
          </cell>
          <cell r="V1879">
            <v>-8605</v>
          </cell>
          <cell r="W1879">
            <v>-10913</v>
          </cell>
          <cell r="X1879">
            <v>-9852</v>
          </cell>
          <cell r="Y1879">
            <v>-9718</v>
          </cell>
          <cell r="Z1879">
            <v>-8918</v>
          </cell>
        </row>
        <row r="1880">
          <cell r="I1880" t="str">
            <v>Poland Pharma</v>
          </cell>
          <cell r="J1880" t="str">
            <v>Zloty</v>
          </cell>
          <cell r="K1880" t="str">
            <v>PLN</v>
          </cell>
          <cell r="L1880" t="str">
            <v>Zloty</v>
          </cell>
          <cell r="M1880" t="str">
            <v>TOTAL FUNCTION COSTS</v>
          </cell>
          <cell r="N1880" t="str">
            <v>LE2</v>
          </cell>
          <cell r="O1880">
            <v>-6724</v>
          </cell>
          <cell r="P1880">
            <v>-7638</v>
          </cell>
          <cell r="Q1880">
            <v>-9396</v>
          </cell>
          <cell r="R1880">
            <v>-9974</v>
          </cell>
          <cell r="S1880">
            <v>-9641</v>
          </cell>
          <cell r="T1880">
            <v>-11915</v>
          </cell>
          <cell r="U1880">
            <v>-7190</v>
          </cell>
          <cell r="V1880">
            <v>-8673</v>
          </cell>
          <cell r="W1880">
            <v>-11768</v>
          </cell>
          <cell r="X1880">
            <v>-10213</v>
          </cell>
          <cell r="Y1880">
            <v>-9884</v>
          </cell>
          <cell r="Z1880">
            <v>-9213</v>
          </cell>
        </row>
        <row r="1881">
          <cell r="I1881" t="str">
            <v>Poland Pharma</v>
          </cell>
          <cell r="J1881" t="str">
            <v>Zloty</v>
          </cell>
          <cell r="K1881" t="str">
            <v>PLN</v>
          </cell>
          <cell r="L1881" t="str">
            <v>Zloty</v>
          </cell>
          <cell r="M1881" t="str">
            <v>TOTAL OTHER INCOME &amp; EXP.</v>
          </cell>
          <cell r="N1881" t="str">
            <v>Actual</v>
          </cell>
          <cell r="O1881">
            <v>7013</v>
          </cell>
          <cell r="P1881">
            <v>8116</v>
          </cell>
          <cell r="Q1881">
            <v>9796</v>
          </cell>
          <cell r="R1881">
            <v>10841</v>
          </cell>
          <cell r="S1881">
            <v>10243</v>
          </cell>
          <cell r="T1881">
            <v>10304</v>
          </cell>
          <cell r="U1881">
            <v>9283</v>
          </cell>
          <cell r="V1881">
            <v>8159</v>
          </cell>
        </row>
        <row r="1882">
          <cell r="I1882" t="str">
            <v>Poland Pharma</v>
          </cell>
          <cell r="J1882" t="str">
            <v>Zloty</v>
          </cell>
          <cell r="K1882" t="str">
            <v>PLN</v>
          </cell>
          <cell r="L1882" t="str">
            <v>Zloty</v>
          </cell>
          <cell r="M1882" t="str">
            <v>TOTAL OTHER INCOME &amp; EXP.</v>
          </cell>
          <cell r="N1882" t="str">
            <v>Budget</v>
          </cell>
          <cell r="O1882">
            <v>10153</v>
          </cell>
          <cell r="P1882">
            <v>9053</v>
          </cell>
          <cell r="Q1882">
            <v>11211</v>
          </cell>
          <cell r="R1882">
            <v>10661</v>
          </cell>
          <cell r="S1882">
            <v>10552</v>
          </cell>
          <cell r="T1882">
            <v>9975</v>
          </cell>
          <cell r="U1882">
            <v>8738</v>
          </cell>
          <cell r="V1882">
            <v>9184</v>
          </cell>
          <cell r="W1882">
            <v>11608</v>
          </cell>
          <cell r="X1882">
            <v>10736</v>
          </cell>
          <cell r="Y1882">
            <v>10360</v>
          </cell>
          <cell r="Z1882">
            <v>10112</v>
          </cell>
        </row>
        <row r="1883">
          <cell r="I1883" t="str">
            <v>Poland Pharma</v>
          </cell>
          <cell r="J1883" t="str">
            <v>Zloty</v>
          </cell>
          <cell r="K1883" t="str">
            <v>PLN</v>
          </cell>
          <cell r="L1883" t="str">
            <v>Zloty</v>
          </cell>
          <cell r="M1883" t="str">
            <v>TOTAL OTHER INCOME &amp; EXP.</v>
          </cell>
          <cell r="N1883" t="str">
            <v>LE2</v>
          </cell>
          <cell r="O1883">
            <v>7013</v>
          </cell>
          <cell r="P1883">
            <v>8116</v>
          </cell>
          <cell r="Q1883">
            <v>9796</v>
          </cell>
          <cell r="R1883">
            <v>10841</v>
          </cell>
          <cell r="S1883">
            <v>10243</v>
          </cell>
          <cell r="T1883">
            <v>13336</v>
          </cell>
          <cell r="U1883">
            <v>7689</v>
          </cell>
          <cell r="V1883">
            <v>9245</v>
          </cell>
          <cell r="W1883">
            <v>12499</v>
          </cell>
          <cell r="X1883">
            <v>11194</v>
          </cell>
          <cell r="Y1883">
            <v>10526</v>
          </cell>
          <cell r="Z1883">
            <v>11946</v>
          </cell>
        </row>
        <row r="1884">
          <cell r="I1884" t="str">
            <v>Poland Pharma</v>
          </cell>
          <cell r="J1884" t="str">
            <v>Zloty</v>
          </cell>
          <cell r="K1884" t="str">
            <v>PLN</v>
          </cell>
          <cell r="L1884" t="str">
            <v>Zloty</v>
          </cell>
          <cell r="M1884" t="str">
            <v>OPERATING INCOME</v>
          </cell>
          <cell r="N1884" t="str">
            <v>Actual</v>
          </cell>
          <cell r="O1884">
            <v>285</v>
          </cell>
          <cell r="P1884">
            <v>461</v>
          </cell>
          <cell r="Q1884">
            <v>365</v>
          </cell>
          <cell r="R1884">
            <v>859</v>
          </cell>
          <cell r="S1884">
            <v>593</v>
          </cell>
          <cell r="T1884">
            <v>870</v>
          </cell>
          <cell r="U1884">
            <v>820</v>
          </cell>
          <cell r="V1884">
            <v>680</v>
          </cell>
        </row>
        <row r="1885">
          <cell r="I1885" t="str">
            <v>Poland Pharma</v>
          </cell>
          <cell r="J1885" t="str">
            <v>Zloty</v>
          </cell>
          <cell r="K1885" t="str">
            <v>PLN</v>
          </cell>
          <cell r="L1885" t="str">
            <v>Zloty</v>
          </cell>
          <cell r="M1885" t="str">
            <v>OPERATING INCOME</v>
          </cell>
          <cell r="N1885" t="str">
            <v>Budget</v>
          </cell>
          <cell r="O1885">
            <v>608</v>
          </cell>
          <cell r="P1885">
            <v>556</v>
          </cell>
          <cell r="Q1885">
            <v>691</v>
          </cell>
          <cell r="R1885">
            <v>630</v>
          </cell>
          <cell r="S1885">
            <v>1030</v>
          </cell>
          <cell r="T1885">
            <v>594</v>
          </cell>
          <cell r="U1885">
            <v>539</v>
          </cell>
          <cell r="V1885">
            <v>563</v>
          </cell>
          <cell r="W1885">
            <v>679</v>
          </cell>
          <cell r="X1885">
            <v>868</v>
          </cell>
          <cell r="Y1885">
            <v>626</v>
          </cell>
          <cell r="Z1885">
            <v>1179</v>
          </cell>
        </row>
        <row r="1886">
          <cell r="I1886" t="str">
            <v>Poland Pharma</v>
          </cell>
          <cell r="J1886" t="str">
            <v>Zloty</v>
          </cell>
          <cell r="K1886" t="str">
            <v>PLN</v>
          </cell>
          <cell r="L1886" t="str">
            <v>Zloty</v>
          </cell>
          <cell r="M1886" t="str">
            <v>OPERATING INCOME</v>
          </cell>
          <cell r="N1886" t="str">
            <v>LE2</v>
          </cell>
          <cell r="O1886">
            <v>285</v>
          </cell>
          <cell r="P1886">
            <v>461</v>
          </cell>
          <cell r="Q1886">
            <v>365</v>
          </cell>
          <cell r="R1886">
            <v>859</v>
          </cell>
          <cell r="S1886">
            <v>593</v>
          </cell>
          <cell r="T1886">
            <v>1398</v>
          </cell>
          <cell r="U1886">
            <v>483</v>
          </cell>
          <cell r="V1886">
            <v>556</v>
          </cell>
          <cell r="W1886">
            <v>715</v>
          </cell>
          <cell r="X1886">
            <v>965</v>
          </cell>
          <cell r="Y1886">
            <v>626</v>
          </cell>
          <cell r="Z1886">
            <v>2718</v>
          </cell>
        </row>
        <row r="1887">
          <cell r="I1887" t="str">
            <v>Portugal</v>
          </cell>
          <cell r="J1887" t="str">
            <v>Euro</v>
          </cell>
          <cell r="K1887" t="str">
            <v>EUR</v>
          </cell>
          <cell r="L1887" t="str">
            <v>Euro</v>
          </cell>
          <cell r="M1887" t="str">
            <v>TOTAL NET SALES 3RD PARTY</v>
          </cell>
          <cell r="N1887" t="str">
            <v>Actual</v>
          </cell>
          <cell r="O1887">
            <v>10161</v>
          </cell>
          <cell r="P1887">
            <v>10823</v>
          </cell>
          <cell r="Q1887">
            <v>10796</v>
          </cell>
          <cell r="R1887">
            <v>10570</v>
          </cell>
          <cell r="S1887">
            <v>10671</v>
          </cell>
          <cell r="T1887">
            <v>10136</v>
          </cell>
          <cell r="U1887">
            <v>12388</v>
          </cell>
          <cell r="V1887">
            <v>9760</v>
          </cell>
        </row>
        <row r="1888">
          <cell r="I1888" t="str">
            <v>Portugal</v>
          </cell>
          <cell r="J1888" t="str">
            <v>Euro</v>
          </cell>
          <cell r="K1888" t="str">
            <v>EUR</v>
          </cell>
          <cell r="L1888" t="str">
            <v>Euro</v>
          </cell>
          <cell r="M1888" t="str">
            <v>TOTAL NET SALES 3RD PARTY</v>
          </cell>
          <cell r="N1888" t="str">
            <v>Budget</v>
          </cell>
          <cell r="O1888">
            <v>10121</v>
          </cell>
          <cell r="P1888">
            <v>10648</v>
          </cell>
          <cell r="Q1888">
            <v>11274</v>
          </cell>
          <cell r="R1888">
            <v>9899</v>
          </cell>
          <cell r="S1888">
            <v>11024</v>
          </cell>
          <cell r="T1888">
            <v>10577</v>
          </cell>
          <cell r="U1888">
            <v>11273</v>
          </cell>
          <cell r="V1888">
            <v>9672</v>
          </cell>
          <cell r="W1888">
            <v>10972</v>
          </cell>
          <cell r="X1888">
            <v>11915</v>
          </cell>
          <cell r="Y1888">
            <v>12125</v>
          </cell>
          <cell r="Z1888">
            <v>11219</v>
          </cell>
        </row>
        <row r="1889">
          <cell r="I1889" t="str">
            <v>Portugal</v>
          </cell>
          <cell r="J1889" t="str">
            <v>Euro</v>
          </cell>
          <cell r="K1889" t="str">
            <v>EUR</v>
          </cell>
          <cell r="L1889" t="str">
            <v>Euro</v>
          </cell>
          <cell r="M1889" t="str">
            <v>TOTAL NET SALES 3RD PARTY</v>
          </cell>
          <cell r="N1889" t="str">
            <v>LE2</v>
          </cell>
          <cell r="O1889">
            <v>10161</v>
          </cell>
          <cell r="P1889">
            <v>10823</v>
          </cell>
          <cell r="Q1889">
            <v>10796</v>
          </cell>
          <cell r="R1889">
            <v>10570</v>
          </cell>
          <cell r="S1889">
            <v>10671</v>
          </cell>
          <cell r="T1889">
            <v>9470</v>
          </cell>
          <cell r="U1889">
            <v>10418</v>
          </cell>
          <cell r="V1889">
            <v>8203</v>
          </cell>
          <cell r="W1889">
            <v>10730</v>
          </cell>
          <cell r="X1889">
            <v>12545</v>
          </cell>
          <cell r="Y1889">
            <v>12005</v>
          </cell>
          <cell r="Z1889">
            <v>10821</v>
          </cell>
        </row>
        <row r="1890">
          <cell r="I1890" t="str">
            <v>Portugal</v>
          </cell>
          <cell r="J1890" t="str">
            <v>Euro</v>
          </cell>
          <cell r="K1890" t="str">
            <v>EUR</v>
          </cell>
          <cell r="L1890" t="str">
            <v>Euro</v>
          </cell>
          <cell r="M1890" t="str">
            <v>TOTAL NET SALES</v>
          </cell>
          <cell r="N1890" t="str">
            <v>Actual</v>
          </cell>
          <cell r="O1890">
            <v>10283</v>
          </cell>
          <cell r="P1890">
            <v>10823</v>
          </cell>
          <cell r="Q1890">
            <v>10799</v>
          </cell>
          <cell r="R1890">
            <v>10570</v>
          </cell>
          <cell r="S1890">
            <v>10671</v>
          </cell>
          <cell r="T1890">
            <v>10139</v>
          </cell>
          <cell r="U1890">
            <v>12388</v>
          </cell>
          <cell r="V1890">
            <v>9760</v>
          </cell>
        </row>
        <row r="1891">
          <cell r="I1891" t="str">
            <v>Portugal</v>
          </cell>
          <cell r="J1891" t="str">
            <v>Euro</v>
          </cell>
          <cell r="K1891" t="str">
            <v>EUR</v>
          </cell>
          <cell r="L1891" t="str">
            <v>Euro</v>
          </cell>
          <cell r="M1891" t="str">
            <v>TOTAL NET SALES</v>
          </cell>
          <cell r="N1891" t="str">
            <v>Budget</v>
          </cell>
          <cell r="O1891">
            <v>10121</v>
          </cell>
          <cell r="P1891">
            <v>10648</v>
          </cell>
          <cell r="Q1891">
            <v>11274</v>
          </cell>
          <cell r="R1891">
            <v>9899</v>
          </cell>
          <cell r="S1891">
            <v>11024</v>
          </cell>
          <cell r="T1891">
            <v>10577</v>
          </cell>
          <cell r="U1891">
            <v>11273</v>
          </cell>
          <cell r="V1891">
            <v>9672</v>
          </cell>
          <cell r="W1891">
            <v>10972</v>
          </cell>
          <cell r="X1891">
            <v>11915</v>
          </cell>
          <cell r="Y1891">
            <v>12125</v>
          </cell>
          <cell r="Z1891">
            <v>11219</v>
          </cell>
        </row>
        <row r="1892">
          <cell r="I1892" t="str">
            <v>Portugal</v>
          </cell>
          <cell r="J1892" t="str">
            <v>Euro</v>
          </cell>
          <cell r="K1892" t="str">
            <v>EUR</v>
          </cell>
          <cell r="L1892" t="str">
            <v>Euro</v>
          </cell>
          <cell r="M1892" t="str">
            <v>TOTAL NET SALES</v>
          </cell>
          <cell r="N1892" t="str">
            <v>LE2</v>
          </cell>
          <cell r="O1892">
            <v>10283</v>
          </cell>
          <cell r="P1892">
            <v>10823</v>
          </cell>
          <cell r="Q1892">
            <v>10799</v>
          </cell>
          <cell r="R1892">
            <v>10570</v>
          </cell>
          <cell r="S1892">
            <v>10671</v>
          </cell>
          <cell r="T1892">
            <v>9345</v>
          </cell>
          <cell r="U1892">
            <v>10418</v>
          </cell>
          <cell r="V1892">
            <v>8203</v>
          </cell>
          <cell r="W1892">
            <v>10730</v>
          </cell>
          <cell r="X1892">
            <v>12545</v>
          </cell>
          <cell r="Y1892">
            <v>12005</v>
          </cell>
          <cell r="Z1892">
            <v>10821</v>
          </cell>
        </row>
        <row r="1893">
          <cell r="I1893" t="str">
            <v>Portugal</v>
          </cell>
          <cell r="J1893" t="str">
            <v>Euro</v>
          </cell>
          <cell r="K1893" t="str">
            <v>EUR</v>
          </cell>
          <cell r="L1893" t="str">
            <v>Euro</v>
          </cell>
          <cell r="M1893" t="str">
            <v>Net sales to other BU's</v>
          </cell>
          <cell r="N1893" t="str">
            <v>Actual</v>
          </cell>
          <cell r="O1893">
            <v>122</v>
          </cell>
          <cell r="P1893">
            <v>0</v>
          </cell>
          <cell r="Q1893">
            <v>3</v>
          </cell>
          <cell r="R1893">
            <v>0</v>
          </cell>
          <cell r="S1893">
            <v>0</v>
          </cell>
          <cell r="T1893">
            <v>3</v>
          </cell>
          <cell r="U1893">
            <v>0</v>
          </cell>
          <cell r="V1893">
            <v>0</v>
          </cell>
        </row>
        <row r="1894">
          <cell r="I1894" t="str">
            <v>Portugal</v>
          </cell>
          <cell r="J1894" t="str">
            <v>Euro</v>
          </cell>
          <cell r="K1894" t="str">
            <v>EUR</v>
          </cell>
          <cell r="L1894" t="str">
            <v>Euro</v>
          </cell>
          <cell r="M1894" t="str">
            <v>TOTAL REVENUES</v>
          </cell>
          <cell r="N1894" t="str">
            <v>Actual</v>
          </cell>
          <cell r="O1894">
            <v>10283</v>
          </cell>
          <cell r="P1894">
            <v>10823</v>
          </cell>
          <cell r="Q1894">
            <v>10799</v>
          </cell>
          <cell r="R1894">
            <v>10570</v>
          </cell>
          <cell r="S1894">
            <v>10671</v>
          </cell>
          <cell r="T1894">
            <v>10139</v>
          </cell>
          <cell r="U1894">
            <v>12388</v>
          </cell>
          <cell r="V1894">
            <v>9760</v>
          </cell>
        </row>
        <row r="1895">
          <cell r="I1895" t="str">
            <v>Portugal</v>
          </cell>
          <cell r="J1895" t="str">
            <v>Euro</v>
          </cell>
          <cell r="K1895" t="str">
            <v>EUR</v>
          </cell>
          <cell r="L1895" t="str">
            <v>Euro</v>
          </cell>
          <cell r="M1895" t="str">
            <v>TOTAL REVENUES</v>
          </cell>
          <cell r="N1895" t="str">
            <v>Budget</v>
          </cell>
          <cell r="O1895">
            <v>10121</v>
          </cell>
          <cell r="P1895">
            <v>10648</v>
          </cell>
          <cell r="Q1895">
            <v>11274</v>
          </cell>
          <cell r="R1895">
            <v>9899</v>
          </cell>
          <cell r="S1895">
            <v>11024</v>
          </cell>
          <cell r="T1895">
            <v>10577</v>
          </cell>
          <cell r="U1895">
            <v>11273</v>
          </cell>
          <cell r="V1895">
            <v>9672</v>
          </cell>
          <cell r="W1895">
            <v>10972</v>
          </cell>
          <cell r="X1895">
            <v>11915</v>
          </cell>
          <cell r="Y1895">
            <v>12125</v>
          </cell>
          <cell r="Z1895">
            <v>11219</v>
          </cell>
        </row>
        <row r="1896">
          <cell r="I1896" t="str">
            <v>Portugal</v>
          </cell>
          <cell r="J1896" t="str">
            <v>Euro</v>
          </cell>
          <cell r="K1896" t="str">
            <v>EUR</v>
          </cell>
          <cell r="L1896" t="str">
            <v>Euro</v>
          </cell>
          <cell r="M1896" t="str">
            <v>TOTAL REVENUES</v>
          </cell>
          <cell r="N1896" t="str">
            <v>LE2</v>
          </cell>
          <cell r="O1896">
            <v>10283</v>
          </cell>
          <cell r="P1896">
            <v>10823</v>
          </cell>
          <cell r="Q1896">
            <v>10799</v>
          </cell>
          <cell r="R1896">
            <v>10570</v>
          </cell>
          <cell r="S1896">
            <v>10671</v>
          </cell>
          <cell r="T1896">
            <v>9345</v>
          </cell>
          <cell r="U1896">
            <v>10418</v>
          </cell>
          <cell r="V1896">
            <v>8203</v>
          </cell>
          <cell r="W1896">
            <v>10730</v>
          </cell>
          <cell r="X1896">
            <v>12545</v>
          </cell>
          <cell r="Y1896">
            <v>12005</v>
          </cell>
          <cell r="Z1896">
            <v>10821</v>
          </cell>
        </row>
        <row r="1897">
          <cell r="I1897" t="str">
            <v>Portugal</v>
          </cell>
          <cell r="J1897" t="str">
            <v>Euro</v>
          </cell>
          <cell r="K1897" t="str">
            <v>EUR</v>
          </cell>
          <cell r="L1897" t="str">
            <v>Euro</v>
          </cell>
          <cell r="M1897" t="str">
            <v>Cost of goods sold from production</v>
          </cell>
          <cell r="N1897" t="str">
            <v>Actual</v>
          </cell>
          <cell r="O1897">
            <v>-6128</v>
          </cell>
          <cell r="P1897">
            <v>-6809</v>
          </cell>
          <cell r="Q1897">
            <v>-7204</v>
          </cell>
          <cell r="R1897">
            <v>-6693</v>
          </cell>
          <cell r="S1897">
            <v>-6787</v>
          </cell>
          <cell r="T1897">
            <v>-6570</v>
          </cell>
          <cell r="U1897">
            <v>-7974</v>
          </cell>
          <cell r="V1897">
            <v>-7136</v>
          </cell>
        </row>
        <row r="1898">
          <cell r="I1898" t="str">
            <v>Portugal</v>
          </cell>
          <cell r="J1898" t="str">
            <v>Euro</v>
          </cell>
          <cell r="K1898" t="str">
            <v>EUR</v>
          </cell>
          <cell r="L1898" t="str">
            <v>Euro</v>
          </cell>
          <cell r="M1898" t="str">
            <v>Cost of goods sold from production</v>
          </cell>
          <cell r="N1898" t="str">
            <v>Budget</v>
          </cell>
          <cell r="O1898">
            <v>-6312</v>
          </cell>
          <cell r="P1898">
            <v>-6889</v>
          </cell>
          <cell r="Q1898">
            <v>-7517</v>
          </cell>
          <cell r="R1898">
            <v>-6883</v>
          </cell>
          <cell r="S1898">
            <v>-6916</v>
          </cell>
          <cell r="T1898">
            <v>-7017</v>
          </cell>
          <cell r="U1898">
            <v>-7582</v>
          </cell>
          <cell r="V1898">
            <v>-6260</v>
          </cell>
          <cell r="W1898">
            <v>-7177</v>
          </cell>
          <cell r="X1898">
            <v>-7924</v>
          </cell>
          <cell r="Y1898">
            <v>-8040</v>
          </cell>
          <cell r="Z1898">
            <v>-7287</v>
          </cell>
        </row>
        <row r="1899">
          <cell r="I1899" t="str">
            <v>Portugal</v>
          </cell>
          <cell r="J1899" t="str">
            <v>Euro</v>
          </cell>
          <cell r="K1899" t="str">
            <v>EUR</v>
          </cell>
          <cell r="L1899" t="str">
            <v>Euro</v>
          </cell>
          <cell r="M1899" t="str">
            <v>Cost of goods sold from production</v>
          </cell>
          <cell r="N1899" t="str">
            <v>LE2</v>
          </cell>
          <cell r="O1899">
            <v>-6128</v>
          </cell>
          <cell r="P1899">
            <v>-6809</v>
          </cell>
          <cell r="Q1899">
            <v>-7204</v>
          </cell>
          <cell r="R1899">
            <v>-6693</v>
          </cell>
          <cell r="S1899">
            <v>-6787</v>
          </cell>
          <cell r="T1899">
            <v>-6242</v>
          </cell>
          <cell r="U1899">
            <v>-6801</v>
          </cell>
          <cell r="V1899">
            <v>-5232</v>
          </cell>
          <cell r="W1899">
            <v>-6845</v>
          </cell>
          <cell r="X1899">
            <v>-8220</v>
          </cell>
          <cell r="Y1899">
            <v>-7644</v>
          </cell>
          <cell r="Z1899">
            <v>-6897</v>
          </cell>
        </row>
        <row r="1900">
          <cell r="I1900" t="str">
            <v>Portugal</v>
          </cell>
          <cell r="J1900" t="str">
            <v>Euro</v>
          </cell>
          <cell r="K1900" t="str">
            <v>EUR</v>
          </cell>
          <cell r="L1900" t="str">
            <v>Euro</v>
          </cell>
          <cell r="M1900" t="str">
            <v>TOTAL COST OF GOODS SOLD</v>
          </cell>
          <cell r="N1900" t="str">
            <v>Actual</v>
          </cell>
          <cell r="O1900">
            <v>-6128</v>
          </cell>
          <cell r="P1900">
            <v>-6809</v>
          </cell>
          <cell r="Q1900">
            <v>-7204</v>
          </cell>
          <cell r="R1900">
            <v>-6693</v>
          </cell>
          <cell r="S1900">
            <v>-6787</v>
          </cell>
          <cell r="T1900">
            <v>-6570</v>
          </cell>
          <cell r="U1900">
            <v>-7974</v>
          </cell>
          <cell r="V1900">
            <v>-7136</v>
          </cell>
        </row>
        <row r="1901">
          <cell r="I1901" t="str">
            <v>Portugal</v>
          </cell>
          <cell r="J1901" t="str">
            <v>Euro</v>
          </cell>
          <cell r="K1901" t="str">
            <v>EUR</v>
          </cell>
          <cell r="L1901" t="str">
            <v>Euro</v>
          </cell>
          <cell r="M1901" t="str">
            <v>TOTAL COST OF GOODS SOLD</v>
          </cell>
          <cell r="N1901" t="str">
            <v>Budget</v>
          </cell>
          <cell r="O1901">
            <v>-6312</v>
          </cell>
          <cell r="P1901">
            <v>-6889</v>
          </cell>
          <cell r="Q1901">
            <v>-7517</v>
          </cell>
          <cell r="R1901">
            <v>-6883</v>
          </cell>
          <cell r="S1901">
            <v>-6916</v>
          </cell>
          <cell r="T1901">
            <v>-7017</v>
          </cell>
          <cell r="U1901">
            <v>-7582</v>
          </cell>
          <cell r="V1901">
            <v>-6260</v>
          </cell>
          <cell r="W1901">
            <v>-7177</v>
          </cell>
          <cell r="X1901">
            <v>-7924</v>
          </cell>
          <cell r="Y1901">
            <v>-8040</v>
          </cell>
          <cell r="Z1901">
            <v>-7287</v>
          </cell>
        </row>
        <row r="1902">
          <cell r="I1902" t="str">
            <v>Portugal</v>
          </cell>
          <cell r="J1902" t="str">
            <v>Euro</v>
          </cell>
          <cell r="K1902" t="str">
            <v>EUR</v>
          </cell>
          <cell r="L1902" t="str">
            <v>Euro</v>
          </cell>
          <cell r="M1902" t="str">
            <v>TOTAL COST OF GOODS SOLD</v>
          </cell>
          <cell r="N1902" t="str">
            <v>LE2</v>
          </cell>
          <cell r="O1902">
            <v>-6128</v>
          </cell>
          <cell r="P1902">
            <v>-6809</v>
          </cell>
          <cell r="Q1902">
            <v>-7204</v>
          </cell>
          <cell r="R1902">
            <v>-6693</v>
          </cell>
          <cell r="S1902">
            <v>-6787</v>
          </cell>
          <cell r="T1902">
            <v>-6242</v>
          </cell>
          <cell r="U1902">
            <v>-6801</v>
          </cell>
          <cell r="V1902">
            <v>-5232</v>
          </cell>
          <cell r="W1902">
            <v>-6845</v>
          </cell>
          <cell r="X1902">
            <v>-8220</v>
          </cell>
          <cell r="Y1902">
            <v>-7644</v>
          </cell>
          <cell r="Z1902">
            <v>-6897</v>
          </cell>
        </row>
        <row r="1903">
          <cell r="I1903" t="str">
            <v>Portugal</v>
          </cell>
          <cell r="J1903" t="str">
            <v>Euro</v>
          </cell>
          <cell r="K1903" t="str">
            <v>EUR</v>
          </cell>
          <cell r="L1903" t="str">
            <v>Euro</v>
          </cell>
          <cell r="M1903" t="str">
            <v>Development</v>
          </cell>
          <cell r="N1903" t="str">
            <v>Actual</v>
          </cell>
          <cell r="O1903">
            <v>-143</v>
          </cell>
          <cell r="P1903">
            <v>-157</v>
          </cell>
          <cell r="Q1903">
            <v>-227</v>
          </cell>
          <cell r="R1903">
            <v>-211</v>
          </cell>
          <cell r="S1903">
            <v>-145</v>
          </cell>
          <cell r="T1903">
            <v>-232</v>
          </cell>
          <cell r="U1903">
            <v>-168</v>
          </cell>
          <cell r="V1903">
            <v>-171</v>
          </cell>
        </row>
        <row r="1904">
          <cell r="I1904" t="str">
            <v>Portugal</v>
          </cell>
          <cell r="J1904" t="str">
            <v>Euro</v>
          </cell>
          <cell r="K1904" t="str">
            <v>EUR</v>
          </cell>
          <cell r="L1904" t="str">
            <v>Euro</v>
          </cell>
          <cell r="M1904" t="str">
            <v>Development</v>
          </cell>
          <cell r="N1904" t="str">
            <v>Budget</v>
          </cell>
          <cell r="O1904">
            <v>-205</v>
          </cell>
          <cell r="P1904">
            <v>-204</v>
          </cell>
          <cell r="Q1904">
            <v>-204</v>
          </cell>
          <cell r="R1904">
            <v>-207</v>
          </cell>
          <cell r="S1904">
            <v>-140</v>
          </cell>
          <cell r="T1904">
            <v>-203</v>
          </cell>
          <cell r="U1904">
            <v>-205</v>
          </cell>
          <cell r="V1904">
            <v>-205</v>
          </cell>
          <cell r="W1904">
            <v>-204</v>
          </cell>
          <cell r="X1904">
            <v>-204</v>
          </cell>
          <cell r="Y1904">
            <v>-205</v>
          </cell>
          <cell r="Z1904">
            <v>-206</v>
          </cell>
        </row>
        <row r="1905">
          <cell r="I1905" t="str">
            <v>Portugal</v>
          </cell>
          <cell r="J1905" t="str">
            <v>Euro</v>
          </cell>
          <cell r="K1905" t="str">
            <v>EUR</v>
          </cell>
          <cell r="L1905" t="str">
            <v>Euro</v>
          </cell>
          <cell r="M1905" t="str">
            <v>Development</v>
          </cell>
          <cell r="N1905" t="str">
            <v>LE2</v>
          </cell>
          <cell r="O1905">
            <v>-143</v>
          </cell>
          <cell r="P1905">
            <v>-157</v>
          </cell>
          <cell r="Q1905">
            <v>-227</v>
          </cell>
          <cell r="R1905">
            <v>-211</v>
          </cell>
          <cell r="S1905">
            <v>-145</v>
          </cell>
          <cell r="T1905">
            <v>-257</v>
          </cell>
          <cell r="U1905">
            <v>-210</v>
          </cell>
          <cell r="V1905">
            <v>-210</v>
          </cell>
          <cell r="W1905">
            <v>-209</v>
          </cell>
          <cell r="X1905">
            <v>-209</v>
          </cell>
          <cell r="Y1905">
            <v>-210</v>
          </cell>
          <cell r="Z1905">
            <v>-206</v>
          </cell>
        </row>
        <row r="1906">
          <cell r="I1906" t="str">
            <v>Portugal</v>
          </cell>
          <cell r="J1906" t="str">
            <v>Euro</v>
          </cell>
          <cell r="K1906" t="str">
            <v>EUR</v>
          </cell>
          <cell r="L1906" t="str">
            <v>Euro</v>
          </cell>
          <cell r="M1906" t="str">
            <v>Total Research &amp; Development (net)</v>
          </cell>
          <cell r="N1906" t="str">
            <v>Actual</v>
          </cell>
          <cell r="O1906">
            <v>-104</v>
          </cell>
          <cell r="P1906">
            <v>-93</v>
          </cell>
          <cell r="Q1906">
            <v>-183</v>
          </cell>
          <cell r="R1906">
            <v>-178</v>
          </cell>
          <cell r="S1906">
            <v>-82</v>
          </cell>
          <cell r="T1906">
            <v>-224</v>
          </cell>
          <cell r="U1906">
            <v>-135</v>
          </cell>
          <cell r="V1906">
            <v>-170</v>
          </cell>
        </row>
        <row r="1907">
          <cell r="I1907" t="str">
            <v>Portugal</v>
          </cell>
          <cell r="J1907" t="str">
            <v>Euro</v>
          </cell>
          <cell r="K1907" t="str">
            <v>EUR</v>
          </cell>
          <cell r="L1907" t="str">
            <v>Euro</v>
          </cell>
          <cell r="M1907" t="str">
            <v>Total Research &amp; Development (net)</v>
          </cell>
          <cell r="N1907" t="str">
            <v>Budget</v>
          </cell>
          <cell r="O1907">
            <v>-161</v>
          </cell>
          <cell r="P1907">
            <v>-161</v>
          </cell>
          <cell r="Q1907">
            <v>-162</v>
          </cell>
          <cell r="R1907">
            <v>-163</v>
          </cell>
          <cell r="S1907">
            <v>-112</v>
          </cell>
          <cell r="T1907">
            <v>-160</v>
          </cell>
          <cell r="U1907">
            <v>-161</v>
          </cell>
          <cell r="V1907">
            <v>-162</v>
          </cell>
          <cell r="W1907">
            <v>-161</v>
          </cell>
          <cell r="X1907">
            <v>-160</v>
          </cell>
          <cell r="Y1907">
            <v>-163</v>
          </cell>
          <cell r="Z1907">
            <v>-164</v>
          </cell>
        </row>
        <row r="1908">
          <cell r="I1908" t="str">
            <v>Portugal</v>
          </cell>
          <cell r="J1908" t="str">
            <v>Euro</v>
          </cell>
          <cell r="K1908" t="str">
            <v>EUR</v>
          </cell>
          <cell r="L1908" t="str">
            <v>Euro</v>
          </cell>
          <cell r="M1908" t="str">
            <v>Total Research &amp; Development (net)</v>
          </cell>
          <cell r="N1908" t="str">
            <v>LE2</v>
          </cell>
          <cell r="O1908">
            <v>-104</v>
          </cell>
          <cell r="P1908">
            <v>-93</v>
          </cell>
          <cell r="Q1908">
            <v>-183</v>
          </cell>
          <cell r="R1908">
            <v>-178</v>
          </cell>
          <cell r="S1908">
            <v>-82</v>
          </cell>
          <cell r="T1908">
            <v>-245</v>
          </cell>
          <cell r="U1908">
            <v>-165</v>
          </cell>
          <cell r="V1908">
            <v>-164</v>
          </cell>
          <cell r="W1908">
            <v>-164</v>
          </cell>
          <cell r="X1908">
            <v>-165</v>
          </cell>
          <cell r="Y1908">
            <v>-164</v>
          </cell>
          <cell r="Z1908">
            <v>-162</v>
          </cell>
        </row>
        <row r="1909">
          <cell r="I1909" t="str">
            <v>Portugal</v>
          </cell>
          <cell r="J1909" t="str">
            <v>Euro</v>
          </cell>
          <cell r="K1909" t="str">
            <v>EUR</v>
          </cell>
          <cell r="L1909" t="str">
            <v>Euro</v>
          </cell>
          <cell r="M1909" t="str">
            <v>Marketing &amp; Sales (net)</v>
          </cell>
          <cell r="N1909" t="str">
            <v>Actual</v>
          </cell>
          <cell r="O1909">
            <v>-2590</v>
          </cell>
          <cell r="P1909">
            <v>-2922</v>
          </cell>
          <cell r="Q1909">
            <v>-3914</v>
          </cell>
          <cell r="R1909">
            <v>-3566</v>
          </cell>
          <cell r="S1909">
            <v>-3026</v>
          </cell>
          <cell r="T1909">
            <v>-2438</v>
          </cell>
          <cell r="U1909">
            <v>-3023</v>
          </cell>
          <cell r="V1909">
            <v>-2953</v>
          </cell>
        </row>
        <row r="1910">
          <cell r="I1910" t="str">
            <v>Portugal</v>
          </cell>
          <cell r="J1910" t="str">
            <v>Euro</v>
          </cell>
          <cell r="K1910" t="str">
            <v>EUR</v>
          </cell>
          <cell r="L1910" t="str">
            <v>Euro</v>
          </cell>
          <cell r="M1910" t="str">
            <v>Marketing &amp; Sales (net)</v>
          </cell>
          <cell r="N1910" t="str">
            <v>Budget</v>
          </cell>
          <cell r="O1910">
            <v>-3481</v>
          </cell>
          <cell r="P1910">
            <v>-2744</v>
          </cell>
          <cell r="Q1910">
            <v>-4007</v>
          </cell>
          <cell r="R1910">
            <v>-3989</v>
          </cell>
          <cell r="S1910">
            <v>-3113</v>
          </cell>
          <cell r="T1910">
            <v>-3098</v>
          </cell>
          <cell r="U1910">
            <v>-2474</v>
          </cell>
          <cell r="V1910">
            <v>-2357</v>
          </cell>
          <cell r="W1910">
            <v>-3911</v>
          </cell>
          <cell r="X1910">
            <v>-3406</v>
          </cell>
          <cell r="Y1910">
            <v>-3099</v>
          </cell>
          <cell r="Z1910">
            <v>-2529</v>
          </cell>
        </row>
        <row r="1911">
          <cell r="I1911" t="str">
            <v>Portugal</v>
          </cell>
          <cell r="J1911" t="str">
            <v>Euro</v>
          </cell>
          <cell r="K1911" t="str">
            <v>EUR</v>
          </cell>
          <cell r="L1911" t="str">
            <v>Euro</v>
          </cell>
          <cell r="M1911" t="str">
            <v>Marketing &amp; Sales (net)</v>
          </cell>
          <cell r="N1911" t="str">
            <v>LE2</v>
          </cell>
          <cell r="O1911">
            <v>-2590</v>
          </cell>
          <cell r="P1911">
            <v>-2922</v>
          </cell>
          <cell r="Q1911">
            <v>-3914</v>
          </cell>
          <cell r="R1911">
            <v>-3566</v>
          </cell>
          <cell r="S1911">
            <v>-3026</v>
          </cell>
          <cell r="T1911">
            <v>-2858</v>
          </cell>
          <cell r="U1911">
            <v>-2623</v>
          </cell>
          <cell r="V1911">
            <v>-2358</v>
          </cell>
          <cell r="W1911">
            <v>-3773</v>
          </cell>
          <cell r="X1911">
            <v>-3952</v>
          </cell>
          <cell r="Y1911">
            <v>-3341</v>
          </cell>
          <cell r="Z1911">
            <v>-2480</v>
          </cell>
        </row>
        <row r="1912">
          <cell r="I1912" t="str">
            <v>Portugal</v>
          </cell>
          <cell r="J1912" t="str">
            <v>Euro</v>
          </cell>
          <cell r="K1912" t="str">
            <v>EUR</v>
          </cell>
          <cell r="L1912" t="str">
            <v>Euro</v>
          </cell>
          <cell r="M1912" t="str">
            <v>General &amp; Administration (net)</v>
          </cell>
          <cell r="N1912" t="str">
            <v>Actual</v>
          </cell>
          <cell r="O1912">
            <v>-251</v>
          </cell>
          <cell r="P1912">
            <v>-286</v>
          </cell>
          <cell r="Q1912">
            <v>-320</v>
          </cell>
          <cell r="R1912">
            <v>-271</v>
          </cell>
          <cell r="S1912">
            <v>-167</v>
          </cell>
          <cell r="T1912">
            <v>-139</v>
          </cell>
          <cell r="U1912">
            <v>-323</v>
          </cell>
          <cell r="V1912">
            <v>-230</v>
          </cell>
        </row>
        <row r="1913">
          <cell r="I1913" t="str">
            <v>Portugal</v>
          </cell>
          <cell r="J1913" t="str">
            <v>Euro</v>
          </cell>
          <cell r="K1913" t="str">
            <v>EUR</v>
          </cell>
          <cell r="L1913" t="str">
            <v>Euro</v>
          </cell>
          <cell r="M1913" t="str">
            <v>General &amp; Administration (net)</v>
          </cell>
          <cell r="N1913" t="str">
            <v>Budget</v>
          </cell>
          <cell r="O1913">
            <v>-284</v>
          </cell>
          <cell r="P1913">
            <v>-280</v>
          </cell>
          <cell r="Q1913">
            <v>-283</v>
          </cell>
          <cell r="R1913">
            <v>-290</v>
          </cell>
          <cell r="S1913">
            <v>-151</v>
          </cell>
          <cell r="T1913">
            <v>-283</v>
          </cell>
          <cell r="U1913">
            <v>-283</v>
          </cell>
          <cell r="V1913">
            <v>-285</v>
          </cell>
          <cell r="W1913">
            <v>-279</v>
          </cell>
          <cell r="X1913">
            <v>-284</v>
          </cell>
          <cell r="Y1913">
            <v>-281</v>
          </cell>
          <cell r="Z1913">
            <v>-271</v>
          </cell>
        </row>
        <row r="1914">
          <cell r="I1914" t="str">
            <v>Portugal</v>
          </cell>
          <cell r="J1914" t="str">
            <v>Euro</v>
          </cell>
          <cell r="K1914" t="str">
            <v>EUR</v>
          </cell>
          <cell r="L1914" t="str">
            <v>Euro</v>
          </cell>
          <cell r="M1914" t="str">
            <v>General &amp; Administration (net)</v>
          </cell>
          <cell r="N1914" t="str">
            <v>LE2</v>
          </cell>
          <cell r="O1914">
            <v>-251</v>
          </cell>
          <cell r="P1914">
            <v>-286</v>
          </cell>
          <cell r="Q1914">
            <v>-320</v>
          </cell>
          <cell r="R1914">
            <v>-271</v>
          </cell>
          <cell r="S1914">
            <v>-167</v>
          </cell>
          <cell r="T1914">
            <v>-339</v>
          </cell>
          <cell r="U1914">
            <v>-226</v>
          </cell>
          <cell r="V1914">
            <v>-279</v>
          </cell>
          <cell r="W1914">
            <v>-281</v>
          </cell>
          <cell r="X1914">
            <v>-280</v>
          </cell>
          <cell r="Y1914">
            <v>-280</v>
          </cell>
          <cell r="Z1914">
            <v>-275</v>
          </cell>
        </row>
        <row r="1915">
          <cell r="I1915" t="str">
            <v>Portugal</v>
          </cell>
          <cell r="J1915" t="str">
            <v>Euro</v>
          </cell>
          <cell r="K1915" t="str">
            <v>EUR</v>
          </cell>
          <cell r="L1915" t="str">
            <v>Euro</v>
          </cell>
          <cell r="M1915" t="str">
            <v>TOTAL FUNCTION COSTS</v>
          </cell>
          <cell r="N1915" t="str">
            <v>Actual</v>
          </cell>
          <cell r="O1915">
            <v>-2945</v>
          </cell>
          <cell r="P1915">
            <v>-3301</v>
          </cell>
          <cell r="Q1915">
            <v>-4417</v>
          </cell>
          <cell r="R1915">
            <v>-4015</v>
          </cell>
          <cell r="S1915">
            <v>-3275</v>
          </cell>
          <cell r="T1915">
            <v>-2801</v>
          </cell>
          <cell r="U1915">
            <v>-3481</v>
          </cell>
          <cell r="V1915">
            <v>-3353</v>
          </cell>
        </row>
        <row r="1916">
          <cell r="I1916" t="str">
            <v>Portugal</v>
          </cell>
          <cell r="J1916" t="str">
            <v>Euro</v>
          </cell>
          <cell r="K1916" t="str">
            <v>EUR</v>
          </cell>
          <cell r="L1916" t="str">
            <v>Euro</v>
          </cell>
          <cell r="M1916" t="str">
            <v>TOTAL FUNCTION COSTS</v>
          </cell>
          <cell r="N1916" t="str">
            <v>Budget</v>
          </cell>
          <cell r="O1916">
            <v>-3926</v>
          </cell>
          <cell r="P1916">
            <v>-3185</v>
          </cell>
          <cell r="Q1916">
            <v>-4452</v>
          </cell>
          <cell r="R1916">
            <v>-4442</v>
          </cell>
          <cell r="S1916">
            <v>-3376</v>
          </cell>
          <cell r="T1916">
            <v>-3541</v>
          </cell>
          <cell r="U1916">
            <v>-2918</v>
          </cell>
          <cell r="V1916">
            <v>-2804</v>
          </cell>
          <cell r="W1916">
            <v>-4351</v>
          </cell>
          <cell r="X1916">
            <v>-3850</v>
          </cell>
          <cell r="Y1916">
            <v>-3543</v>
          </cell>
          <cell r="Z1916">
            <v>-2964</v>
          </cell>
        </row>
        <row r="1917">
          <cell r="I1917" t="str">
            <v>Portugal</v>
          </cell>
          <cell r="J1917" t="str">
            <v>Euro</v>
          </cell>
          <cell r="K1917" t="str">
            <v>EUR</v>
          </cell>
          <cell r="L1917" t="str">
            <v>Euro</v>
          </cell>
          <cell r="M1917" t="str">
            <v>TOTAL FUNCTION COSTS</v>
          </cell>
          <cell r="N1917" t="str">
            <v>LE2</v>
          </cell>
          <cell r="O1917">
            <v>-2945</v>
          </cell>
          <cell r="P1917">
            <v>-3301</v>
          </cell>
          <cell r="Q1917">
            <v>-4417</v>
          </cell>
          <cell r="R1917">
            <v>-4015</v>
          </cell>
          <cell r="S1917">
            <v>-3275</v>
          </cell>
          <cell r="T1917">
            <v>-3442</v>
          </cell>
          <cell r="U1917">
            <v>-3014</v>
          </cell>
          <cell r="V1917">
            <v>-2801</v>
          </cell>
          <cell r="W1917">
            <v>-4218</v>
          </cell>
          <cell r="X1917">
            <v>-4397</v>
          </cell>
          <cell r="Y1917">
            <v>-3785</v>
          </cell>
          <cell r="Z1917">
            <v>-2917</v>
          </cell>
        </row>
        <row r="1918">
          <cell r="I1918" t="str">
            <v>Portugal</v>
          </cell>
          <cell r="J1918" t="str">
            <v>Euro</v>
          </cell>
          <cell r="K1918" t="str">
            <v>EUR</v>
          </cell>
          <cell r="L1918" t="str">
            <v>Euro</v>
          </cell>
          <cell r="M1918" t="str">
            <v>TOTAL OTHER INCOME &amp; EXP.</v>
          </cell>
          <cell r="N1918" t="str">
            <v>Actual</v>
          </cell>
          <cell r="O1918">
            <v>-90</v>
          </cell>
          <cell r="P1918">
            <v>-204</v>
          </cell>
          <cell r="Q1918">
            <v>-133</v>
          </cell>
          <cell r="R1918">
            <v>-15</v>
          </cell>
          <cell r="S1918">
            <v>205</v>
          </cell>
          <cell r="T1918">
            <v>-83</v>
          </cell>
          <cell r="U1918">
            <v>-193</v>
          </cell>
          <cell r="V1918">
            <v>10</v>
          </cell>
        </row>
        <row r="1919">
          <cell r="I1919" t="str">
            <v>Portugal</v>
          </cell>
          <cell r="J1919" t="str">
            <v>Euro</v>
          </cell>
          <cell r="K1919" t="str">
            <v>EUR</v>
          </cell>
          <cell r="L1919" t="str">
            <v>Euro</v>
          </cell>
          <cell r="M1919" t="str">
            <v>TOTAL OTHER INCOME &amp; EXP.</v>
          </cell>
          <cell r="N1919" t="str">
            <v>Budget</v>
          </cell>
          <cell r="O1919">
            <v>-188</v>
          </cell>
          <cell r="P1919">
            <v>-191</v>
          </cell>
          <cell r="Q1919">
            <v>-139</v>
          </cell>
          <cell r="R1919">
            <v>-191</v>
          </cell>
          <cell r="S1919">
            <v>-186</v>
          </cell>
          <cell r="T1919">
            <v>-137</v>
          </cell>
          <cell r="U1919">
            <v>-175</v>
          </cell>
          <cell r="V1919">
            <v>-172</v>
          </cell>
          <cell r="W1919">
            <v>-122</v>
          </cell>
          <cell r="X1919">
            <v>-175</v>
          </cell>
          <cell r="Y1919">
            <v>-172</v>
          </cell>
          <cell r="Z1919">
            <v>-123</v>
          </cell>
        </row>
        <row r="1920">
          <cell r="I1920" t="str">
            <v>Portugal</v>
          </cell>
          <cell r="J1920" t="str">
            <v>Euro</v>
          </cell>
          <cell r="K1920" t="str">
            <v>EUR</v>
          </cell>
          <cell r="L1920" t="str">
            <v>Euro</v>
          </cell>
          <cell r="M1920" t="str">
            <v>TOTAL OTHER INCOME &amp; EXP.</v>
          </cell>
          <cell r="N1920" t="str">
            <v>LE2</v>
          </cell>
          <cell r="O1920">
            <v>-90</v>
          </cell>
          <cell r="P1920">
            <v>-204</v>
          </cell>
          <cell r="Q1920">
            <v>-133</v>
          </cell>
          <cell r="R1920">
            <v>-15</v>
          </cell>
          <cell r="S1920">
            <v>205</v>
          </cell>
          <cell r="T1920">
            <v>-209</v>
          </cell>
          <cell r="U1920">
            <v>-76</v>
          </cell>
          <cell r="V1920">
            <v>-74</v>
          </cell>
          <cell r="W1920">
            <v>-76</v>
          </cell>
          <cell r="X1920">
            <v>-75</v>
          </cell>
          <cell r="Y1920">
            <v>-75</v>
          </cell>
          <cell r="Z1920">
            <v>-75</v>
          </cell>
        </row>
        <row r="1921">
          <cell r="I1921" t="str">
            <v>Portugal</v>
          </cell>
          <cell r="J1921" t="str">
            <v>Euro</v>
          </cell>
          <cell r="K1921" t="str">
            <v>EUR</v>
          </cell>
          <cell r="L1921" t="str">
            <v>Euro</v>
          </cell>
          <cell r="M1921" t="str">
            <v>OPERATING INCOME</v>
          </cell>
          <cell r="N1921" t="str">
            <v>Actual</v>
          </cell>
          <cell r="O1921">
            <v>1120</v>
          </cell>
          <cell r="P1921">
            <v>509</v>
          </cell>
          <cell r="Q1921">
            <v>-955</v>
          </cell>
          <cell r="R1921">
            <v>-153</v>
          </cell>
          <cell r="S1921">
            <v>814</v>
          </cell>
          <cell r="T1921">
            <v>685</v>
          </cell>
          <cell r="U1921">
            <v>740</v>
          </cell>
          <cell r="V1921">
            <v>-719</v>
          </cell>
        </row>
        <row r="1922">
          <cell r="I1922" t="str">
            <v>Portugal</v>
          </cell>
          <cell r="J1922" t="str">
            <v>Euro</v>
          </cell>
          <cell r="K1922" t="str">
            <v>EUR</v>
          </cell>
          <cell r="L1922" t="str">
            <v>Euro</v>
          </cell>
          <cell r="M1922" t="str">
            <v>OPERATING INCOME</v>
          </cell>
          <cell r="N1922" t="str">
            <v>Budget</v>
          </cell>
          <cell r="O1922">
            <v>-305</v>
          </cell>
          <cell r="P1922">
            <v>383</v>
          </cell>
          <cell r="Q1922">
            <v>-834</v>
          </cell>
          <cell r="R1922">
            <v>-1617</v>
          </cell>
          <cell r="S1922">
            <v>546</v>
          </cell>
          <cell r="T1922">
            <v>-118</v>
          </cell>
          <cell r="U1922">
            <v>598</v>
          </cell>
          <cell r="V1922">
            <v>436</v>
          </cell>
          <cell r="W1922">
            <v>-678</v>
          </cell>
          <cell r="X1922">
            <v>-34</v>
          </cell>
          <cell r="Y1922">
            <v>370</v>
          </cell>
          <cell r="Z1922">
            <v>845</v>
          </cell>
        </row>
        <row r="1923">
          <cell r="I1923" t="str">
            <v>Portugal</v>
          </cell>
          <cell r="J1923" t="str">
            <v>Euro</v>
          </cell>
          <cell r="K1923" t="str">
            <v>EUR</v>
          </cell>
          <cell r="L1923" t="str">
            <v>Euro</v>
          </cell>
          <cell r="M1923" t="str">
            <v>OPERATING INCOME</v>
          </cell>
          <cell r="N1923" t="str">
            <v>LE2</v>
          </cell>
          <cell r="O1923">
            <v>1120</v>
          </cell>
          <cell r="P1923">
            <v>509</v>
          </cell>
          <cell r="Q1923">
            <v>-955</v>
          </cell>
          <cell r="R1923">
            <v>-153</v>
          </cell>
          <cell r="S1923">
            <v>814</v>
          </cell>
          <cell r="T1923">
            <v>-548</v>
          </cell>
          <cell r="U1923">
            <v>527</v>
          </cell>
          <cell r="V1923">
            <v>96</v>
          </cell>
          <cell r="W1923">
            <v>-409</v>
          </cell>
          <cell r="X1923">
            <v>-147</v>
          </cell>
          <cell r="Y1923">
            <v>501</v>
          </cell>
          <cell r="Z1923">
            <v>932</v>
          </cell>
        </row>
        <row r="1924">
          <cell r="I1924" t="str">
            <v>Portugal</v>
          </cell>
          <cell r="J1924" t="str">
            <v>Euro</v>
          </cell>
          <cell r="K1924" t="str">
            <v>EUR</v>
          </cell>
          <cell r="L1924" t="str">
            <v>Euro</v>
          </cell>
          <cell r="M1924" t="str">
            <v>Transaction G&amp;L compared to prior year</v>
          </cell>
          <cell r="N1924" t="str">
            <v>Actual</v>
          </cell>
          <cell r="R1924">
            <v>558</v>
          </cell>
          <cell r="S1924">
            <v>-558</v>
          </cell>
        </row>
        <row r="1925">
          <cell r="I1925" t="str">
            <v>Region Office Europe</v>
          </cell>
          <cell r="J1925" t="str">
            <v>Euro</v>
          </cell>
          <cell r="K1925" t="str">
            <v>EUR</v>
          </cell>
          <cell r="L1925" t="str">
            <v>Euro</v>
          </cell>
          <cell r="M1925" t="str">
            <v>Marketing &amp; Sales (net)</v>
          </cell>
          <cell r="N1925" t="str">
            <v>Actual</v>
          </cell>
          <cell r="O1925">
            <v>-1609</v>
          </cell>
          <cell r="P1925">
            <v>-1356</v>
          </cell>
          <cell r="Q1925">
            <v>-2195</v>
          </cell>
          <cell r="R1925">
            <v>-1209</v>
          </cell>
          <cell r="S1925">
            <v>-2472</v>
          </cell>
          <cell r="T1925">
            <v>-1192</v>
          </cell>
          <cell r="U1925">
            <v>-1291</v>
          </cell>
          <cell r="V1925">
            <v>-900</v>
          </cell>
        </row>
        <row r="1926">
          <cell r="I1926" t="str">
            <v>Region Office Europe</v>
          </cell>
          <cell r="J1926" t="str">
            <v>Euro</v>
          </cell>
          <cell r="K1926" t="str">
            <v>EUR</v>
          </cell>
          <cell r="L1926" t="str">
            <v>Euro</v>
          </cell>
          <cell r="M1926" t="str">
            <v>Marketing &amp; Sales (net)</v>
          </cell>
          <cell r="N1926" t="str">
            <v>Budget</v>
          </cell>
          <cell r="O1926">
            <v>-2174</v>
          </cell>
          <cell r="P1926">
            <v>-2235</v>
          </cell>
          <cell r="Q1926">
            <v>-1990</v>
          </cell>
          <cell r="R1926">
            <v>-1799</v>
          </cell>
          <cell r="S1926">
            <v>-1940</v>
          </cell>
          <cell r="T1926">
            <v>-1776</v>
          </cell>
          <cell r="U1926">
            <v>-1572</v>
          </cell>
          <cell r="V1926">
            <v>-858</v>
          </cell>
          <cell r="W1926">
            <v>-1944</v>
          </cell>
          <cell r="X1926">
            <v>-2268</v>
          </cell>
          <cell r="Y1926">
            <v>-1497</v>
          </cell>
          <cell r="Z1926">
            <v>-1691</v>
          </cell>
        </row>
        <row r="1927">
          <cell r="I1927" t="str">
            <v>Region Office Europe</v>
          </cell>
          <cell r="J1927" t="str">
            <v>Euro</v>
          </cell>
          <cell r="K1927" t="str">
            <v>EUR</v>
          </cell>
          <cell r="L1927" t="str">
            <v>Euro</v>
          </cell>
          <cell r="M1927" t="str">
            <v>Marketing &amp; Sales (net)</v>
          </cell>
          <cell r="N1927" t="str">
            <v>LE2</v>
          </cell>
          <cell r="O1927">
            <v>-1609</v>
          </cell>
          <cell r="P1927">
            <v>-1356</v>
          </cell>
          <cell r="Q1927">
            <v>-2195</v>
          </cell>
          <cell r="R1927">
            <v>-1209</v>
          </cell>
          <cell r="S1927">
            <v>-2472</v>
          </cell>
          <cell r="T1927">
            <v>-2243</v>
          </cell>
          <cell r="U1927">
            <v>-1581</v>
          </cell>
          <cell r="V1927">
            <v>-1386</v>
          </cell>
          <cell r="W1927">
            <v>-2022</v>
          </cell>
          <cell r="X1927">
            <v>-2573</v>
          </cell>
          <cell r="Y1927">
            <v>-1892</v>
          </cell>
          <cell r="Z1927">
            <v>-1930</v>
          </cell>
        </row>
        <row r="1928">
          <cell r="I1928" t="str">
            <v>Region Office Europe</v>
          </cell>
          <cell r="J1928" t="str">
            <v>Euro</v>
          </cell>
          <cell r="K1928" t="str">
            <v>EUR</v>
          </cell>
          <cell r="L1928" t="str">
            <v>Euro</v>
          </cell>
          <cell r="M1928" t="str">
            <v>TOTAL FUNCTION COSTS</v>
          </cell>
          <cell r="N1928" t="str">
            <v>Actual</v>
          </cell>
          <cell r="O1928">
            <v>-1609</v>
          </cell>
          <cell r="P1928">
            <v>-1356</v>
          </cell>
          <cell r="Q1928">
            <v>-2195</v>
          </cell>
          <cell r="R1928">
            <v>-1209</v>
          </cell>
          <cell r="S1928">
            <v>-2472</v>
          </cell>
          <cell r="T1928">
            <v>-1192</v>
          </cell>
          <cell r="U1928">
            <v>-1291</v>
          </cell>
          <cell r="V1928">
            <v>-900</v>
          </cell>
        </row>
        <row r="1929">
          <cell r="I1929" t="str">
            <v>Region Office Europe</v>
          </cell>
          <cell r="J1929" t="str">
            <v>Euro</v>
          </cell>
          <cell r="K1929" t="str">
            <v>EUR</v>
          </cell>
          <cell r="L1929" t="str">
            <v>Euro</v>
          </cell>
          <cell r="M1929" t="str">
            <v>TOTAL FUNCTION COSTS</v>
          </cell>
          <cell r="N1929" t="str">
            <v>Budget</v>
          </cell>
          <cell r="O1929">
            <v>-2174</v>
          </cell>
          <cell r="P1929">
            <v>-2235</v>
          </cell>
          <cell r="Q1929">
            <v>-1990</v>
          </cell>
          <cell r="R1929">
            <v>-1799</v>
          </cell>
          <cell r="S1929">
            <v>-1940</v>
          </cell>
          <cell r="T1929">
            <v>-1776</v>
          </cell>
          <cell r="U1929">
            <v>-1572</v>
          </cell>
          <cell r="V1929">
            <v>-858</v>
          </cell>
          <cell r="W1929">
            <v>-1944</v>
          </cell>
          <cell r="X1929">
            <v>-2268</v>
          </cell>
          <cell r="Y1929">
            <v>-1497</v>
          </cell>
          <cell r="Z1929">
            <v>-1691</v>
          </cell>
        </row>
        <row r="1930">
          <cell r="I1930" t="str">
            <v>Region Office Europe</v>
          </cell>
          <cell r="J1930" t="str">
            <v>Euro</v>
          </cell>
          <cell r="K1930" t="str">
            <v>EUR</v>
          </cell>
          <cell r="L1930" t="str">
            <v>Euro</v>
          </cell>
          <cell r="M1930" t="str">
            <v>TOTAL FUNCTION COSTS</v>
          </cell>
          <cell r="N1930" t="str">
            <v>LE2</v>
          </cell>
          <cell r="O1930">
            <v>-1609</v>
          </cell>
          <cell r="P1930">
            <v>-1356</v>
          </cell>
          <cell r="Q1930">
            <v>-2195</v>
          </cell>
          <cell r="R1930">
            <v>-1209</v>
          </cell>
          <cell r="S1930">
            <v>-2472</v>
          </cell>
          <cell r="T1930">
            <v>-2243</v>
          </cell>
          <cell r="U1930">
            <v>-1581</v>
          </cell>
          <cell r="V1930">
            <v>-1386</v>
          </cell>
          <cell r="W1930">
            <v>-2022</v>
          </cell>
          <cell r="X1930">
            <v>-2573</v>
          </cell>
          <cell r="Y1930">
            <v>-1892</v>
          </cell>
          <cell r="Z1930">
            <v>-1930</v>
          </cell>
        </row>
        <row r="1931">
          <cell r="I1931" t="str">
            <v>Region Office Europe</v>
          </cell>
          <cell r="J1931" t="str">
            <v>Euro</v>
          </cell>
          <cell r="K1931" t="str">
            <v>EUR</v>
          </cell>
          <cell r="L1931" t="str">
            <v>Euro</v>
          </cell>
          <cell r="M1931" t="str">
            <v>TOTAL OTHER INCOME &amp; EXP.</v>
          </cell>
          <cell r="N1931" t="str">
            <v>Actual</v>
          </cell>
          <cell r="Q1931">
            <v>234</v>
          </cell>
          <cell r="R1931">
            <v>1</v>
          </cell>
          <cell r="S1931">
            <v>0</v>
          </cell>
          <cell r="T1931">
            <v>-54</v>
          </cell>
          <cell r="U1931">
            <v>0</v>
          </cell>
          <cell r="V1931">
            <v>0</v>
          </cell>
        </row>
        <row r="1932">
          <cell r="I1932" t="str">
            <v>Region Office Europe</v>
          </cell>
          <cell r="J1932" t="str">
            <v>Euro</v>
          </cell>
          <cell r="K1932" t="str">
            <v>EUR</v>
          </cell>
          <cell r="L1932" t="str">
            <v>Euro</v>
          </cell>
          <cell r="M1932" t="str">
            <v>TOTAL OTHER INCOME &amp; EXP.</v>
          </cell>
          <cell r="N1932" t="str">
            <v>LE2</v>
          </cell>
          <cell r="Q1932">
            <v>234</v>
          </cell>
          <cell r="R1932">
            <v>1</v>
          </cell>
          <cell r="S1932">
            <v>0</v>
          </cell>
          <cell r="T1932">
            <v>0</v>
          </cell>
          <cell r="U1932">
            <v>0</v>
          </cell>
          <cell r="V1932">
            <v>0</v>
          </cell>
          <cell r="W1932">
            <v>1</v>
          </cell>
          <cell r="X1932">
            <v>-1</v>
          </cell>
          <cell r="Y1932">
            <v>0</v>
          </cell>
          <cell r="Z1932">
            <v>0</v>
          </cell>
        </row>
        <row r="1933">
          <cell r="I1933" t="str">
            <v>Region Office Europe</v>
          </cell>
          <cell r="J1933" t="str">
            <v>Euro</v>
          </cell>
          <cell r="K1933" t="str">
            <v>EUR</v>
          </cell>
          <cell r="L1933" t="str">
            <v>Euro</v>
          </cell>
          <cell r="M1933" t="str">
            <v>OPERATING INCOME</v>
          </cell>
          <cell r="N1933" t="str">
            <v>Actual</v>
          </cell>
          <cell r="O1933">
            <v>-1609</v>
          </cell>
          <cell r="P1933">
            <v>-1356</v>
          </cell>
          <cell r="Q1933">
            <v>-1961</v>
          </cell>
          <cell r="R1933">
            <v>-1208</v>
          </cell>
          <cell r="S1933">
            <v>-2472</v>
          </cell>
          <cell r="T1933">
            <v>-1246</v>
          </cell>
          <cell r="U1933">
            <v>-1291</v>
          </cell>
          <cell r="V1933">
            <v>-900</v>
          </cell>
        </row>
        <row r="1934">
          <cell r="I1934" t="str">
            <v>Region Office Europe</v>
          </cell>
          <cell r="J1934" t="str">
            <v>Euro</v>
          </cell>
          <cell r="K1934" t="str">
            <v>EUR</v>
          </cell>
          <cell r="L1934" t="str">
            <v>Euro</v>
          </cell>
          <cell r="M1934" t="str">
            <v>OPERATING INCOME</v>
          </cell>
          <cell r="N1934" t="str">
            <v>Budget</v>
          </cell>
          <cell r="O1934">
            <v>-2174</v>
          </cell>
          <cell r="P1934">
            <v>-2235</v>
          </cell>
          <cell r="Q1934">
            <v>-1990</v>
          </cell>
          <cell r="R1934">
            <v>-1799</v>
          </cell>
          <cell r="S1934">
            <v>-1940</v>
          </cell>
          <cell r="T1934">
            <v>-1776</v>
          </cell>
          <cell r="U1934">
            <v>-1572</v>
          </cell>
          <cell r="V1934">
            <v>-858</v>
          </cell>
          <cell r="W1934">
            <v>-1944</v>
          </cell>
          <cell r="X1934">
            <v>-2268</v>
          </cell>
          <cell r="Y1934">
            <v>-1497</v>
          </cell>
          <cell r="Z1934">
            <v>-1691</v>
          </cell>
        </row>
        <row r="1935">
          <cell r="I1935" t="str">
            <v>Region Office Europe</v>
          </cell>
          <cell r="J1935" t="str">
            <v>Euro</v>
          </cell>
          <cell r="K1935" t="str">
            <v>EUR</v>
          </cell>
          <cell r="L1935" t="str">
            <v>Euro</v>
          </cell>
          <cell r="M1935" t="str">
            <v>OPERATING INCOME</v>
          </cell>
          <cell r="N1935" t="str">
            <v>LE2</v>
          </cell>
          <cell r="O1935">
            <v>-1609</v>
          </cell>
          <cell r="P1935">
            <v>-1356</v>
          </cell>
          <cell r="Q1935">
            <v>-1961</v>
          </cell>
          <cell r="R1935">
            <v>-1208</v>
          </cell>
          <cell r="S1935">
            <v>-2472</v>
          </cell>
          <cell r="T1935">
            <v>-2243</v>
          </cell>
          <cell r="U1935">
            <v>-1581</v>
          </cell>
          <cell r="V1935">
            <v>-1386</v>
          </cell>
          <cell r="W1935">
            <v>-2021</v>
          </cell>
          <cell r="X1935">
            <v>-2574</v>
          </cell>
          <cell r="Y1935">
            <v>-1892</v>
          </cell>
          <cell r="Z1935">
            <v>-1930</v>
          </cell>
        </row>
        <row r="1936">
          <cell r="I1936" t="str">
            <v>Spain</v>
          </cell>
          <cell r="J1936" t="str">
            <v>Euro</v>
          </cell>
          <cell r="K1936" t="str">
            <v>EUR</v>
          </cell>
          <cell r="L1936" t="str">
            <v>Euro</v>
          </cell>
          <cell r="M1936" t="str">
            <v>TOTAL NET SALES 3RD PARTY</v>
          </cell>
          <cell r="N1936" t="str">
            <v>Actual</v>
          </cell>
          <cell r="O1936">
            <v>48095</v>
          </cell>
          <cell r="P1936">
            <v>49705</v>
          </cell>
          <cell r="Q1936">
            <v>56607</v>
          </cell>
          <cell r="R1936">
            <v>56517</v>
          </cell>
          <cell r="S1936">
            <v>54075</v>
          </cell>
          <cell r="T1936">
            <v>55344</v>
          </cell>
          <cell r="U1936">
            <v>55743</v>
          </cell>
          <cell r="V1936">
            <v>47317</v>
          </cell>
        </row>
        <row r="1937">
          <cell r="I1937" t="str">
            <v>Spain</v>
          </cell>
          <cell r="J1937" t="str">
            <v>Euro</v>
          </cell>
          <cell r="K1937" t="str">
            <v>EUR</v>
          </cell>
          <cell r="L1937" t="str">
            <v>Euro</v>
          </cell>
          <cell r="M1937" t="str">
            <v>TOTAL NET SALES 3RD PARTY</v>
          </cell>
          <cell r="N1937" t="str">
            <v>Budget</v>
          </cell>
          <cell r="O1937">
            <v>48876</v>
          </cell>
          <cell r="P1937">
            <v>52776</v>
          </cell>
          <cell r="Q1937">
            <v>53882</v>
          </cell>
          <cell r="R1937">
            <v>56170</v>
          </cell>
          <cell r="S1937">
            <v>52886</v>
          </cell>
          <cell r="T1937">
            <v>52724</v>
          </cell>
          <cell r="U1937">
            <v>56154</v>
          </cell>
          <cell r="V1937">
            <v>43911</v>
          </cell>
          <cell r="W1937">
            <v>53888</v>
          </cell>
          <cell r="X1937">
            <v>55294</v>
          </cell>
          <cell r="Y1937">
            <v>52621</v>
          </cell>
          <cell r="Z1937">
            <v>51393</v>
          </cell>
        </row>
        <row r="1938">
          <cell r="I1938" t="str">
            <v>Spain</v>
          </cell>
          <cell r="J1938" t="str">
            <v>Euro</v>
          </cell>
          <cell r="K1938" t="str">
            <v>EUR</v>
          </cell>
          <cell r="L1938" t="str">
            <v>Euro</v>
          </cell>
          <cell r="M1938" t="str">
            <v>TOTAL NET SALES 3RD PARTY</v>
          </cell>
          <cell r="N1938" t="str">
            <v>LE2</v>
          </cell>
          <cell r="O1938">
            <v>48095</v>
          </cell>
          <cell r="P1938">
            <v>49705</v>
          </cell>
          <cell r="Q1938">
            <v>56607</v>
          </cell>
          <cell r="R1938">
            <v>56517</v>
          </cell>
          <cell r="S1938">
            <v>54075</v>
          </cell>
          <cell r="T1938">
            <v>55856</v>
          </cell>
          <cell r="U1938">
            <v>54713</v>
          </cell>
          <cell r="V1938">
            <v>46341</v>
          </cell>
          <cell r="W1938">
            <v>52717</v>
          </cell>
          <cell r="X1938">
            <v>56101</v>
          </cell>
          <cell r="Y1938">
            <v>54291</v>
          </cell>
          <cell r="Z1938">
            <v>52317</v>
          </cell>
        </row>
        <row r="1939">
          <cell r="I1939" t="str">
            <v>Spain</v>
          </cell>
          <cell r="J1939" t="str">
            <v>Euro</v>
          </cell>
          <cell r="K1939" t="str">
            <v>EUR</v>
          </cell>
          <cell r="L1939" t="str">
            <v>Euro</v>
          </cell>
          <cell r="M1939" t="str">
            <v>TOTAL NET SALES</v>
          </cell>
          <cell r="N1939" t="str">
            <v>Actual</v>
          </cell>
          <cell r="O1939">
            <v>54431</v>
          </cell>
          <cell r="P1939">
            <v>53985</v>
          </cell>
          <cell r="Q1939">
            <v>60770</v>
          </cell>
          <cell r="R1939">
            <v>59826</v>
          </cell>
          <cell r="S1939">
            <v>58816</v>
          </cell>
          <cell r="T1939">
            <v>60222</v>
          </cell>
          <cell r="U1939">
            <v>61526</v>
          </cell>
          <cell r="V1939">
            <v>50601</v>
          </cell>
        </row>
        <row r="1940">
          <cell r="I1940" t="str">
            <v>Spain</v>
          </cell>
          <cell r="J1940" t="str">
            <v>Euro</v>
          </cell>
          <cell r="K1940" t="str">
            <v>EUR</v>
          </cell>
          <cell r="L1940" t="str">
            <v>Euro</v>
          </cell>
          <cell r="M1940" t="str">
            <v>TOTAL NET SALES</v>
          </cell>
          <cell r="N1940" t="str">
            <v>Budget</v>
          </cell>
          <cell r="O1940">
            <v>53236</v>
          </cell>
          <cell r="P1940">
            <v>57460</v>
          </cell>
          <cell r="Q1940">
            <v>58799</v>
          </cell>
          <cell r="R1940">
            <v>59162</v>
          </cell>
          <cell r="S1940">
            <v>57149</v>
          </cell>
          <cell r="T1940">
            <v>56781</v>
          </cell>
          <cell r="U1940">
            <v>59716</v>
          </cell>
          <cell r="V1940">
            <v>47796</v>
          </cell>
          <cell r="W1940">
            <v>57645</v>
          </cell>
          <cell r="X1940">
            <v>59006</v>
          </cell>
          <cell r="Y1940">
            <v>56536</v>
          </cell>
          <cell r="Z1940">
            <v>55961</v>
          </cell>
        </row>
        <row r="1941">
          <cell r="I1941" t="str">
            <v>Spain</v>
          </cell>
          <cell r="J1941" t="str">
            <v>Euro</v>
          </cell>
          <cell r="K1941" t="str">
            <v>EUR</v>
          </cell>
          <cell r="L1941" t="str">
            <v>Euro</v>
          </cell>
          <cell r="M1941" t="str">
            <v>TOTAL NET SALES</v>
          </cell>
          <cell r="N1941" t="str">
            <v>LE2</v>
          </cell>
          <cell r="O1941">
            <v>54431</v>
          </cell>
          <cell r="P1941">
            <v>53985</v>
          </cell>
          <cell r="Q1941">
            <v>60770</v>
          </cell>
          <cell r="R1941">
            <v>59826</v>
          </cell>
          <cell r="S1941">
            <v>58816</v>
          </cell>
          <cell r="T1941">
            <v>60927</v>
          </cell>
          <cell r="U1941">
            <v>60021</v>
          </cell>
          <cell r="V1941">
            <v>50395</v>
          </cell>
          <cell r="W1941">
            <v>57286</v>
          </cell>
          <cell r="X1941">
            <v>60676</v>
          </cell>
          <cell r="Y1941">
            <v>58937</v>
          </cell>
          <cell r="Z1941">
            <v>57554</v>
          </cell>
        </row>
        <row r="1942">
          <cell r="I1942" t="str">
            <v>Spain</v>
          </cell>
          <cell r="J1942" t="str">
            <v>Euro</v>
          </cell>
          <cell r="K1942" t="str">
            <v>EUR</v>
          </cell>
          <cell r="L1942" t="str">
            <v>Euro</v>
          </cell>
          <cell r="M1942" t="str">
            <v>Net sales to other BU's</v>
          </cell>
          <cell r="N1942" t="str">
            <v>Actual</v>
          </cell>
          <cell r="O1942">
            <v>386</v>
          </cell>
          <cell r="P1942">
            <v>268</v>
          </cell>
          <cell r="Q1942">
            <v>-27</v>
          </cell>
          <cell r="R1942">
            <v>461</v>
          </cell>
          <cell r="S1942">
            <v>312</v>
          </cell>
          <cell r="T1942">
            <v>302</v>
          </cell>
          <cell r="U1942">
            <v>323</v>
          </cell>
          <cell r="V1942">
            <v>231</v>
          </cell>
        </row>
        <row r="1943">
          <cell r="I1943" t="str">
            <v>Spain</v>
          </cell>
          <cell r="J1943" t="str">
            <v>Euro</v>
          </cell>
          <cell r="K1943" t="str">
            <v>EUR</v>
          </cell>
          <cell r="L1943" t="str">
            <v>Euro</v>
          </cell>
          <cell r="M1943" t="str">
            <v>Net sales to other BU's</v>
          </cell>
          <cell r="N1943" t="str">
            <v>Budget</v>
          </cell>
          <cell r="O1943">
            <v>185</v>
          </cell>
          <cell r="P1943">
            <v>192</v>
          </cell>
          <cell r="Q1943">
            <v>207</v>
          </cell>
          <cell r="R1943">
            <v>0</v>
          </cell>
          <cell r="S1943">
            <v>339</v>
          </cell>
          <cell r="T1943">
            <v>184</v>
          </cell>
          <cell r="U1943">
            <v>158</v>
          </cell>
          <cell r="V1943">
            <v>147</v>
          </cell>
          <cell r="W1943">
            <v>257</v>
          </cell>
          <cell r="X1943">
            <v>137</v>
          </cell>
          <cell r="Y1943">
            <v>222</v>
          </cell>
          <cell r="Z1943">
            <v>171</v>
          </cell>
        </row>
        <row r="1944">
          <cell r="I1944" t="str">
            <v>Spain</v>
          </cell>
          <cell r="J1944" t="str">
            <v>Euro</v>
          </cell>
          <cell r="K1944" t="str">
            <v>EUR</v>
          </cell>
          <cell r="L1944" t="str">
            <v>Euro</v>
          </cell>
          <cell r="M1944" t="str">
            <v>Net sales to other BU's</v>
          </cell>
          <cell r="N1944" t="str">
            <v>LE2</v>
          </cell>
          <cell r="O1944">
            <v>386</v>
          </cell>
          <cell r="P1944">
            <v>268</v>
          </cell>
          <cell r="Q1944">
            <v>-27</v>
          </cell>
          <cell r="R1944">
            <v>461</v>
          </cell>
          <cell r="S1944">
            <v>312</v>
          </cell>
          <cell r="T1944">
            <v>461</v>
          </cell>
          <cell r="U1944">
            <v>341</v>
          </cell>
          <cell r="V1944">
            <v>53</v>
          </cell>
          <cell r="W1944">
            <v>252</v>
          </cell>
          <cell r="X1944">
            <v>141</v>
          </cell>
          <cell r="Y1944">
            <v>331</v>
          </cell>
          <cell r="Z1944">
            <v>211</v>
          </cell>
        </row>
        <row r="1945">
          <cell r="I1945" t="str">
            <v>Spain</v>
          </cell>
          <cell r="J1945" t="str">
            <v>Euro</v>
          </cell>
          <cell r="K1945" t="str">
            <v>EUR</v>
          </cell>
          <cell r="L1945" t="str">
            <v>Euro</v>
          </cell>
          <cell r="M1945" t="str">
            <v>OTHER REVENUES FROM 3RD PARTIES</v>
          </cell>
          <cell r="N1945" t="str">
            <v>Actual</v>
          </cell>
          <cell r="O1945">
            <v>44</v>
          </cell>
          <cell r="P1945">
            <v>45</v>
          </cell>
          <cell r="Q1945">
            <v>44</v>
          </cell>
          <cell r="R1945">
            <v>44</v>
          </cell>
          <cell r="S1945">
            <v>44</v>
          </cell>
          <cell r="T1945">
            <v>172</v>
          </cell>
          <cell r="U1945">
            <v>44</v>
          </cell>
          <cell r="V1945">
            <v>40</v>
          </cell>
        </row>
        <row r="1946">
          <cell r="I1946" t="str">
            <v>Spain</v>
          </cell>
          <cell r="J1946" t="str">
            <v>Euro</v>
          </cell>
          <cell r="K1946" t="str">
            <v>EUR</v>
          </cell>
          <cell r="L1946" t="str">
            <v>Euro</v>
          </cell>
          <cell r="M1946" t="str">
            <v>OTHER REVENUES FROM 3RD PARTIES</v>
          </cell>
          <cell r="N1946" t="str">
            <v>Budget</v>
          </cell>
          <cell r="O1946">
            <v>42</v>
          </cell>
          <cell r="P1946">
            <v>42</v>
          </cell>
          <cell r="Q1946">
            <v>41</v>
          </cell>
          <cell r="R1946">
            <v>42</v>
          </cell>
          <cell r="S1946">
            <v>42</v>
          </cell>
          <cell r="T1946">
            <v>41</v>
          </cell>
          <cell r="U1946">
            <v>42</v>
          </cell>
          <cell r="V1946">
            <v>42</v>
          </cell>
          <cell r="W1946">
            <v>41</v>
          </cell>
          <cell r="X1946">
            <v>41</v>
          </cell>
          <cell r="Y1946">
            <v>41</v>
          </cell>
          <cell r="Z1946">
            <v>43</v>
          </cell>
        </row>
        <row r="1947">
          <cell r="I1947" t="str">
            <v>Spain</v>
          </cell>
          <cell r="J1947" t="str">
            <v>Euro</v>
          </cell>
          <cell r="K1947" t="str">
            <v>EUR</v>
          </cell>
          <cell r="L1947" t="str">
            <v>Euro</v>
          </cell>
          <cell r="M1947" t="str">
            <v>OTHER REVENUES FROM 3RD PARTIES</v>
          </cell>
          <cell r="N1947" t="str">
            <v>LE2</v>
          </cell>
          <cell r="O1947">
            <v>44</v>
          </cell>
          <cell r="P1947">
            <v>45</v>
          </cell>
          <cell r="Q1947">
            <v>44</v>
          </cell>
          <cell r="R1947">
            <v>44</v>
          </cell>
          <cell r="S1947">
            <v>44</v>
          </cell>
          <cell r="T1947">
            <v>43</v>
          </cell>
          <cell r="U1947">
            <v>169</v>
          </cell>
          <cell r="V1947">
            <v>42</v>
          </cell>
          <cell r="W1947">
            <v>42</v>
          </cell>
          <cell r="X1947">
            <v>42</v>
          </cell>
          <cell r="Y1947">
            <v>42</v>
          </cell>
          <cell r="Z1947">
            <v>42</v>
          </cell>
        </row>
        <row r="1948">
          <cell r="I1948" t="str">
            <v>Spain</v>
          </cell>
          <cell r="J1948" t="str">
            <v>Euro</v>
          </cell>
          <cell r="K1948" t="str">
            <v>EUR</v>
          </cell>
          <cell r="L1948" t="str">
            <v>Euro</v>
          </cell>
          <cell r="M1948" t="str">
            <v>TOTAL REVENUES</v>
          </cell>
          <cell r="N1948" t="str">
            <v>Actual</v>
          </cell>
          <cell r="O1948">
            <v>54475</v>
          </cell>
          <cell r="P1948">
            <v>54030</v>
          </cell>
          <cell r="Q1948">
            <v>60814</v>
          </cell>
          <cell r="R1948">
            <v>59870</v>
          </cell>
          <cell r="S1948">
            <v>58860</v>
          </cell>
          <cell r="T1948">
            <v>60394</v>
          </cell>
          <cell r="U1948">
            <v>61570</v>
          </cell>
          <cell r="V1948">
            <v>50641</v>
          </cell>
        </row>
        <row r="1949">
          <cell r="I1949" t="str">
            <v>Spain</v>
          </cell>
          <cell r="J1949" t="str">
            <v>Euro</v>
          </cell>
          <cell r="K1949" t="str">
            <v>EUR</v>
          </cell>
          <cell r="L1949" t="str">
            <v>Euro</v>
          </cell>
          <cell r="M1949" t="str">
            <v>TOTAL REVENUES</v>
          </cell>
          <cell r="N1949" t="str">
            <v>Budget</v>
          </cell>
          <cell r="O1949">
            <v>53278</v>
          </cell>
          <cell r="P1949">
            <v>57502</v>
          </cell>
          <cell r="Q1949">
            <v>58840</v>
          </cell>
          <cell r="R1949">
            <v>59204</v>
          </cell>
          <cell r="S1949">
            <v>57191</v>
          </cell>
          <cell r="T1949">
            <v>56822</v>
          </cell>
          <cell r="U1949">
            <v>59758</v>
          </cell>
          <cell r="V1949">
            <v>47838</v>
          </cell>
          <cell r="W1949">
            <v>57686</v>
          </cell>
          <cell r="X1949">
            <v>59047</v>
          </cell>
          <cell r="Y1949">
            <v>56577</v>
          </cell>
          <cell r="Z1949">
            <v>56004</v>
          </cell>
        </row>
        <row r="1950">
          <cell r="I1950" t="str">
            <v>Spain</v>
          </cell>
          <cell r="J1950" t="str">
            <v>Euro</v>
          </cell>
          <cell r="K1950" t="str">
            <v>EUR</v>
          </cell>
          <cell r="L1950" t="str">
            <v>Euro</v>
          </cell>
          <cell r="M1950" t="str">
            <v>TOTAL REVENUES</v>
          </cell>
          <cell r="N1950" t="str">
            <v>LE2</v>
          </cell>
          <cell r="O1950">
            <v>54475</v>
          </cell>
          <cell r="P1950">
            <v>54030</v>
          </cell>
          <cell r="Q1950">
            <v>60814</v>
          </cell>
          <cell r="R1950">
            <v>59870</v>
          </cell>
          <cell r="S1950">
            <v>58860</v>
          </cell>
          <cell r="T1950">
            <v>60970</v>
          </cell>
          <cell r="U1950">
            <v>60190</v>
          </cell>
          <cell r="V1950">
            <v>50437</v>
          </cell>
          <cell r="W1950">
            <v>57328</v>
          </cell>
          <cell r="X1950">
            <v>60718</v>
          </cell>
          <cell r="Y1950">
            <v>58979</v>
          </cell>
          <cell r="Z1950">
            <v>57596</v>
          </cell>
        </row>
        <row r="1951">
          <cell r="I1951" t="str">
            <v>Spain</v>
          </cell>
          <cell r="J1951" t="str">
            <v>Euro</v>
          </cell>
          <cell r="K1951" t="str">
            <v>EUR</v>
          </cell>
          <cell r="L1951" t="str">
            <v>Euro</v>
          </cell>
          <cell r="M1951" t="str">
            <v>Cost of goods sold from production</v>
          </cell>
          <cell r="N1951" t="str">
            <v>Actual</v>
          </cell>
          <cell r="O1951">
            <v>-36240</v>
          </cell>
          <cell r="P1951">
            <v>-38363</v>
          </cell>
          <cell r="Q1951">
            <v>-42275</v>
          </cell>
          <cell r="R1951">
            <v>-41692</v>
          </cell>
          <cell r="S1951">
            <v>-40674</v>
          </cell>
          <cell r="T1951">
            <v>-41905</v>
          </cell>
          <cell r="U1951">
            <v>-41372</v>
          </cell>
          <cell r="V1951">
            <v>-36527</v>
          </cell>
        </row>
        <row r="1952">
          <cell r="I1952" t="str">
            <v>Spain</v>
          </cell>
          <cell r="J1952" t="str">
            <v>Euro</v>
          </cell>
          <cell r="K1952" t="str">
            <v>EUR</v>
          </cell>
          <cell r="L1952" t="str">
            <v>Euro</v>
          </cell>
          <cell r="M1952" t="str">
            <v>Cost of goods sold from production</v>
          </cell>
          <cell r="N1952" t="str">
            <v>Budget</v>
          </cell>
          <cell r="O1952">
            <v>-36324</v>
          </cell>
          <cell r="P1952">
            <v>-39373</v>
          </cell>
          <cell r="Q1952">
            <v>-41075</v>
          </cell>
          <cell r="R1952">
            <v>-41576</v>
          </cell>
          <cell r="S1952">
            <v>-39544</v>
          </cell>
          <cell r="T1952">
            <v>-38905</v>
          </cell>
          <cell r="U1952">
            <v>-41689</v>
          </cell>
          <cell r="V1952">
            <v>-32650</v>
          </cell>
          <cell r="W1952">
            <v>-39301</v>
          </cell>
          <cell r="X1952">
            <v>-40301</v>
          </cell>
          <cell r="Y1952">
            <v>-37815</v>
          </cell>
          <cell r="Z1952">
            <v>-38014</v>
          </cell>
        </row>
        <row r="1953">
          <cell r="I1953" t="str">
            <v>Spain</v>
          </cell>
          <cell r="J1953" t="str">
            <v>Euro</v>
          </cell>
          <cell r="K1953" t="str">
            <v>EUR</v>
          </cell>
          <cell r="L1953" t="str">
            <v>Euro</v>
          </cell>
          <cell r="M1953" t="str">
            <v>Cost of goods sold from production</v>
          </cell>
          <cell r="N1953" t="str">
            <v>LE2</v>
          </cell>
          <cell r="O1953">
            <v>-36240</v>
          </cell>
          <cell r="P1953">
            <v>-38363</v>
          </cell>
          <cell r="Q1953">
            <v>-42275</v>
          </cell>
          <cell r="R1953">
            <v>-41692</v>
          </cell>
          <cell r="S1953">
            <v>-40674</v>
          </cell>
          <cell r="T1953">
            <v>-43213</v>
          </cell>
          <cell r="U1953">
            <v>-41596</v>
          </cell>
          <cell r="V1953">
            <v>-34696</v>
          </cell>
          <cell r="W1953">
            <v>-39012</v>
          </cell>
          <cell r="X1953">
            <v>-41581</v>
          </cell>
          <cell r="Y1953">
            <v>-39789</v>
          </cell>
          <cell r="Z1953">
            <v>-39340</v>
          </cell>
        </row>
        <row r="1954">
          <cell r="I1954" t="str">
            <v>Spain</v>
          </cell>
          <cell r="J1954" t="str">
            <v>Euro</v>
          </cell>
          <cell r="K1954" t="str">
            <v>EUR</v>
          </cell>
          <cell r="L1954" t="str">
            <v>Euro</v>
          </cell>
          <cell r="M1954" t="str">
            <v>TOTAL COST OF GOODS SOLD</v>
          </cell>
          <cell r="N1954" t="str">
            <v>Actual</v>
          </cell>
          <cell r="O1954">
            <v>-36240</v>
          </cell>
          <cell r="P1954">
            <v>-38363</v>
          </cell>
          <cell r="Q1954">
            <v>-42275</v>
          </cell>
          <cell r="R1954">
            <v>-41692</v>
          </cell>
          <cell r="S1954">
            <v>-40764</v>
          </cell>
          <cell r="T1954">
            <v>-41905</v>
          </cell>
          <cell r="U1954">
            <v>-41372</v>
          </cell>
          <cell r="V1954">
            <v>-36527</v>
          </cell>
        </row>
        <row r="1955">
          <cell r="I1955" t="str">
            <v>Spain</v>
          </cell>
          <cell r="J1955" t="str">
            <v>Euro</v>
          </cell>
          <cell r="K1955" t="str">
            <v>EUR</v>
          </cell>
          <cell r="L1955" t="str">
            <v>Euro</v>
          </cell>
          <cell r="M1955" t="str">
            <v>TOTAL COST OF GOODS SOLD</v>
          </cell>
          <cell r="N1955" t="str">
            <v>Budget</v>
          </cell>
          <cell r="O1955">
            <v>-36324</v>
          </cell>
          <cell r="P1955">
            <v>-39373</v>
          </cell>
          <cell r="Q1955">
            <v>-41075</v>
          </cell>
          <cell r="R1955">
            <v>-41576</v>
          </cell>
          <cell r="S1955">
            <v>-39544</v>
          </cell>
          <cell r="T1955">
            <v>-38905</v>
          </cell>
          <cell r="U1955">
            <v>-41689</v>
          </cell>
          <cell r="V1955">
            <v>-32650</v>
          </cell>
          <cell r="W1955">
            <v>-39301</v>
          </cell>
          <cell r="X1955">
            <v>-40301</v>
          </cell>
          <cell r="Y1955">
            <v>-37815</v>
          </cell>
          <cell r="Z1955">
            <v>-38014</v>
          </cell>
        </row>
        <row r="1956">
          <cell r="I1956" t="str">
            <v>Spain</v>
          </cell>
          <cell r="J1956" t="str">
            <v>Euro</v>
          </cell>
          <cell r="K1956" t="str">
            <v>EUR</v>
          </cell>
          <cell r="L1956" t="str">
            <v>Euro</v>
          </cell>
          <cell r="M1956" t="str">
            <v>TOTAL COST OF GOODS SOLD</v>
          </cell>
          <cell r="N1956" t="str">
            <v>LE2</v>
          </cell>
          <cell r="O1956">
            <v>-36240</v>
          </cell>
          <cell r="P1956">
            <v>-38363</v>
          </cell>
          <cell r="Q1956">
            <v>-42275</v>
          </cell>
          <cell r="R1956">
            <v>-41692</v>
          </cell>
          <cell r="S1956">
            <v>-40764</v>
          </cell>
          <cell r="T1956">
            <v>-43213</v>
          </cell>
          <cell r="U1956">
            <v>-41596</v>
          </cell>
          <cell r="V1956">
            <v>-34696</v>
          </cell>
          <cell r="W1956">
            <v>-39012</v>
          </cell>
          <cell r="X1956">
            <v>-41581</v>
          </cell>
          <cell r="Y1956">
            <v>-39789</v>
          </cell>
          <cell r="Z1956">
            <v>-39340</v>
          </cell>
        </row>
        <row r="1957">
          <cell r="I1957" t="str">
            <v>Spain</v>
          </cell>
          <cell r="J1957" t="str">
            <v>Euro</v>
          </cell>
          <cell r="K1957" t="str">
            <v>EUR</v>
          </cell>
          <cell r="L1957" t="str">
            <v>Euro</v>
          </cell>
          <cell r="M1957" t="str">
            <v>Development</v>
          </cell>
          <cell r="N1957" t="str">
            <v>Actual</v>
          </cell>
          <cell r="O1957">
            <v>-1233</v>
          </cell>
          <cell r="P1957">
            <v>-1118</v>
          </cell>
          <cell r="Q1957">
            <v>-1133</v>
          </cell>
          <cell r="R1957">
            <v>-1186</v>
          </cell>
          <cell r="S1957">
            <v>-1044</v>
          </cell>
          <cell r="T1957">
            <v>-1278</v>
          </cell>
          <cell r="U1957">
            <v>-1273</v>
          </cell>
          <cell r="V1957">
            <v>-1131</v>
          </cell>
        </row>
        <row r="1958">
          <cell r="I1958" t="str">
            <v>Spain</v>
          </cell>
          <cell r="J1958" t="str">
            <v>Euro</v>
          </cell>
          <cell r="K1958" t="str">
            <v>EUR</v>
          </cell>
          <cell r="L1958" t="str">
            <v>Euro</v>
          </cell>
          <cell r="M1958" t="str">
            <v>Development</v>
          </cell>
          <cell r="N1958" t="str">
            <v>Budget</v>
          </cell>
          <cell r="O1958">
            <v>-1099</v>
          </cell>
          <cell r="P1958">
            <v>-1106</v>
          </cell>
          <cell r="Q1958">
            <v>-1105</v>
          </cell>
          <cell r="R1958">
            <v>-1094</v>
          </cell>
          <cell r="S1958">
            <v>-1097</v>
          </cell>
          <cell r="T1958">
            <v>-1116</v>
          </cell>
          <cell r="U1958">
            <v>-1090</v>
          </cell>
          <cell r="V1958">
            <v>-1084</v>
          </cell>
          <cell r="W1958">
            <v>-1087</v>
          </cell>
          <cell r="X1958">
            <v>-1080</v>
          </cell>
          <cell r="Y1958">
            <v>-1108</v>
          </cell>
          <cell r="Z1958">
            <v>-1084</v>
          </cell>
        </row>
        <row r="1959">
          <cell r="I1959" t="str">
            <v>Spain</v>
          </cell>
          <cell r="J1959" t="str">
            <v>Euro</v>
          </cell>
          <cell r="K1959" t="str">
            <v>EUR</v>
          </cell>
          <cell r="L1959" t="str">
            <v>Euro</v>
          </cell>
          <cell r="M1959" t="str">
            <v>Development</v>
          </cell>
          <cell r="N1959" t="str">
            <v>LE2</v>
          </cell>
          <cell r="O1959">
            <v>-1233</v>
          </cell>
          <cell r="P1959">
            <v>-1118</v>
          </cell>
          <cell r="Q1959">
            <v>-1133</v>
          </cell>
          <cell r="R1959">
            <v>-1186</v>
          </cell>
          <cell r="S1959">
            <v>-1044</v>
          </cell>
          <cell r="T1959">
            <v>-1012</v>
          </cell>
          <cell r="U1959">
            <v>-1186</v>
          </cell>
          <cell r="V1959">
            <v>-1168</v>
          </cell>
          <cell r="W1959">
            <v>-1170</v>
          </cell>
          <cell r="X1959">
            <v>-1170</v>
          </cell>
          <cell r="Y1959">
            <v>-1171</v>
          </cell>
          <cell r="Z1959">
            <v>-1169</v>
          </cell>
        </row>
        <row r="1960">
          <cell r="I1960" t="str">
            <v>Spain</v>
          </cell>
          <cell r="J1960" t="str">
            <v>Euro</v>
          </cell>
          <cell r="K1960" t="str">
            <v>EUR</v>
          </cell>
          <cell r="L1960" t="str">
            <v>Euro</v>
          </cell>
          <cell r="M1960" t="str">
            <v>Total Research &amp; Development (net)</v>
          </cell>
          <cell r="N1960" t="str">
            <v>Actual</v>
          </cell>
          <cell r="O1960">
            <v>-462</v>
          </cell>
          <cell r="P1960">
            <v>-215</v>
          </cell>
          <cell r="Q1960">
            <v>-475</v>
          </cell>
          <cell r="R1960">
            <v>-376</v>
          </cell>
          <cell r="S1960">
            <v>-216</v>
          </cell>
          <cell r="T1960">
            <v>-661</v>
          </cell>
          <cell r="U1960">
            <v>-291</v>
          </cell>
          <cell r="V1960">
            <v>-223</v>
          </cell>
        </row>
        <row r="1961">
          <cell r="I1961" t="str">
            <v>Spain</v>
          </cell>
          <cell r="J1961" t="str">
            <v>Euro</v>
          </cell>
          <cell r="K1961" t="str">
            <v>EUR</v>
          </cell>
          <cell r="L1961" t="str">
            <v>Euro</v>
          </cell>
          <cell r="M1961" t="str">
            <v>Total Research &amp; Development (net)</v>
          </cell>
          <cell r="N1961" t="str">
            <v>Budget</v>
          </cell>
          <cell r="O1961">
            <v>-323</v>
          </cell>
          <cell r="P1961">
            <v>-335</v>
          </cell>
          <cell r="Q1961">
            <v>-323</v>
          </cell>
          <cell r="R1961">
            <v>-315</v>
          </cell>
          <cell r="S1961">
            <v>-317</v>
          </cell>
          <cell r="T1961">
            <v>-325</v>
          </cell>
          <cell r="U1961">
            <v>-314</v>
          </cell>
          <cell r="V1961">
            <v>-312</v>
          </cell>
          <cell r="W1961">
            <v>-313</v>
          </cell>
          <cell r="X1961">
            <v>-310</v>
          </cell>
          <cell r="Y1961">
            <v>-328</v>
          </cell>
          <cell r="Z1961">
            <v>-312</v>
          </cell>
        </row>
        <row r="1962">
          <cell r="I1962" t="str">
            <v>Spain</v>
          </cell>
          <cell r="J1962" t="str">
            <v>Euro</v>
          </cell>
          <cell r="K1962" t="str">
            <v>EUR</v>
          </cell>
          <cell r="L1962" t="str">
            <v>Euro</v>
          </cell>
          <cell r="M1962" t="str">
            <v>Total Research &amp; Development (net)</v>
          </cell>
          <cell r="N1962" t="str">
            <v>LE2</v>
          </cell>
          <cell r="O1962">
            <v>-462</v>
          </cell>
          <cell r="P1962">
            <v>-215</v>
          </cell>
          <cell r="Q1962">
            <v>-475</v>
          </cell>
          <cell r="R1962">
            <v>-376</v>
          </cell>
          <cell r="S1962">
            <v>-216</v>
          </cell>
          <cell r="T1962">
            <v>-373</v>
          </cell>
          <cell r="U1962">
            <v>-452</v>
          </cell>
          <cell r="V1962">
            <v>-434</v>
          </cell>
          <cell r="W1962">
            <v>-436</v>
          </cell>
          <cell r="X1962">
            <v>-436</v>
          </cell>
          <cell r="Y1962">
            <v>-437</v>
          </cell>
          <cell r="Z1962">
            <v>-435</v>
          </cell>
        </row>
        <row r="1963">
          <cell r="I1963" t="str">
            <v>Spain</v>
          </cell>
          <cell r="J1963" t="str">
            <v>Euro</v>
          </cell>
          <cell r="K1963" t="str">
            <v>EUR</v>
          </cell>
          <cell r="L1963" t="str">
            <v>Euro</v>
          </cell>
          <cell r="M1963" t="str">
            <v>Marketing &amp; Sales (net)</v>
          </cell>
          <cell r="N1963" t="str">
            <v>Actual</v>
          </cell>
          <cell r="O1963">
            <v>-11742</v>
          </cell>
          <cell r="P1963">
            <v>-12514</v>
          </cell>
          <cell r="Q1963">
            <v>-15223</v>
          </cell>
          <cell r="R1963">
            <v>-13560</v>
          </cell>
          <cell r="S1963">
            <v>-15072</v>
          </cell>
          <cell r="T1963">
            <v>-16588</v>
          </cell>
          <cell r="U1963">
            <v>-12521</v>
          </cell>
          <cell r="V1963">
            <v>-9162</v>
          </cell>
        </row>
        <row r="1964">
          <cell r="I1964" t="str">
            <v>Spain</v>
          </cell>
          <cell r="J1964" t="str">
            <v>Euro</v>
          </cell>
          <cell r="K1964" t="str">
            <v>EUR</v>
          </cell>
          <cell r="L1964" t="str">
            <v>Euro</v>
          </cell>
          <cell r="M1964" t="str">
            <v>Marketing &amp; Sales (net)</v>
          </cell>
          <cell r="N1964" t="str">
            <v>Budget</v>
          </cell>
          <cell r="O1964">
            <v>-12147</v>
          </cell>
          <cell r="P1964">
            <v>-12698</v>
          </cell>
          <cell r="Q1964">
            <v>-14666</v>
          </cell>
          <cell r="R1964">
            <v>-15085</v>
          </cell>
          <cell r="S1964">
            <v>-16261</v>
          </cell>
          <cell r="T1964">
            <v>-15837</v>
          </cell>
          <cell r="U1964">
            <v>-12026</v>
          </cell>
          <cell r="V1964">
            <v>-10510</v>
          </cell>
          <cell r="W1964">
            <v>-14399</v>
          </cell>
          <cell r="X1964">
            <v>-15576</v>
          </cell>
          <cell r="Y1964">
            <v>-13776</v>
          </cell>
          <cell r="Z1964">
            <v>-11728</v>
          </cell>
        </row>
        <row r="1965">
          <cell r="I1965" t="str">
            <v>Spain</v>
          </cell>
          <cell r="J1965" t="str">
            <v>Euro</v>
          </cell>
          <cell r="K1965" t="str">
            <v>EUR</v>
          </cell>
          <cell r="L1965" t="str">
            <v>Euro</v>
          </cell>
          <cell r="M1965" t="str">
            <v>Marketing &amp; Sales (net)</v>
          </cell>
          <cell r="N1965" t="str">
            <v>LE2</v>
          </cell>
          <cell r="O1965">
            <v>-11742</v>
          </cell>
          <cell r="P1965">
            <v>-12514</v>
          </cell>
          <cell r="Q1965">
            <v>-15223</v>
          </cell>
          <cell r="R1965">
            <v>-13560</v>
          </cell>
          <cell r="S1965">
            <v>-15072</v>
          </cell>
          <cell r="T1965">
            <v>-16950</v>
          </cell>
          <cell r="U1965">
            <v>-13591</v>
          </cell>
          <cell r="V1965">
            <v>-9475</v>
          </cell>
          <cell r="W1965">
            <v>-14809</v>
          </cell>
          <cell r="X1965">
            <v>-16659</v>
          </cell>
          <cell r="Y1965">
            <v>-14273</v>
          </cell>
          <cell r="Z1965">
            <v>-12259</v>
          </cell>
        </row>
        <row r="1966">
          <cell r="I1966" t="str">
            <v>Spain</v>
          </cell>
          <cell r="J1966" t="str">
            <v>Euro</v>
          </cell>
          <cell r="K1966" t="str">
            <v>EUR</v>
          </cell>
          <cell r="L1966" t="str">
            <v>Euro</v>
          </cell>
          <cell r="M1966" t="str">
            <v>General &amp; Administration (net)</v>
          </cell>
          <cell r="N1966" t="str">
            <v>Actual</v>
          </cell>
          <cell r="O1966">
            <v>-857</v>
          </cell>
          <cell r="P1966">
            <v>-848</v>
          </cell>
          <cell r="Q1966">
            <v>-912</v>
          </cell>
          <cell r="R1966">
            <v>-895</v>
          </cell>
          <cell r="S1966">
            <v>-1170</v>
          </cell>
          <cell r="T1966">
            <v>-1043</v>
          </cell>
          <cell r="U1966">
            <v>-1106</v>
          </cell>
          <cell r="V1966">
            <v>-1164</v>
          </cell>
        </row>
        <row r="1967">
          <cell r="I1967" t="str">
            <v>Spain</v>
          </cell>
          <cell r="J1967" t="str">
            <v>Euro</v>
          </cell>
          <cell r="K1967" t="str">
            <v>EUR</v>
          </cell>
          <cell r="L1967" t="str">
            <v>Euro</v>
          </cell>
          <cell r="M1967" t="str">
            <v>General &amp; Administration (net)</v>
          </cell>
          <cell r="N1967" t="str">
            <v>Budget</v>
          </cell>
          <cell r="O1967">
            <v>-912</v>
          </cell>
          <cell r="P1967">
            <v>-865</v>
          </cell>
          <cell r="Q1967">
            <v>-902</v>
          </cell>
          <cell r="R1967">
            <v>-908</v>
          </cell>
          <cell r="S1967">
            <v>-912</v>
          </cell>
          <cell r="T1967">
            <v>-943</v>
          </cell>
          <cell r="U1967">
            <v>-966</v>
          </cell>
          <cell r="V1967">
            <v>-915</v>
          </cell>
          <cell r="W1967">
            <v>-913</v>
          </cell>
          <cell r="X1967">
            <v>-851</v>
          </cell>
          <cell r="Y1967">
            <v>-868</v>
          </cell>
          <cell r="Z1967">
            <v>-881</v>
          </cell>
        </row>
        <row r="1968">
          <cell r="I1968" t="str">
            <v>Spain</v>
          </cell>
          <cell r="J1968" t="str">
            <v>Euro</v>
          </cell>
          <cell r="K1968" t="str">
            <v>EUR</v>
          </cell>
          <cell r="L1968" t="str">
            <v>Euro</v>
          </cell>
          <cell r="M1968" t="str">
            <v>General &amp; Administration (net)</v>
          </cell>
          <cell r="N1968" t="str">
            <v>LE2</v>
          </cell>
          <cell r="O1968">
            <v>-857</v>
          </cell>
          <cell r="P1968">
            <v>-848</v>
          </cell>
          <cell r="Q1968">
            <v>-912</v>
          </cell>
          <cell r="R1968">
            <v>-895</v>
          </cell>
          <cell r="S1968">
            <v>-1170</v>
          </cell>
          <cell r="T1968">
            <v>-839</v>
          </cell>
          <cell r="U1968">
            <v>-981</v>
          </cell>
          <cell r="V1968">
            <v>-902</v>
          </cell>
          <cell r="W1968">
            <v>-928</v>
          </cell>
          <cell r="X1968">
            <v>-900</v>
          </cell>
          <cell r="Y1968">
            <v>-886</v>
          </cell>
          <cell r="Z1968">
            <v>-906</v>
          </cell>
        </row>
        <row r="1969">
          <cell r="I1969" t="str">
            <v>Spain</v>
          </cell>
          <cell r="J1969" t="str">
            <v>Euro</v>
          </cell>
          <cell r="K1969" t="str">
            <v>EUR</v>
          </cell>
          <cell r="L1969" t="str">
            <v>Euro</v>
          </cell>
          <cell r="M1969" t="str">
            <v>TOTAL FUNCTION COSTS</v>
          </cell>
          <cell r="N1969" t="str">
            <v>Actual</v>
          </cell>
          <cell r="O1969">
            <v>-13061</v>
          </cell>
          <cell r="P1969">
            <v>-13577</v>
          </cell>
          <cell r="Q1969">
            <v>-16610</v>
          </cell>
          <cell r="R1969">
            <v>-14831</v>
          </cell>
          <cell r="S1969">
            <v>-16458</v>
          </cell>
          <cell r="T1969">
            <v>-18292</v>
          </cell>
          <cell r="U1969">
            <v>-13918</v>
          </cell>
          <cell r="V1969">
            <v>-10549</v>
          </cell>
        </row>
        <row r="1970">
          <cell r="I1970" t="str">
            <v>Spain</v>
          </cell>
          <cell r="J1970" t="str">
            <v>Euro</v>
          </cell>
          <cell r="K1970" t="str">
            <v>EUR</v>
          </cell>
          <cell r="L1970" t="str">
            <v>Euro</v>
          </cell>
          <cell r="M1970" t="str">
            <v>TOTAL FUNCTION COSTS</v>
          </cell>
          <cell r="N1970" t="str">
            <v>Budget</v>
          </cell>
          <cell r="O1970">
            <v>-13382</v>
          </cell>
          <cell r="P1970">
            <v>-13898</v>
          </cell>
          <cell r="Q1970">
            <v>-15891</v>
          </cell>
          <cell r="R1970">
            <v>-16308</v>
          </cell>
          <cell r="S1970">
            <v>-17490</v>
          </cell>
          <cell r="T1970">
            <v>-17105</v>
          </cell>
          <cell r="U1970">
            <v>-13306</v>
          </cell>
          <cell r="V1970">
            <v>-11737</v>
          </cell>
          <cell r="W1970">
            <v>-15625</v>
          </cell>
          <cell r="X1970">
            <v>-16737</v>
          </cell>
          <cell r="Y1970">
            <v>-14972</v>
          </cell>
          <cell r="Z1970">
            <v>-12921</v>
          </cell>
        </row>
        <row r="1971">
          <cell r="I1971" t="str">
            <v>Spain</v>
          </cell>
          <cell r="J1971" t="str">
            <v>Euro</v>
          </cell>
          <cell r="K1971" t="str">
            <v>EUR</v>
          </cell>
          <cell r="L1971" t="str">
            <v>Euro</v>
          </cell>
          <cell r="M1971" t="str">
            <v>TOTAL FUNCTION COSTS</v>
          </cell>
          <cell r="N1971" t="str">
            <v>LE2</v>
          </cell>
          <cell r="O1971">
            <v>-13061</v>
          </cell>
          <cell r="P1971">
            <v>-13577</v>
          </cell>
          <cell r="Q1971">
            <v>-16610</v>
          </cell>
          <cell r="R1971">
            <v>-14831</v>
          </cell>
          <cell r="S1971">
            <v>-16458</v>
          </cell>
          <cell r="T1971">
            <v>-18162</v>
          </cell>
          <cell r="U1971">
            <v>-15024</v>
          </cell>
          <cell r="V1971">
            <v>-10811</v>
          </cell>
          <cell r="W1971">
            <v>-16173</v>
          </cell>
          <cell r="X1971">
            <v>-17995</v>
          </cell>
          <cell r="Y1971">
            <v>-15596</v>
          </cell>
          <cell r="Z1971">
            <v>-13600</v>
          </cell>
        </row>
        <row r="1972">
          <cell r="I1972" t="str">
            <v>Spain</v>
          </cell>
          <cell r="J1972" t="str">
            <v>Euro</v>
          </cell>
          <cell r="K1972" t="str">
            <v>EUR</v>
          </cell>
          <cell r="L1972" t="str">
            <v>Euro</v>
          </cell>
          <cell r="M1972" t="str">
            <v>TOTAL OTHER INCOME &amp; EXP.</v>
          </cell>
          <cell r="N1972" t="str">
            <v>Actual</v>
          </cell>
          <cell r="O1972">
            <v>4</v>
          </cell>
          <cell r="P1972">
            <v>48</v>
          </cell>
          <cell r="Q1972">
            <v>-114</v>
          </cell>
          <cell r="R1972">
            <v>14</v>
          </cell>
          <cell r="S1972">
            <v>-35</v>
          </cell>
          <cell r="T1972">
            <v>17</v>
          </cell>
          <cell r="U1972">
            <v>-40</v>
          </cell>
          <cell r="V1972">
            <v>3</v>
          </cell>
        </row>
        <row r="1973">
          <cell r="I1973" t="str">
            <v>Spain</v>
          </cell>
          <cell r="J1973" t="str">
            <v>Euro</v>
          </cell>
          <cell r="K1973" t="str">
            <v>EUR</v>
          </cell>
          <cell r="L1973" t="str">
            <v>Euro</v>
          </cell>
          <cell r="M1973" t="str">
            <v>TOTAL OTHER INCOME &amp; EXP.</v>
          </cell>
          <cell r="N1973" t="str">
            <v>LE2</v>
          </cell>
          <cell r="O1973">
            <v>4</v>
          </cell>
          <cell r="P1973">
            <v>48</v>
          </cell>
          <cell r="Q1973">
            <v>-114</v>
          </cell>
          <cell r="R1973">
            <v>14</v>
          </cell>
          <cell r="S1973">
            <v>-35</v>
          </cell>
          <cell r="T1973">
            <v>-27</v>
          </cell>
          <cell r="U1973">
            <v>-57</v>
          </cell>
          <cell r="V1973">
            <v>53</v>
          </cell>
          <cell r="W1973">
            <v>-3</v>
          </cell>
          <cell r="X1973">
            <v>-288</v>
          </cell>
          <cell r="Y1973">
            <v>-290</v>
          </cell>
          <cell r="Z1973">
            <v>-7</v>
          </cell>
        </row>
        <row r="1974">
          <cell r="I1974" t="str">
            <v>Spain</v>
          </cell>
          <cell r="J1974" t="str">
            <v>Euro</v>
          </cell>
          <cell r="K1974" t="str">
            <v>EUR</v>
          </cell>
          <cell r="L1974" t="str">
            <v>Euro</v>
          </cell>
          <cell r="M1974" t="str">
            <v>OPERATING INCOME</v>
          </cell>
          <cell r="N1974" t="str">
            <v>Actual</v>
          </cell>
          <cell r="O1974">
            <v>5178</v>
          </cell>
          <cell r="P1974">
            <v>2138</v>
          </cell>
          <cell r="Q1974">
            <v>1815</v>
          </cell>
          <cell r="R1974">
            <v>3361</v>
          </cell>
          <cell r="S1974">
            <v>1603</v>
          </cell>
          <cell r="T1974">
            <v>214</v>
          </cell>
          <cell r="U1974">
            <v>6240</v>
          </cell>
          <cell r="V1974">
            <v>3568</v>
          </cell>
        </row>
        <row r="1975">
          <cell r="I1975" t="str">
            <v>Spain</v>
          </cell>
          <cell r="J1975" t="str">
            <v>Euro</v>
          </cell>
          <cell r="K1975" t="str">
            <v>EUR</v>
          </cell>
          <cell r="L1975" t="str">
            <v>Euro</v>
          </cell>
          <cell r="M1975" t="str">
            <v>OPERATING INCOME</v>
          </cell>
          <cell r="N1975" t="str">
            <v>Budget</v>
          </cell>
          <cell r="O1975">
            <v>3572</v>
          </cell>
          <cell r="P1975">
            <v>4231</v>
          </cell>
          <cell r="Q1975">
            <v>1874</v>
          </cell>
          <cell r="R1975">
            <v>1320</v>
          </cell>
          <cell r="S1975">
            <v>157</v>
          </cell>
          <cell r="T1975">
            <v>812</v>
          </cell>
          <cell r="U1975">
            <v>4763</v>
          </cell>
          <cell r="V1975">
            <v>3451</v>
          </cell>
          <cell r="W1975">
            <v>2760</v>
          </cell>
          <cell r="X1975">
            <v>2009</v>
          </cell>
          <cell r="Y1975">
            <v>3790</v>
          </cell>
          <cell r="Z1975">
            <v>5069</v>
          </cell>
        </row>
        <row r="1976">
          <cell r="I1976" t="str">
            <v>Spain</v>
          </cell>
          <cell r="J1976" t="str">
            <v>Euro</v>
          </cell>
          <cell r="K1976" t="str">
            <v>EUR</v>
          </cell>
          <cell r="L1976" t="str">
            <v>Euro</v>
          </cell>
          <cell r="M1976" t="str">
            <v>OPERATING INCOME</v>
          </cell>
          <cell r="N1976" t="str">
            <v>LE2</v>
          </cell>
          <cell r="O1976">
            <v>5178</v>
          </cell>
          <cell r="P1976">
            <v>2138</v>
          </cell>
          <cell r="Q1976">
            <v>1815</v>
          </cell>
          <cell r="R1976">
            <v>3361</v>
          </cell>
          <cell r="S1976">
            <v>1603</v>
          </cell>
          <cell r="T1976">
            <v>-432</v>
          </cell>
          <cell r="U1976">
            <v>3513</v>
          </cell>
          <cell r="V1976">
            <v>4983</v>
          </cell>
          <cell r="W1976">
            <v>2140</v>
          </cell>
          <cell r="X1976">
            <v>854</v>
          </cell>
          <cell r="Y1976">
            <v>3304</v>
          </cell>
          <cell r="Z1976">
            <v>4649</v>
          </cell>
        </row>
        <row r="1977">
          <cell r="I1977" t="str">
            <v>Sweden</v>
          </cell>
          <cell r="J1977" t="str">
            <v>Swedish Krona</v>
          </cell>
          <cell r="K1977" t="str">
            <v>SEK</v>
          </cell>
          <cell r="L1977" t="str">
            <v>Swedish Krona</v>
          </cell>
          <cell r="M1977" t="str">
            <v>TOTAL NET SALES 3RD PARTY</v>
          </cell>
          <cell r="N1977" t="str">
            <v>Actual</v>
          </cell>
          <cell r="O1977">
            <v>63322</v>
          </cell>
          <cell r="P1977">
            <v>53910</v>
          </cell>
          <cell r="Q1977">
            <v>61719</v>
          </cell>
          <cell r="R1977">
            <v>58375</v>
          </cell>
          <cell r="S1977">
            <v>66967</v>
          </cell>
          <cell r="T1977">
            <v>63387</v>
          </cell>
          <cell r="U1977">
            <v>57869</v>
          </cell>
          <cell r="V1977">
            <v>62251</v>
          </cell>
        </row>
        <row r="1978">
          <cell r="I1978" t="str">
            <v>Sweden</v>
          </cell>
          <cell r="J1978" t="str">
            <v>Swedish Krona</v>
          </cell>
          <cell r="K1978" t="str">
            <v>SEK</v>
          </cell>
          <cell r="L1978" t="str">
            <v>Swedish Krona</v>
          </cell>
          <cell r="M1978" t="str">
            <v>TOTAL NET SALES 3RD PARTY</v>
          </cell>
          <cell r="N1978" t="str">
            <v>Budget</v>
          </cell>
          <cell r="O1978">
            <v>62387</v>
          </cell>
          <cell r="P1978">
            <v>54178</v>
          </cell>
          <cell r="Q1978">
            <v>59462</v>
          </cell>
          <cell r="R1978">
            <v>58089</v>
          </cell>
          <cell r="S1978">
            <v>65083</v>
          </cell>
          <cell r="T1978">
            <v>58865</v>
          </cell>
          <cell r="U1978">
            <v>54622</v>
          </cell>
          <cell r="V1978">
            <v>59725</v>
          </cell>
          <cell r="W1978">
            <v>58930</v>
          </cell>
          <cell r="X1978">
            <v>65925</v>
          </cell>
          <cell r="Y1978">
            <v>67538</v>
          </cell>
          <cell r="Z1978">
            <v>58977</v>
          </cell>
        </row>
        <row r="1979">
          <cell r="I1979" t="str">
            <v>Sweden</v>
          </cell>
          <cell r="J1979" t="str">
            <v>Swedish Krona</v>
          </cell>
          <cell r="K1979" t="str">
            <v>SEK</v>
          </cell>
          <cell r="L1979" t="str">
            <v>Swedish Krona</v>
          </cell>
          <cell r="M1979" t="str">
            <v>TOTAL NET SALES 3RD PARTY</v>
          </cell>
          <cell r="N1979" t="str">
            <v>LE2</v>
          </cell>
          <cell r="O1979">
            <v>63322</v>
          </cell>
          <cell r="P1979">
            <v>53910</v>
          </cell>
          <cell r="Q1979">
            <v>61719</v>
          </cell>
          <cell r="R1979">
            <v>58375</v>
          </cell>
          <cell r="S1979">
            <v>66967</v>
          </cell>
          <cell r="T1979">
            <v>52807</v>
          </cell>
          <cell r="U1979">
            <v>53238</v>
          </cell>
          <cell r="V1979">
            <v>60857</v>
          </cell>
          <cell r="W1979">
            <v>60617</v>
          </cell>
          <cell r="X1979">
            <v>66928</v>
          </cell>
          <cell r="Y1979">
            <v>65112</v>
          </cell>
          <cell r="Z1979">
            <v>54339</v>
          </cell>
        </row>
        <row r="1980">
          <cell r="I1980" t="str">
            <v>Sweden</v>
          </cell>
          <cell r="J1980" t="str">
            <v>Swedish Krona</v>
          </cell>
          <cell r="K1980" t="str">
            <v>SEK</v>
          </cell>
          <cell r="L1980" t="str">
            <v>Swedish Krona</v>
          </cell>
          <cell r="M1980" t="str">
            <v>TOTAL NET SALES</v>
          </cell>
          <cell r="N1980" t="str">
            <v>Actual</v>
          </cell>
          <cell r="O1980">
            <v>63359</v>
          </cell>
          <cell r="P1980">
            <v>54396</v>
          </cell>
          <cell r="Q1980">
            <v>61817</v>
          </cell>
          <cell r="R1980">
            <v>58457</v>
          </cell>
          <cell r="S1980">
            <v>66967</v>
          </cell>
          <cell r="T1980">
            <v>63387</v>
          </cell>
          <cell r="U1980">
            <v>57869</v>
          </cell>
          <cell r="V1980">
            <v>62300</v>
          </cell>
        </row>
        <row r="1981">
          <cell r="I1981" t="str">
            <v>Sweden</v>
          </cell>
          <cell r="J1981" t="str">
            <v>Swedish Krona</v>
          </cell>
          <cell r="K1981" t="str">
            <v>SEK</v>
          </cell>
          <cell r="L1981" t="str">
            <v>Swedish Krona</v>
          </cell>
          <cell r="M1981" t="str">
            <v>TOTAL NET SALES</v>
          </cell>
          <cell r="N1981" t="str">
            <v>Budget</v>
          </cell>
          <cell r="O1981">
            <v>62387</v>
          </cell>
          <cell r="P1981">
            <v>54178</v>
          </cell>
          <cell r="Q1981">
            <v>59462</v>
          </cell>
          <cell r="R1981">
            <v>58089</v>
          </cell>
          <cell r="S1981">
            <v>65083</v>
          </cell>
          <cell r="T1981">
            <v>58865</v>
          </cell>
          <cell r="U1981">
            <v>54622</v>
          </cell>
          <cell r="V1981">
            <v>59725</v>
          </cell>
          <cell r="W1981">
            <v>58930</v>
          </cell>
          <cell r="X1981">
            <v>65925</v>
          </cell>
          <cell r="Y1981">
            <v>67538</v>
          </cell>
          <cell r="Z1981">
            <v>58977</v>
          </cell>
        </row>
        <row r="1982">
          <cell r="I1982" t="str">
            <v>Sweden</v>
          </cell>
          <cell r="J1982" t="str">
            <v>Swedish Krona</v>
          </cell>
          <cell r="K1982" t="str">
            <v>SEK</v>
          </cell>
          <cell r="L1982" t="str">
            <v>Swedish Krona</v>
          </cell>
          <cell r="M1982" t="str">
            <v>TOTAL NET SALES</v>
          </cell>
          <cell r="N1982" t="str">
            <v>LE2</v>
          </cell>
          <cell r="O1982">
            <v>63359</v>
          </cell>
          <cell r="P1982">
            <v>54396</v>
          </cell>
          <cell r="Q1982">
            <v>61817</v>
          </cell>
          <cell r="R1982">
            <v>58457</v>
          </cell>
          <cell r="S1982">
            <v>66967</v>
          </cell>
          <cell r="T1982">
            <v>52104</v>
          </cell>
          <cell r="U1982">
            <v>53238</v>
          </cell>
          <cell r="V1982">
            <v>60857</v>
          </cell>
          <cell r="W1982">
            <v>60617</v>
          </cell>
          <cell r="X1982">
            <v>66928</v>
          </cell>
          <cell r="Y1982">
            <v>65112</v>
          </cell>
          <cell r="Z1982">
            <v>54339</v>
          </cell>
        </row>
        <row r="1983">
          <cell r="I1983" t="str">
            <v>Sweden</v>
          </cell>
          <cell r="J1983" t="str">
            <v>Swedish Krona</v>
          </cell>
          <cell r="K1983" t="str">
            <v>SEK</v>
          </cell>
          <cell r="L1983" t="str">
            <v>Swedish Krona</v>
          </cell>
          <cell r="M1983" t="str">
            <v>TOTAL REVENUES</v>
          </cell>
          <cell r="N1983" t="str">
            <v>Actual</v>
          </cell>
          <cell r="O1983">
            <v>63359</v>
          </cell>
          <cell r="P1983">
            <v>54396</v>
          </cell>
          <cell r="Q1983">
            <v>61817</v>
          </cell>
          <cell r="R1983">
            <v>58457</v>
          </cell>
          <cell r="S1983">
            <v>66967</v>
          </cell>
          <cell r="T1983">
            <v>63387</v>
          </cell>
          <cell r="U1983">
            <v>57869</v>
          </cell>
          <cell r="V1983">
            <v>62300</v>
          </cell>
        </row>
        <row r="1984">
          <cell r="I1984" t="str">
            <v>Sweden</v>
          </cell>
          <cell r="J1984" t="str">
            <v>Swedish Krona</v>
          </cell>
          <cell r="K1984" t="str">
            <v>SEK</v>
          </cell>
          <cell r="L1984" t="str">
            <v>Swedish Krona</v>
          </cell>
          <cell r="M1984" t="str">
            <v>TOTAL REVENUES</v>
          </cell>
          <cell r="N1984" t="str">
            <v>Budget</v>
          </cell>
          <cell r="O1984">
            <v>62387</v>
          </cell>
          <cell r="P1984">
            <v>54178</v>
          </cell>
          <cell r="Q1984">
            <v>59462</v>
          </cell>
          <cell r="R1984">
            <v>58089</v>
          </cell>
          <cell r="S1984">
            <v>65083</v>
          </cell>
          <cell r="T1984">
            <v>58865</v>
          </cell>
          <cell r="U1984">
            <v>54622</v>
          </cell>
          <cell r="V1984">
            <v>59725</v>
          </cell>
          <cell r="W1984">
            <v>58930</v>
          </cell>
          <cell r="X1984">
            <v>65925</v>
          </cell>
          <cell r="Y1984">
            <v>67538</v>
          </cell>
          <cell r="Z1984">
            <v>58977</v>
          </cell>
        </row>
        <row r="1985">
          <cell r="I1985" t="str">
            <v>Sweden</v>
          </cell>
          <cell r="J1985" t="str">
            <v>Swedish Krona</v>
          </cell>
          <cell r="K1985" t="str">
            <v>SEK</v>
          </cell>
          <cell r="L1985" t="str">
            <v>Swedish Krona</v>
          </cell>
          <cell r="M1985" t="str">
            <v>TOTAL REVENUES</v>
          </cell>
          <cell r="N1985" t="str">
            <v>LE2</v>
          </cell>
          <cell r="O1985">
            <v>63359</v>
          </cell>
          <cell r="P1985">
            <v>54396</v>
          </cell>
          <cell r="Q1985">
            <v>61817</v>
          </cell>
          <cell r="R1985">
            <v>58457</v>
          </cell>
          <cell r="S1985">
            <v>66967</v>
          </cell>
          <cell r="T1985">
            <v>52104</v>
          </cell>
          <cell r="U1985">
            <v>53238</v>
          </cell>
          <cell r="V1985">
            <v>60857</v>
          </cell>
          <cell r="W1985">
            <v>60617</v>
          </cell>
          <cell r="X1985">
            <v>66928</v>
          </cell>
          <cell r="Y1985">
            <v>65112</v>
          </cell>
          <cell r="Z1985">
            <v>54339</v>
          </cell>
        </row>
        <row r="1986">
          <cell r="I1986" t="str">
            <v>Sweden</v>
          </cell>
          <cell r="J1986" t="str">
            <v>Swedish Krona</v>
          </cell>
          <cell r="K1986" t="str">
            <v>SEK</v>
          </cell>
          <cell r="L1986" t="str">
            <v>Swedish Krona</v>
          </cell>
          <cell r="M1986" t="str">
            <v>Cost of goods sold from production</v>
          </cell>
          <cell r="N1986" t="str">
            <v>Actual</v>
          </cell>
          <cell r="O1986">
            <v>-63855</v>
          </cell>
          <cell r="P1986">
            <v>-56531</v>
          </cell>
          <cell r="Q1986">
            <v>-65257</v>
          </cell>
          <cell r="R1986">
            <v>-59898</v>
          </cell>
          <cell r="S1986">
            <v>-67493</v>
          </cell>
          <cell r="T1986">
            <v>-64272</v>
          </cell>
          <cell r="U1986">
            <v>-58276</v>
          </cell>
          <cell r="V1986">
            <v>-63493</v>
          </cell>
        </row>
        <row r="1987">
          <cell r="I1987" t="str">
            <v>Sweden</v>
          </cell>
          <cell r="J1987" t="str">
            <v>Swedish Krona</v>
          </cell>
          <cell r="K1987" t="str">
            <v>SEK</v>
          </cell>
          <cell r="L1987" t="str">
            <v>Swedish Krona</v>
          </cell>
          <cell r="M1987" t="str">
            <v>Cost of goods sold from production</v>
          </cell>
          <cell r="N1987" t="str">
            <v>Budget</v>
          </cell>
          <cell r="O1987">
            <v>-63069</v>
          </cell>
          <cell r="P1987">
            <v>-54860</v>
          </cell>
          <cell r="Q1987">
            <v>-60144</v>
          </cell>
          <cell r="R1987">
            <v>-58769</v>
          </cell>
          <cell r="S1987">
            <v>-65764</v>
          </cell>
          <cell r="T1987">
            <v>-59549</v>
          </cell>
          <cell r="U1987">
            <v>-55251</v>
          </cell>
          <cell r="V1987">
            <v>-60458</v>
          </cell>
          <cell r="W1987">
            <v>-59613</v>
          </cell>
          <cell r="X1987">
            <v>-66606</v>
          </cell>
          <cell r="Y1987">
            <v>-68218</v>
          </cell>
          <cell r="Z1987">
            <v>-59413</v>
          </cell>
        </row>
        <row r="1988">
          <cell r="I1988" t="str">
            <v>Sweden</v>
          </cell>
          <cell r="J1988" t="str">
            <v>Swedish Krona</v>
          </cell>
          <cell r="K1988" t="str">
            <v>SEK</v>
          </cell>
          <cell r="L1988" t="str">
            <v>Swedish Krona</v>
          </cell>
          <cell r="M1988" t="str">
            <v>Cost of goods sold from production</v>
          </cell>
          <cell r="N1988" t="str">
            <v>LE2</v>
          </cell>
          <cell r="O1988">
            <v>-63855</v>
          </cell>
          <cell r="P1988">
            <v>-56531</v>
          </cell>
          <cell r="Q1988">
            <v>-65257</v>
          </cell>
          <cell r="R1988">
            <v>-59898</v>
          </cell>
          <cell r="S1988">
            <v>-67493</v>
          </cell>
          <cell r="T1988">
            <v>-51798</v>
          </cell>
          <cell r="U1988">
            <v>-54016</v>
          </cell>
          <cell r="V1988">
            <v>-61636</v>
          </cell>
          <cell r="W1988">
            <v>-61396</v>
          </cell>
          <cell r="X1988">
            <v>-67706</v>
          </cell>
          <cell r="Y1988">
            <v>-65891</v>
          </cell>
          <cell r="Z1988">
            <v>-55357</v>
          </cell>
        </row>
        <row r="1989">
          <cell r="I1989" t="str">
            <v>Sweden</v>
          </cell>
          <cell r="J1989" t="str">
            <v>Swedish Krona</v>
          </cell>
          <cell r="K1989" t="str">
            <v>SEK</v>
          </cell>
          <cell r="L1989" t="str">
            <v>Swedish Krona</v>
          </cell>
          <cell r="M1989" t="str">
            <v>TOTAL COST OF GOODS SOLD</v>
          </cell>
          <cell r="N1989" t="str">
            <v>Actual</v>
          </cell>
          <cell r="O1989">
            <v>-63855</v>
          </cell>
          <cell r="P1989">
            <v>-56531</v>
          </cell>
          <cell r="Q1989">
            <v>-65257</v>
          </cell>
          <cell r="R1989">
            <v>-59898</v>
          </cell>
          <cell r="S1989">
            <v>-67493</v>
          </cell>
          <cell r="T1989">
            <v>-64272</v>
          </cell>
          <cell r="U1989">
            <v>-58276</v>
          </cell>
          <cell r="V1989">
            <v>-63493</v>
          </cell>
        </row>
        <row r="1990">
          <cell r="I1990" t="str">
            <v>Sweden</v>
          </cell>
          <cell r="J1990" t="str">
            <v>Swedish Krona</v>
          </cell>
          <cell r="K1990" t="str">
            <v>SEK</v>
          </cell>
          <cell r="L1990" t="str">
            <v>Swedish Krona</v>
          </cell>
          <cell r="M1990" t="str">
            <v>TOTAL COST OF GOODS SOLD</v>
          </cell>
          <cell r="N1990" t="str">
            <v>Budget</v>
          </cell>
          <cell r="O1990">
            <v>-63069</v>
          </cell>
          <cell r="P1990">
            <v>-54860</v>
          </cell>
          <cell r="Q1990">
            <v>-60144</v>
          </cell>
          <cell r="R1990">
            <v>-58769</v>
          </cell>
          <cell r="S1990">
            <v>-65764</v>
          </cell>
          <cell r="T1990">
            <v>-59549</v>
          </cell>
          <cell r="U1990">
            <v>-55251</v>
          </cell>
          <cell r="V1990">
            <v>-60458</v>
          </cell>
          <cell r="W1990">
            <v>-59613</v>
          </cell>
          <cell r="X1990">
            <v>-66606</v>
          </cell>
          <cell r="Y1990">
            <v>-68218</v>
          </cell>
          <cell r="Z1990">
            <v>-59413</v>
          </cell>
        </row>
        <row r="1991">
          <cell r="I1991" t="str">
            <v>Sweden</v>
          </cell>
          <cell r="J1991" t="str">
            <v>Swedish Krona</v>
          </cell>
          <cell r="K1991" t="str">
            <v>SEK</v>
          </cell>
          <cell r="L1991" t="str">
            <v>Swedish Krona</v>
          </cell>
          <cell r="M1991" t="str">
            <v>TOTAL COST OF GOODS SOLD</v>
          </cell>
          <cell r="N1991" t="str">
            <v>LE2</v>
          </cell>
          <cell r="O1991">
            <v>-63855</v>
          </cell>
          <cell r="P1991">
            <v>-56531</v>
          </cell>
          <cell r="Q1991">
            <v>-65257</v>
          </cell>
          <cell r="R1991">
            <v>-59898</v>
          </cell>
          <cell r="S1991">
            <v>-67493</v>
          </cell>
          <cell r="T1991">
            <v>-51798</v>
          </cell>
          <cell r="U1991">
            <v>-54016</v>
          </cell>
          <cell r="V1991">
            <v>-61636</v>
          </cell>
          <cell r="W1991">
            <v>-61396</v>
          </cell>
          <cell r="X1991">
            <v>-67706</v>
          </cell>
          <cell r="Y1991">
            <v>-65891</v>
          </cell>
          <cell r="Z1991">
            <v>-55357</v>
          </cell>
        </row>
        <row r="1992">
          <cell r="I1992" t="str">
            <v>Sweden</v>
          </cell>
          <cell r="J1992" t="str">
            <v>Swedish Krona</v>
          </cell>
          <cell r="K1992" t="str">
            <v>SEK</v>
          </cell>
          <cell r="L1992" t="str">
            <v>Swedish Krona</v>
          </cell>
          <cell r="M1992" t="str">
            <v>Development</v>
          </cell>
          <cell r="N1992" t="str">
            <v>Actual</v>
          </cell>
          <cell r="O1992">
            <v>-4368</v>
          </cell>
          <cell r="P1992">
            <v>-5360</v>
          </cell>
          <cell r="Q1992">
            <v>-4363</v>
          </cell>
          <cell r="R1992">
            <v>-4416</v>
          </cell>
          <cell r="S1992">
            <v>-5093</v>
          </cell>
          <cell r="T1992">
            <v>-5023</v>
          </cell>
          <cell r="U1992">
            <v>-4181</v>
          </cell>
          <cell r="V1992">
            <v>-4012</v>
          </cell>
        </row>
        <row r="1993">
          <cell r="I1993" t="str">
            <v>Sweden</v>
          </cell>
          <cell r="J1993" t="str">
            <v>Swedish Krona</v>
          </cell>
          <cell r="K1993" t="str">
            <v>SEK</v>
          </cell>
          <cell r="L1993" t="str">
            <v>Swedish Krona</v>
          </cell>
          <cell r="M1993" t="str">
            <v>Development</v>
          </cell>
          <cell r="N1993" t="str">
            <v>Budget</v>
          </cell>
          <cell r="O1993">
            <v>-4860</v>
          </cell>
          <cell r="P1993">
            <v>-4005</v>
          </cell>
          <cell r="Q1993">
            <v>-4234</v>
          </cell>
          <cell r="R1993">
            <v>-4265</v>
          </cell>
          <cell r="S1993">
            <v>-4263</v>
          </cell>
          <cell r="T1993">
            <v>-4263</v>
          </cell>
          <cell r="U1993">
            <v>-3931</v>
          </cell>
          <cell r="V1993">
            <v>-4316</v>
          </cell>
          <cell r="W1993">
            <v>-4299</v>
          </cell>
          <cell r="X1993">
            <v>-4300</v>
          </cell>
          <cell r="Y1993">
            <v>-4291</v>
          </cell>
          <cell r="Z1993">
            <v>-4297</v>
          </cell>
        </row>
        <row r="1994">
          <cell r="I1994" t="str">
            <v>Sweden</v>
          </cell>
          <cell r="J1994" t="str">
            <v>Swedish Krona</v>
          </cell>
          <cell r="K1994" t="str">
            <v>SEK</v>
          </cell>
          <cell r="L1994" t="str">
            <v>Swedish Krona</v>
          </cell>
          <cell r="M1994" t="str">
            <v>Development</v>
          </cell>
          <cell r="N1994" t="str">
            <v>LE2</v>
          </cell>
          <cell r="O1994">
            <v>-4368</v>
          </cell>
          <cell r="P1994">
            <v>-5360</v>
          </cell>
          <cell r="Q1994">
            <v>-4363</v>
          </cell>
          <cell r="R1994">
            <v>-4416</v>
          </cell>
          <cell r="S1994">
            <v>-5093</v>
          </cell>
          <cell r="T1994">
            <v>-2089</v>
          </cell>
          <cell r="U1994">
            <v>-3952</v>
          </cell>
          <cell r="V1994">
            <v>-3924</v>
          </cell>
          <cell r="W1994">
            <v>-4005</v>
          </cell>
          <cell r="X1994">
            <v>-3898</v>
          </cell>
          <cell r="Y1994">
            <v>-3893</v>
          </cell>
          <cell r="Z1994">
            <v>-3894</v>
          </cell>
        </row>
        <row r="1995">
          <cell r="I1995" t="str">
            <v>Sweden</v>
          </cell>
          <cell r="J1995" t="str">
            <v>Swedish Krona</v>
          </cell>
          <cell r="K1995" t="str">
            <v>SEK</v>
          </cell>
          <cell r="L1995" t="str">
            <v>Swedish Krona</v>
          </cell>
          <cell r="M1995" t="str">
            <v>Total Research &amp; Development (net)</v>
          </cell>
          <cell r="N1995" t="str">
            <v>Actual</v>
          </cell>
          <cell r="O1995">
            <v>-4368</v>
          </cell>
          <cell r="P1995">
            <v>-5360</v>
          </cell>
          <cell r="Q1995">
            <v>-4363</v>
          </cell>
          <cell r="R1995">
            <v>-4416</v>
          </cell>
          <cell r="S1995">
            <v>-5093</v>
          </cell>
          <cell r="T1995">
            <v>-5023</v>
          </cell>
          <cell r="U1995">
            <v>-4181</v>
          </cell>
          <cell r="V1995">
            <v>-4012</v>
          </cell>
        </row>
        <row r="1996">
          <cell r="I1996" t="str">
            <v>Sweden</v>
          </cell>
          <cell r="J1996" t="str">
            <v>Swedish Krona</v>
          </cell>
          <cell r="K1996" t="str">
            <v>SEK</v>
          </cell>
          <cell r="L1996" t="str">
            <v>Swedish Krona</v>
          </cell>
          <cell r="M1996" t="str">
            <v>Total Research &amp; Development (net)</v>
          </cell>
          <cell r="N1996" t="str">
            <v>Budget</v>
          </cell>
          <cell r="O1996">
            <v>-4860</v>
          </cell>
          <cell r="P1996">
            <v>-4005</v>
          </cell>
          <cell r="Q1996">
            <v>-4234</v>
          </cell>
          <cell r="R1996">
            <v>-4265</v>
          </cell>
          <cell r="S1996">
            <v>-4263</v>
          </cell>
          <cell r="T1996">
            <v>-4263</v>
          </cell>
          <cell r="U1996">
            <v>-3931</v>
          </cell>
          <cell r="V1996">
            <v>-4316</v>
          </cell>
          <cell r="W1996">
            <v>-4299</v>
          </cell>
          <cell r="X1996">
            <v>-4300</v>
          </cell>
          <cell r="Y1996">
            <v>-4291</v>
          </cell>
          <cell r="Z1996">
            <v>-4297</v>
          </cell>
        </row>
        <row r="1997">
          <cell r="I1997" t="str">
            <v>Sweden</v>
          </cell>
          <cell r="J1997" t="str">
            <v>Swedish Krona</v>
          </cell>
          <cell r="K1997" t="str">
            <v>SEK</v>
          </cell>
          <cell r="L1997" t="str">
            <v>Swedish Krona</v>
          </cell>
          <cell r="M1997" t="str">
            <v>Total Research &amp; Development (net)</v>
          </cell>
          <cell r="N1997" t="str">
            <v>LE2</v>
          </cell>
          <cell r="O1997">
            <v>-4368</v>
          </cell>
          <cell r="P1997">
            <v>-5360</v>
          </cell>
          <cell r="Q1997">
            <v>-4363</v>
          </cell>
          <cell r="R1997">
            <v>-4416</v>
          </cell>
          <cell r="S1997">
            <v>-5093</v>
          </cell>
          <cell r="T1997">
            <v>-2089</v>
          </cell>
          <cell r="U1997">
            <v>-3952</v>
          </cell>
          <cell r="V1997">
            <v>-3924</v>
          </cell>
          <cell r="W1997">
            <v>-4005</v>
          </cell>
          <cell r="X1997">
            <v>-3898</v>
          </cell>
          <cell r="Y1997">
            <v>-3893</v>
          </cell>
          <cell r="Z1997">
            <v>-3894</v>
          </cell>
        </row>
        <row r="1998">
          <cell r="I1998" t="str">
            <v>Sweden</v>
          </cell>
          <cell r="J1998" t="str">
            <v>Swedish Krona</v>
          </cell>
          <cell r="K1998" t="str">
            <v>SEK</v>
          </cell>
          <cell r="L1998" t="str">
            <v>Swedish Krona</v>
          </cell>
          <cell r="M1998" t="str">
            <v>Marketing &amp; Sales (net)</v>
          </cell>
          <cell r="N1998" t="str">
            <v>Actual</v>
          </cell>
          <cell r="O1998">
            <v>-20347</v>
          </cell>
          <cell r="P1998">
            <v>-20948</v>
          </cell>
          <cell r="Q1998">
            <v>-24071</v>
          </cell>
          <cell r="R1998">
            <v>-18992</v>
          </cell>
          <cell r="S1998">
            <v>-20168</v>
          </cell>
          <cell r="T1998">
            <v>-23093</v>
          </cell>
          <cell r="U1998">
            <v>-15471</v>
          </cell>
          <cell r="V1998">
            <v>-16931</v>
          </cell>
        </row>
        <row r="1999">
          <cell r="I1999" t="str">
            <v>Sweden</v>
          </cell>
          <cell r="J1999" t="str">
            <v>Swedish Krona</v>
          </cell>
          <cell r="K1999" t="str">
            <v>SEK</v>
          </cell>
          <cell r="L1999" t="str">
            <v>Swedish Krona</v>
          </cell>
          <cell r="M1999" t="str">
            <v>Marketing &amp; Sales (net)</v>
          </cell>
          <cell r="N1999" t="str">
            <v>Budget</v>
          </cell>
          <cell r="O1999">
            <v>-21865</v>
          </cell>
          <cell r="P1999">
            <v>-19868</v>
          </cell>
          <cell r="Q1999">
            <v>-23043</v>
          </cell>
          <cell r="R1999">
            <v>-22038</v>
          </cell>
          <cell r="S1999">
            <v>-20366</v>
          </cell>
          <cell r="T1999">
            <v>-19781</v>
          </cell>
          <cell r="U1999">
            <v>-16068</v>
          </cell>
          <cell r="V1999">
            <v>-20976</v>
          </cell>
          <cell r="W1999">
            <v>-22161</v>
          </cell>
          <cell r="X1999">
            <v>-20615</v>
          </cell>
          <cell r="Y1999">
            <v>-18890</v>
          </cell>
          <cell r="Z1999">
            <v>-18806</v>
          </cell>
        </row>
        <row r="2000">
          <cell r="I2000" t="str">
            <v>Sweden</v>
          </cell>
          <cell r="J2000" t="str">
            <v>Swedish Krona</v>
          </cell>
          <cell r="K2000" t="str">
            <v>SEK</v>
          </cell>
          <cell r="L2000" t="str">
            <v>Swedish Krona</v>
          </cell>
          <cell r="M2000" t="str">
            <v>Marketing &amp; Sales (net)</v>
          </cell>
          <cell r="N2000" t="str">
            <v>LE2</v>
          </cell>
          <cell r="O2000">
            <v>-20347</v>
          </cell>
          <cell r="P2000">
            <v>-20948</v>
          </cell>
          <cell r="Q2000">
            <v>-24071</v>
          </cell>
          <cell r="R2000">
            <v>-18992</v>
          </cell>
          <cell r="S2000">
            <v>-20168</v>
          </cell>
          <cell r="T2000">
            <v>-18071</v>
          </cell>
          <cell r="U2000">
            <v>-15213</v>
          </cell>
          <cell r="V2000">
            <v>-18896</v>
          </cell>
          <cell r="W2000">
            <v>-20472</v>
          </cell>
          <cell r="X2000">
            <v>-19378</v>
          </cell>
          <cell r="Y2000">
            <v>-18059</v>
          </cell>
          <cell r="Z2000">
            <v>-18020</v>
          </cell>
        </row>
        <row r="2001">
          <cell r="I2001" t="str">
            <v>Sweden</v>
          </cell>
          <cell r="J2001" t="str">
            <v>Swedish Krona</v>
          </cell>
          <cell r="K2001" t="str">
            <v>SEK</v>
          </cell>
          <cell r="L2001" t="str">
            <v>Swedish Krona</v>
          </cell>
          <cell r="M2001" t="str">
            <v>General &amp; Administration (net)</v>
          </cell>
          <cell r="N2001" t="str">
            <v>Actual</v>
          </cell>
          <cell r="O2001">
            <v>-1134</v>
          </cell>
          <cell r="P2001">
            <v>-1843</v>
          </cell>
          <cell r="Q2001">
            <v>-1640</v>
          </cell>
          <cell r="R2001">
            <v>-1676</v>
          </cell>
          <cell r="S2001">
            <v>-1428</v>
          </cell>
          <cell r="T2001">
            <v>-1645</v>
          </cell>
          <cell r="U2001">
            <v>-1588</v>
          </cell>
          <cell r="V2001">
            <v>-989</v>
          </cell>
        </row>
        <row r="2002">
          <cell r="I2002" t="str">
            <v>Sweden</v>
          </cell>
          <cell r="J2002" t="str">
            <v>Swedish Krona</v>
          </cell>
          <cell r="K2002" t="str">
            <v>SEK</v>
          </cell>
          <cell r="L2002" t="str">
            <v>Swedish Krona</v>
          </cell>
          <cell r="M2002" t="str">
            <v>General &amp; Administration (net)</v>
          </cell>
          <cell r="N2002" t="str">
            <v>Budget</v>
          </cell>
          <cell r="O2002">
            <v>-1673</v>
          </cell>
          <cell r="P2002">
            <v>-1674</v>
          </cell>
          <cell r="Q2002">
            <v>-1673</v>
          </cell>
          <cell r="R2002">
            <v>-1673</v>
          </cell>
          <cell r="S2002">
            <v>-1673</v>
          </cell>
          <cell r="T2002">
            <v>-1673</v>
          </cell>
          <cell r="U2002">
            <v>-1674</v>
          </cell>
          <cell r="V2002">
            <v>-1672</v>
          </cell>
          <cell r="W2002">
            <v>-1673</v>
          </cell>
          <cell r="X2002">
            <v>-1673</v>
          </cell>
          <cell r="Y2002">
            <v>-1674</v>
          </cell>
          <cell r="Z2002">
            <v>-1673</v>
          </cell>
        </row>
        <row r="2003">
          <cell r="I2003" t="str">
            <v>Sweden</v>
          </cell>
          <cell r="J2003" t="str">
            <v>Swedish Krona</v>
          </cell>
          <cell r="K2003" t="str">
            <v>SEK</v>
          </cell>
          <cell r="L2003" t="str">
            <v>Swedish Krona</v>
          </cell>
          <cell r="M2003" t="str">
            <v>General &amp; Administration (net)</v>
          </cell>
          <cell r="N2003" t="str">
            <v>LE2</v>
          </cell>
          <cell r="O2003">
            <v>-1134</v>
          </cell>
          <cell r="P2003">
            <v>-1843</v>
          </cell>
          <cell r="Q2003">
            <v>-1640</v>
          </cell>
          <cell r="R2003">
            <v>-1676</v>
          </cell>
          <cell r="S2003">
            <v>-1428</v>
          </cell>
          <cell r="T2003">
            <v>-1752</v>
          </cell>
          <cell r="U2003">
            <v>-1632</v>
          </cell>
          <cell r="V2003">
            <v>-1632</v>
          </cell>
          <cell r="W2003">
            <v>-1633</v>
          </cell>
          <cell r="X2003">
            <v>-1632</v>
          </cell>
          <cell r="Y2003">
            <v>-1632</v>
          </cell>
          <cell r="Z2003">
            <v>-1632</v>
          </cell>
        </row>
        <row r="2004">
          <cell r="I2004" t="str">
            <v>Sweden</v>
          </cell>
          <cell r="J2004" t="str">
            <v>Swedish Krona</v>
          </cell>
          <cell r="K2004" t="str">
            <v>SEK</v>
          </cell>
          <cell r="L2004" t="str">
            <v>Swedish Krona</v>
          </cell>
          <cell r="M2004" t="str">
            <v>TOTAL FUNCTION COSTS</v>
          </cell>
          <cell r="N2004" t="str">
            <v>Actual</v>
          </cell>
          <cell r="O2004">
            <v>-25849</v>
          </cell>
          <cell r="P2004">
            <v>-28151</v>
          </cell>
          <cell r="Q2004">
            <v>-30074</v>
          </cell>
          <cell r="R2004">
            <v>-25084</v>
          </cell>
          <cell r="S2004">
            <v>-26689</v>
          </cell>
          <cell r="T2004">
            <v>-29761</v>
          </cell>
          <cell r="U2004">
            <v>-21240</v>
          </cell>
          <cell r="V2004">
            <v>-21932</v>
          </cell>
        </row>
        <row r="2005">
          <cell r="I2005" t="str">
            <v>Sweden</v>
          </cell>
          <cell r="J2005" t="str">
            <v>Swedish Krona</v>
          </cell>
          <cell r="K2005" t="str">
            <v>SEK</v>
          </cell>
          <cell r="L2005" t="str">
            <v>Swedish Krona</v>
          </cell>
          <cell r="M2005" t="str">
            <v>TOTAL FUNCTION COSTS</v>
          </cell>
          <cell r="N2005" t="str">
            <v>Budget</v>
          </cell>
          <cell r="O2005">
            <v>-28398</v>
          </cell>
          <cell r="P2005">
            <v>-25547</v>
          </cell>
          <cell r="Q2005">
            <v>-28950</v>
          </cell>
          <cell r="R2005">
            <v>-27976</v>
          </cell>
          <cell r="S2005">
            <v>-26302</v>
          </cell>
          <cell r="T2005">
            <v>-25717</v>
          </cell>
          <cell r="U2005">
            <v>-21673</v>
          </cell>
          <cell r="V2005">
            <v>-26964</v>
          </cell>
          <cell r="W2005">
            <v>-28133</v>
          </cell>
          <cell r="X2005">
            <v>-26588</v>
          </cell>
          <cell r="Y2005">
            <v>-24855</v>
          </cell>
          <cell r="Z2005">
            <v>-24776</v>
          </cell>
        </row>
        <row r="2006">
          <cell r="I2006" t="str">
            <v>Sweden</v>
          </cell>
          <cell r="J2006" t="str">
            <v>Swedish Krona</v>
          </cell>
          <cell r="K2006" t="str">
            <v>SEK</v>
          </cell>
          <cell r="L2006" t="str">
            <v>Swedish Krona</v>
          </cell>
          <cell r="M2006" t="str">
            <v>TOTAL FUNCTION COSTS</v>
          </cell>
          <cell r="N2006" t="str">
            <v>LE2</v>
          </cell>
          <cell r="O2006">
            <v>-25849</v>
          </cell>
          <cell r="P2006">
            <v>-28151</v>
          </cell>
          <cell r="Q2006">
            <v>-30074</v>
          </cell>
          <cell r="R2006">
            <v>-25084</v>
          </cell>
          <cell r="S2006">
            <v>-26689</v>
          </cell>
          <cell r="T2006">
            <v>-21912</v>
          </cell>
          <cell r="U2006">
            <v>-20797</v>
          </cell>
          <cell r="V2006">
            <v>-24452</v>
          </cell>
          <cell r="W2006">
            <v>-26110</v>
          </cell>
          <cell r="X2006">
            <v>-24908</v>
          </cell>
          <cell r="Y2006">
            <v>-23584</v>
          </cell>
          <cell r="Z2006">
            <v>-23546</v>
          </cell>
        </row>
        <row r="2007">
          <cell r="I2007" t="str">
            <v>Sweden</v>
          </cell>
          <cell r="J2007" t="str">
            <v>Swedish Krona</v>
          </cell>
          <cell r="K2007" t="str">
            <v>SEK</v>
          </cell>
          <cell r="L2007" t="str">
            <v>Swedish Krona</v>
          </cell>
          <cell r="M2007" t="str">
            <v>TOTAL OTHER INCOME &amp; EXP.</v>
          </cell>
          <cell r="N2007" t="str">
            <v>Actual</v>
          </cell>
          <cell r="O2007">
            <v>31854</v>
          </cell>
          <cell r="P2007">
            <v>25533</v>
          </cell>
          <cell r="Q2007">
            <v>37173</v>
          </cell>
          <cell r="R2007">
            <v>35869</v>
          </cell>
          <cell r="S2007">
            <v>27607</v>
          </cell>
          <cell r="T2007">
            <v>29337</v>
          </cell>
          <cell r="U2007">
            <v>28753</v>
          </cell>
          <cell r="V2007">
            <v>28337</v>
          </cell>
        </row>
        <row r="2008">
          <cell r="I2008" t="str">
            <v>Sweden</v>
          </cell>
          <cell r="J2008" t="str">
            <v>Swedish Krona</v>
          </cell>
          <cell r="K2008" t="str">
            <v>SEK</v>
          </cell>
          <cell r="L2008" t="str">
            <v>Swedish Krona</v>
          </cell>
          <cell r="M2008" t="str">
            <v>TOTAL OTHER INCOME &amp; EXP.</v>
          </cell>
          <cell r="N2008" t="str">
            <v>Budget</v>
          </cell>
          <cell r="O2008">
            <v>31852</v>
          </cell>
          <cell r="P2008">
            <v>29372</v>
          </cell>
          <cell r="Q2008">
            <v>32488</v>
          </cell>
          <cell r="R2008">
            <v>31653</v>
          </cell>
          <cell r="S2008">
            <v>29832</v>
          </cell>
          <cell r="T2008">
            <v>28585</v>
          </cell>
          <cell r="U2008">
            <v>23908</v>
          </cell>
          <cell r="V2008">
            <v>31965</v>
          </cell>
          <cell r="W2008">
            <v>31566</v>
          </cell>
          <cell r="X2008">
            <v>31445</v>
          </cell>
          <cell r="Y2008">
            <v>28561</v>
          </cell>
          <cell r="Z2008">
            <v>27381</v>
          </cell>
        </row>
        <row r="2009">
          <cell r="I2009" t="str">
            <v>Sweden</v>
          </cell>
          <cell r="J2009" t="str">
            <v>Swedish Krona</v>
          </cell>
          <cell r="K2009" t="str">
            <v>SEK</v>
          </cell>
          <cell r="L2009" t="str">
            <v>Swedish Krona</v>
          </cell>
          <cell r="M2009" t="str">
            <v>TOTAL OTHER INCOME &amp; EXP.</v>
          </cell>
          <cell r="N2009" t="str">
            <v>LE2</v>
          </cell>
          <cell r="O2009">
            <v>31854</v>
          </cell>
          <cell r="P2009">
            <v>25533</v>
          </cell>
          <cell r="Q2009">
            <v>37173</v>
          </cell>
          <cell r="R2009">
            <v>35869</v>
          </cell>
          <cell r="S2009">
            <v>27607</v>
          </cell>
          <cell r="T2009">
            <v>19998</v>
          </cell>
          <cell r="U2009">
            <v>27824</v>
          </cell>
          <cell r="V2009">
            <v>27824</v>
          </cell>
          <cell r="W2009">
            <v>27824</v>
          </cell>
          <cell r="X2009">
            <v>27824</v>
          </cell>
          <cell r="Y2009">
            <v>27825</v>
          </cell>
          <cell r="Z2009">
            <v>27824</v>
          </cell>
        </row>
        <row r="2010">
          <cell r="I2010" t="str">
            <v>Sweden</v>
          </cell>
          <cell r="J2010" t="str">
            <v>Swedish Krona</v>
          </cell>
          <cell r="K2010" t="str">
            <v>SEK</v>
          </cell>
          <cell r="L2010" t="str">
            <v>Swedish Krona</v>
          </cell>
          <cell r="M2010" t="str">
            <v>OPERATING INCOME</v>
          </cell>
          <cell r="N2010" t="str">
            <v>Actual</v>
          </cell>
          <cell r="O2010">
            <v>5509</v>
          </cell>
          <cell r="P2010">
            <v>-4753</v>
          </cell>
          <cell r="Q2010">
            <v>3659</v>
          </cell>
          <cell r="R2010">
            <v>9344</v>
          </cell>
          <cell r="S2010">
            <v>392</v>
          </cell>
          <cell r="T2010">
            <v>-1309</v>
          </cell>
          <cell r="U2010">
            <v>7106</v>
          </cell>
          <cell r="V2010">
            <v>5212</v>
          </cell>
        </row>
        <row r="2011">
          <cell r="I2011" t="str">
            <v>Sweden</v>
          </cell>
          <cell r="J2011" t="str">
            <v>Swedish Krona</v>
          </cell>
          <cell r="K2011" t="str">
            <v>SEK</v>
          </cell>
          <cell r="L2011" t="str">
            <v>Swedish Krona</v>
          </cell>
          <cell r="M2011" t="str">
            <v>OPERATING INCOME</v>
          </cell>
          <cell r="N2011" t="str">
            <v>Budget</v>
          </cell>
          <cell r="O2011">
            <v>2772</v>
          </cell>
          <cell r="P2011">
            <v>3143</v>
          </cell>
          <cell r="Q2011">
            <v>2856</v>
          </cell>
          <cell r="R2011">
            <v>2997</v>
          </cell>
          <cell r="S2011">
            <v>2849</v>
          </cell>
          <cell r="T2011">
            <v>2184</v>
          </cell>
          <cell r="U2011">
            <v>1606</v>
          </cell>
          <cell r="V2011">
            <v>4268</v>
          </cell>
          <cell r="W2011">
            <v>2750</v>
          </cell>
          <cell r="X2011">
            <v>4176</v>
          </cell>
          <cell r="Y2011">
            <v>3026</v>
          </cell>
          <cell r="Z2011">
            <v>2169</v>
          </cell>
        </row>
        <row r="2012">
          <cell r="I2012" t="str">
            <v>Sweden</v>
          </cell>
          <cell r="J2012" t="str">
            <v>Swedish Krona</v>
          </cell>
          <cell r="K2012" t="str">
            <v>SEK</v>
          </cell>
          <cell r="L2012" t="str">
            <v>Swedish Krona</v>
          </cell>
          <cell r="M2012" t="str">
            <v>OPERATING INCOME</v>
          </cell>
          <cell r="N2012" t="str">
            <v>LE2</v>
          </cell>
          <cell r="O2012">
            <v>5509</v>
          </cell>
          <cell r="P2012">
            <v>-4753</v>
          </cell>
          <cell r="Q2012">
            <v>3659</v>
          </cell>
          <cell r="R2012">
            <v>9344</v>
          </cell>
          <cell r="S2012">
            <v>392</v>
          </cell>
          <cell r="T2012">
            <v>-1608</v>
          </cell>
          <cell r="U2012">
            <v>6249</v>
          </cell>
          <cell r="V2012">
            <v>2593</v>
          </cell>
          <cell r="W2012">
            <v>935</v>
          </cell>
          <cell r="X2012">
            <v>2138</v>
          </cell>
          <cell r="Y2012">
            <v>3462</v>
          </cell>
          <cell r="Z2012">
            <v>3260</v>
          </cell>
        </row>
        <row r="2013">
          <cell r="I2013" t="str">
            <v>Switzerland Pharma</v>
          </cell>
          <cell r="J2013" t="str">
            <v>Swiss Franc</v>
          </cell>
          <cell r="K2013" t="str">
            <v>CHF</v>
          </cell>
          <cell r="L2013" t="str">
            <v>Swiss Franc</v>
          </cell>
          <cell r="M2013" t="str">
            <v>TOTAL NET SALES 3RD PARTY</v>
          </cell>
          <cell r="N2013" t="str">
            <v>Actual</v>
          </cell>
          <cell r="O2013">
            <v>20339</v>
          </cell>
          <cell r="P2013">
            <v>16552</v>
          </cell>
          <cell r="Q2013">
            <v>20260</v>
          </cell>
          <cell r="R2013">
            <v>19144</v>
          </cell>
          <cell r="S2013">
            <v>20170</v>
          </cell>
          <cell r="T2013">
            <v>21673</v>
          </cell>
          <cell r="U2013">
            <v>18742</v>
          </cell>
          <cell r="V2013">
            <v>18187</v>
          </cell>
        </row>
        <row r="2014">
          <cell r="I2014" t="str">
            <v>Switzerland Pharma</v>
          </cell>
          <cell r="J2014" t="str">
            <v>Swiss Franc</v>
          </cell>
          <cell r="K2014" t="str">
            <v>CHF</v>
          </cell>
          <cell r="L2014" t="str">
            <v>Swiss Franc</v>
          </cell>
          <cell r="M2014" t="str">
            <v>TOTAL NET SALES 3RD PARTY</v>
          </cell>
          <cell r="N2014" t="str">
            <v>Budget</v>
          </cell>
          <cell r="O2014">
            <v>16657</v>
          </cell>
          <cell r="P2014">
            <v>20715</v>
          </cell>
          <cell r="Q2014">
            <v>20529</v>
          </cell>
          <cell r="R2014">
            <v>18913</v>
          </cell>
          <cell r="S2014">
            <v>19531</v>
          </cell>
          <cell r="T2014">
            <v>19512</v>
          </cell>
          <cell r="U2014">
            <v>19076</v>
          </cell>
          <cell r="V2014">
            <v>18614</v>
          </cell>
          <cell r="W2014">
            <v>20281</v>
          </cell>
          <cell r="X2014">
            <v>19512</v>
          </cell>
          <cell r="Y2014">
            <v>20773</v>
          </cell>
          <cell r="Z2014">
            <v>20002</v>
          </cell>
        </row>
        <row r="2015">
          <cell r="I2015" t="str">
            <v>Switzerland Pharma</v>
          </cell>
          <cell r="J2015" t="str">
            <v>Swiss Franc</v>
          </cell>
          <cell r="K2015" t="str">
            <v>CHF</v>
          </cell>
          <cell r="L2015" t="str">
            <v>Swiss Franc</v>
          </cell>
          <cell r="M2015" t="str">
            <v>TOTAL NET SALES 3RD PARTY</v>
          </cell>
          <cell r="N2015" t="str">
            <v>LE2</v>
          </cell>
          <cell r="O2015">
            <v>20339</v>
          </cell>
          <cell r="P2015">
            <v>16552</v>
          </cell>
          <cell r="Q2015">
            <v>20260</v>
          </cell>
          <cell r="R2015">
            <v>19144</v>
          </cell>
          <cell r="S2015">
            <v>20170</v>
          </cell>
          <cell r="T2015">
            <v>18277</v>
          </cell>
          <cell r="U2015">
            <v>18789</v>
          </cell>
          <cell r="V2015">
            <v>18682</v>
          </cell>
          <cell r="W2015">
            <v>19604</v>
          </cell>
          <cell r="X2015">
            <v>19345</v>
          </cell>
          <cell r="Y2015">
            <v>20714</v>
          </cell>
          <cell r="Z2015">
            <v>19814</v>
          </cell>
        </row>
        <row r="2016">
          <cell r="I2016" t="str">
            <v>Switzerland Pharma</v>
          </cell>
          <cell r="J2016" t="str">
            <v>Swiss Franc</v>
          </cell>
          <cell r="K2016" t="str">
            <v>CHF</v>
          </cell>
          <cell r="L2016" t="str">
            <v>Swiss Franc</v>
          </cell>
          <cell r="M2016" t="str">
            <v>TOTAL NET SALES</v>
          </cell>
          <cell r="N2016" t="str">
            <v>Actual</v>
          </cell>
          <cell r="O2016">
            <v>20339</v>
          </cell>
          <cell r="P2016">
            <v>16552</v>
          </cell>
          <cell r="Q2016">
            <v>20260</v>
          </cell>
          <cell r="R2016">
            <v>19144</v>
          </cell>
          <cell r="S2016">
            <v>20170</v>
          </cell>
          <cell r="T2016">
            <v>21673</v>
          </cell>
          <cell r="U2016">
            <v>18742</v>
          </cell>
          <cell r="V2016">
            <v>18187</v>
          </cell>
        </row>
        <row r="2017">
          <cell r="I2017" t="str">
            <v>Switzerland Pharma</v>
          </cell>
          <cell r="J2017" t="str">
            <v>Swiss Franc</v>
          </cell>
          <cell r="K2017" t="str">
            <v>CHF</v>
          </cell>
          <cell r="L2017" t="str">
            <v>Swiss Franc</v>
          </cell>
          <cell r="M2017" t="str">
            <v>TOTAL NET SALES</v>
          </cell>
          <cell r="N2017" t="str">
            <v>Budget</v>
          </cell>
          <cell r="O2017">
            <v>16657</v>
          </cell>
          <cell r="P2017">
            <v>20715</v>
          </cell>
          <cell r="Q2017">
            <v>20529</v>
          </cell>
          <cell r="R2017">
            <v>18913</v>
          </cell>
          <cell r="S2017">
            <v>19531</v>
          </cell>
          <cell r="T2017">
            <v>19512</v>
          </cell>
          <cell r="U2017">
            <v>19076</v>
          </cell>
          <cell r="V2017">
            <v>18614</v>
          </cell>
          <cell r="W2017">
            <v>20281</v>
          </cell>
          <cell r="X2017">
            <v>19512</v>
          </cell>
          <cell r="Y2017">
            <v>20773</v>
          </cell>
          <cell r="Z2017">
            <v>20002</v>
          </cell>
        </row>
        <row r="2018">
          <cell r="I2018" t="str">
            <v>Switzerland Pharma</v>
          </cell>
          <cell r="J2018" t="str">
            <v>Swiss Franc</v>
          </cell>
          <cell r="K2018" t="str">
            <v>CHF</v>
          </cell>
          <cell r="L2018" t="str">
            <v>Swiss Franc</v>
          </cell>
          <cell r="M2018" t="str">
            <v>TOTAL NET SALES</v>
          </cell>
          <cell r="N2018" t="str">
            <v>LE2</v>
          </cell>
          <cell r="O2018">
            <v>20339</v>
          </cell>
          <cell r="P2018">
            <v>16552</v>
          </cell>
          <cell r="Q2018">
            <v>20260</v>
          </cell>
          <cell r="R2018">
            <v>19144</v>
          </cell>
          <cell r="S2018">
            <v>20170</v>
          </cell>
          <cell r="T2018">
            <v>18277</v>
          </cell>
          <cell r="U2018">
            <v>18789</v>
          </cell>
          <cell r="V2018">
            <v>18682</v>
          </cell>
          <cell r="W2018">
            <v>19604</v>
          </cell>
          <cell r="X2018">
            <v>19345</v>
          </cell>
          <cell r="Y2018">
            <v>20714</v>
          </cell>
          <cell r="Z2018">
            <v>19814</v>
          </cell>
        </row>
        <row r="2019">
          <cell r="I2019" t="str">
            <v>Switzerland Pharma</v>
          </cell>
          <cell r="J2019" t="str">
            <v>Swiss Franc</v>
          </cell>
          <cell r="K2019" t="str">
            <v>CHF</v>
          </cell>
          <cell r="L2019" t="str">
            <v>Swiss Franc</v>
          </cell>
          <cell r="M2019" t="str">
            <v>OTHER REVENUES FROM 3RD PARTIES</v>
          </cell>
          <cell r="N2019" t="str">
            <v>Actual</v>
          </cell>
          <cell r="O2019">
            <v>52</v>
          </cell>
          <cell r="P2019">
            <v>84</v>
          </cell>
          <cell r="Q2019">
            <v>68</v>
          </cell>
          <cell r="R2019">
            <v>72</v>
          </cell>
          <cell r="S2019">
            <v>75</v>
          </cell>
          <cell r="T2019">
            <v>94</v>
          </cell>
          <cell r="U2019">
            <v>106</v>
          </cell>
          <cell r="V2019">
            <v>60</v>
          </cell>
        </row>
        <row r="2020">
          <cell r="I2020" t="str">
            <v>Switzerland Pharma</v>
          </cell>
          <cell r="J2020" t="str">
            <v>Swiss Franc</v>
          </cell>
          <cell r="K2020" t="str">
            <v>CHF</v>
          </cell>
          <cell r="L2020" t="str">
            <v>Swiss Franc</v>
          </cell>
          <cell r="M2020" t="str">
            <v>OTHER REVENUES FROM 3RD PARTIES</v>
          </cell>
          <cell r="N2020" t="str">
            <v>Budget</v>
          </cell>
          <cell r="O2020">
            <v>92</v>
          </cell>
          <cell r="P2020">
            <v>92</v>
          </cell>
          <cell r="Q2020">
            <v>92</v>
          </cell>
          <cell r="R2020">
            <v>91</v>
          </cell>
          <cell r="S2020">
            <v>92</v>
          </cell>
          <cell r="T2020">
            <v>92</v>
          </cell>
          <cell r="U2020">
            <v>92</v>
          </cell>
          <cell r="V2020">
            <v>91</v>
          </cell>
          <cell r="W2020">
            <v>93</v>
          </cell>
          <cell r="X2020">
            <v>91</v>
          </cell>
          <cell r="Y2020">
            <v>92</v>
          </cell>
          <cell r="Z2020">
            <v>92</v>
          </cell>
        </row>
        <row r="2021">
          <cell r="I2021" t="str">
            <v>Switzerland Pharma</v>
          </cell>
          <cell r="J2021" t="str">
            <v>Swiss Franc</v>
          </cell>
          <cell r="K2021" t="str">
            <v>CHF</v>
          </cell>
          <cell r="L2021" t="str">
            <v>Swiss Franc</v>
          </cell>
          <cell r="M2021" t="str">
            <v>OTHER REVENUES FROM 3RD PARTIES</v>
          </cell>
          <cell r="N2021" t="str">
            <v>LE2</v>
          </cell>
          <cell r="O2021">
            <v>52</v>
          </cell>
          <cell r="P2021">
            <v>84</v>
          </cell>
          <cell r="Q2021">
            <v>68</v>
          </cell>
          <cell r="R2021">
            <v>72</v>
          </cell>
          <cell r="S2021">
            <v>75</v>
          </cell>
          <cell r="T2021">
            <v>129</v>
          </cell>
          <cell r="U2021">
            <v>104</v>
          </cell>
          <cell r="V2021">
            <v>104</v>
          </cell>
          <cell r="W2021">
            <v>103</v>
          </cell>
          <cell r="X2021">
            <v>138</v>
          </cell>
          <cell r="Y2021">
            <v>104</v>
          </cell>
          <cell r="Z2021">
            <v>69</v>
          </cell>
        </row>
        <row r="2022">
          <cell r="I2022" t="str">
            <v>Switzerland Pharma</v>
          </cell>
          <cell r="J2022" t="str">
            <v>Swiss Franc</v>
          </cell>
          <cell r="K2022" t="str">
            <v>CHF</v>
          </cell>
          <cell r="L2022" t="str">
            <v>Swiss Franc</v>
          </cell>
          <cell r="M2022" t="str">
            <v>TOTAL REVENUES</v>
          </cell>
          <cell r="N2022" t="str">
            <v>Actual</v>
          </cell>
          <cell r="O2022">
            <v>20391</v>
          </cell>
          <cell r="P2022">
            <v>16636</v>
          </cell>
          <cell r="Q2022">
            <v>20328</v>
          </cell>
          <cell r="R2022">
            <v>19216</v>
          </cell>
          <cell r="S2022">
            <v>20245</v>
          </cell>
          <cell r="T2022">
            <v>21767</v>
          </cell>
          <cell r="U2022">
            <v>18848</v>
          </cell>
          <cell r="V2022">
            <v>18247</v>
          </cell>
        </row>
        <row r="2023">
          <cell r="I2023" t="str">
            <v>Switzerland Pharma</v>
          </cell>
          <cell r="J2023" t="str">
            <v>Swiss Franc</v>
          </cell>
          <cell r="K2023" t="str">
            <v>CHF</v>
          </cell>
          <cell r="L2023" t="str">
            <v>Swiss Franc</v>
          </cell>
          <cell r="M2023" t="str">
            <v>TOTAL REVENUES</v>
          </cell>
          <cell r="N2023" t="str">
            <v>Budget</v>
          </cell>
          <cell r="O2023">
            <v>16749</v>
          </cell>
          <cell r="P2023">
            <v>20807</v>
          </cell>
          <cell r="Q2023">
            <v>20621</v>
          </cell>
          <cell r="R2023">
            <v>19004</v>
          </cell>
          <cell r="S2023">
            <v>19623</v>
          </cell>
          <cell r="T2023">
            <v>19604</v>
          </cell>
          <cell r="U2023">
            <v>19168</v>
          </cell>
          <cell r="V2023">
            <v>18705</v>
          </cell>
          <cell r="W2023">
            <v>20374</v>
          </cell>
          <cell r="X2023">
            <v>19603</v>
          </cell>
          <cell r="Y2023">
            <v>20865</v>
          </cell>
          <cell r="Z2023">
            <v>20094</v>
          </cell>
        </row>
        <row r="2024">
          <cell r="I2024" t="str">
            <v>Switzerland Pharma</v>
          </cell>
          <cell r="J2024" t="str">
            <v>Swiss Franc</v>
          </cell>
          <cell r="K2024" t="str">
            <v>CHF</v>
          </cell>
          <cell r="L2024" t="str">
            <v>Swiss Franc</v>
          </cell>
          <cell r="M2024" t="str">
            <v>TOTAL REVENUES</v>
          </cell>
          <cell r="N2024" t="str">
            <v>LE2</v>
          </cell>
          <cell r="O2024">
            <v>20391</v>
          </cell>
          <cell r="P2024">
            <v>16636</v>
          </cell>
          <cell r="Q2024">
            <v>20328</v>
          </cell>
          <cell r="R2024">
            <v>19216</v>
          </cell>
          <cell r="S2024">
            <v>20245</v>
          </cell>
          <cell r="T2024">
            <v>18406</v>
          </cell>
          <cell r="U2024">
            <v>18893</v>
          </cell>
          <cell r="V2024">
            <v>18786</v>
          </cell>
          <cell r="W2024">
            <v>19707</v>
          </cell>
          <cell r="X2024">
            <v>19483</v>
          </cell>
          <cell r="Y2024">
            <v>20818</v>
          </cell>
          <cell r="Z2024">
            <v>19883</v>
          </cell>
        </row>
        <row r="2025">
          <cell r="I2025" t="str">
            <v>Switzerland Pharma</v>
          </cell>
          <cell r="J2025" t="str">
            <v>Swiss Franc</v>
          </cell>
          <cell r="K2025" t="str">
            <v>CHF</v>
          </cell>
          <cell r="L2025" t="str">
            <v>Swiss Franc</v>
          </cell>
          <cell r="M2025" t="str">
            <v>Cost of goods sold from production</v>
          </cell>
          <cell r="N2025" t="str">
            <v>Actual</v>
          </cell>
          <cell r="O2025">
            <v>-13833</v>
          </cell>
          <cell r="P2025">
            <v>-9819</v>
          </cell>
          <cell r="Q2025">
            <v>-13243</v>
          </cell>
          <cell r="R2025">
            <v>-12134</v>
          </cell>
          <cell r="S2025">
            <v>-12066</v>
          </cell>
          <cell r="T2025">
            <v>-12816</v>
          </cell>
          <cell r="U2025">
            <v>-11384</v>
          </cell>
          <cell r="V2025">
            <v>-11186</v>
          </cell>
        </row>
        <row r="2026">
          <cell r="I2026" t="str">
            <v>Switzerland Pharma</v>
          </cell>
          <cell r="J2026" t="str">
            <v>Swiss Franc</v>
          </cell>
          <cell r="K2026" t="str">
            <v>CHF</v>
          </cell>
          <cell r="L2026" t="str">
            <v>Swiss Franc</v>
          </cell>
          <cell r="M2026" t="str">
            <v>Cost of goods sold from production</v>
          </cell>
          <cell r="N2026" t="str">
            <v>Budget</v>
          </cell>
          <cell r="O2026">
            <v>-10054</v>
          </cell>
          <cell r="P2026">
            <v>-12380</v>
          </cell>
          <cell r="Q2026">
            <v>-12281</v>
          </cell>
          <cell r="R2026">
            <v>-11307</v>
          </cell>
          <cell r="S2026">
            <v>-11661</v>
          </cell>
          <cell r="T2026">
            <v>-11677</v>
          </cell>
          <cell r="U2026">
            <v>-11368</v>
          </cell>
          <cell r="V2026">
            <v>-11047</v>
          </cell>
          <cell r="W2026">
            <v>-11997</v>
          </cell>
          <cell r="X2026">
            <v>-11541</v>
          </cell>
          <cell r="Y2026">
            <v>-12299</v>
          </cell>
          <cell r="Z2026">
            <v>-11810</v>
          </cell>
        </row>
        <row r="2027">
          <cell r="I2027" t="str">
            <v>Switzerland Pharma</v>
          </cell>
          <cell r="J2027" t="str">
            <v>Swiss Franc</v>
          </cell>
          <cell r="K2027" t="str">
            <v>CHF</v>
          </cell>
          <cell r="L2027" t="str">
            <v>Swiss Franc</v>
          </cell>
          <cell r="M2027" t="str">
            <v>Cost of goods sold from production</v>
          </cell>
          <cell r="N2027" t="str">
            <v>LE2</v>
          </cell>
          <cell r="O2027">
            <v>-13833</v>
          </cell>
          <cell r="P2027">
            <v>-9819</v>
          </cell>
          <cell r="Q2027">
            <v>-13243</v>
          </cell>
          <cell r="R2027">
            <v>-12134</v>
          </cell>
          <cell r="S2027">
            <v>-12066</v>
          </cell>
          <cell r="T2027">
            <v>-9441</v>
          </cell>
          <cell r="U2027">
            <v>-10671</v>
          </cell>
          <cell r="V2027">
            <v>-10650</v>
          </cell>
          <cell r="W2027">
            <v>-11126</v>
          </cell>
          <cell r="X2027">
            <v>-10941</v>
          </cell>
          <cell r="Y2027">
            <v>-11718</v>
          </cell>
          <cell r="Z2027">
            <v>-11140</v>
          </cell>
        </row>
        <row r="2028">
          <cell r="I2028" t="str">
            <v>Switzerland Pharma</v>
          </cell>
          <cell r="J2028" t="str">
            <v>Swiss Franc</v>
          </cell>
          <cell r="K2028" t="str">
            <v>CHF</v>
          </cell>
          <cell r="L2028" t="str">
            <v>Swiss Franc</v>
          </cell>
          <cell r="M2028" t="str">
            <v>Other non production related cost of goods sold</v>
          </cell>
          <cell r="N2028" t="str">
            <v>Actual</v>
          </cell>
          <cell r="O2028">
            <v>-29</v>
          </cell>
          <cell r="P2028">
            <v>-35</v>
          </cell>
          <cell r="Q2028">
            <v>-27</v>
          </cell>
          <cell r="R2028">
            <v>-40</v>
          </cell>
          <cell r="S2028">
            <v>-24</v>
          </cell>
          <cell r="T2028">
            <v>-43</v>
          </cell>
          <cell r="U2028">
            <v>-29</v>
          </cell>
          <cell r="V2028">
            <v>-39</v>
          </cell>
        </row>
        <row r="2029">
          <cell r="I2029" t="str">
            <v>Switzerland Pharma</v>
          </cell>
          <cell r="J2029" t="str">
            <v>Swiss Franc</v>
          </cell>
          <cell r="K2029" t="str">
            <v>CHF</v>
          </cell>
          <cell r="L2029" t="str">
            <v>Swiss Franc</v>
          </cell>
          <cell r="M2029" t="str">
            <v>Other non production related cost of goods sold</v>
          </cell>
          <cell r="N2029" t="str">
            <v>Budget</v>
          </cell>
          <cell r="O2029">
            <v>-46</v>
          </cell>
          <cell r="P2029">
            <v>-48</v>
          </cell>
          <cell r="Q2029">
            <v>-46</v>
          </cell>
          <cell r="R2029">
            <v>-47</v>
          </cell>
          <cell r="S2029">
            <v>-46</v>
          </cell>
          <cell r="T2029">
            <v>-47</v>
          </cell>
          <cell r="U2029">
            <v>-47</v>
          </cell>
          <cell r="V2029">
            <v>-46</v>
          </cell>
          <cell r="W2029">
            <v>-47</v>
          </cell>
          <cell r="X2029">
            <v>-47</v>
          </cell>
          <cell r="Y2029">
            <v>-46</v>
          </cell>
          <cell r="Z2029">
            <v>-47</v>
          </cell>
        </row>
        <row r="2030">
          <cell r="I2030" t="str">
            <v>Switzerland Pharma</v>
          </cell>
          <cell r="J2030" t="str">
            <v>Swiss Franc</v>
          </cell>
          <cell r="K2030" t="str">
            <v>CHF</v>
          </cell>
          <cell r="L2030" t="str">
            <v>Swiss Franc</v>
          </cell>
          <cell r="M2030" t="str">
            <v>Other non production related cost of goods sold</v>
          </cell>
          <cell r="N2030" t="str">
            <v>LE2</v>
          </cell>
          <cell r="O2030">
            <v>-29</v>
          </cell>
          <cell r="P2030">
            <v>-35</v>
          </cell>
          <cell r="Q2030">
            <v>-27</v>
          </cell>
          <cell r="R2030">
            <v>-40</v>
          </cell>
          <cell r="S2030">
            <v>-24</v>
          </cell>
          <cell r="T2030">
            <v>-75</v>
          </cell>
          <cell r="U2030">
            <v>-48</v>
          </cell>
          <cell r="V2030">
            <v>-46</v>
          </cell>
          <cell r="W2030">
            <v>-47</v>
          </cell>
          <cell r="X2030">
            <v>-47</v>
          </cell>
          <cell r="Y2030">
            <v>-46</v>
          </cell>
          <cell r="Z2030">
            <v>-47</v>
          </cell>
        </row>
        <row r="2031">
          <cell r="I2031" t="str">
            <v>Switzerland Pharma</v>
          </cell>
          <cell r="J2031" t="str">
            <v>Swiss Franc</v>
          </cell>
          <cell r="K2031" t="str">
            <v>CHF</v>
          </cell>
          <cell r="L2031" t="str">
            <v>Swiss Franc</v>
          </cell>
          <cell r="M2031" t="str">
            <v>TOTAL COST OF GOODS SOLD</v>
          </cell>
          <cell r="N2031" t="str">
            <v>Actual</v>
          </cell>
          <cell r="O2031">
            <v>-13862</v>
          </cell>
          <cell r="P2031">
            <v>-9992</v>
          </cell>
          <cell r="Q2031">
            <v>-13422</v>
          </cell>
          <cell r="R2031">
            <v>-12174</v>
          </cell>
          <cell r="S2031">
            <v>-12090</v>
          </cell>
          <cell r="T2031">
            <v>-12866</v>
          </cell>
          <cell r="U2031">
            <v>-11413</v>
          </cell>
          <cell r="V2031">
            <v>-11225</v>
          </cell>
        </row>
        <row r="2032">
          <cell r="I2032" t="str">
            <v>Switzerland Pharma</v>
          </cell>
          <cell r="J2032" t="str">
            <v>Swiss Franc</v>
          </cell>
          <cell r="K2032" t="str">
            <v>CHF</v>
          </cell>
          <cell r="L2032" t="str">
            <v>Swiss Franc</v>
          </cell>
          <cell r="M2032" t="str">
            <v>TOTAL COST OF GOODS SOLD</v>
          </cell>
          <cell r="N2032" t="str">
            <v>Budget</v>
          </cell>
          <cell r="O2032">
            <v>-10100</v>
          </cell>
          <cell r="P2032">
            <v>-12428</v>
          </cell>
          <cell r="Q2032">
            <v>-12327</v>
          </cell>
          <cell r="R2032">
            <v>-11354</v>
          </cell>
          <cell r="S2032">
            <v>-11707</v>
          </cell>
          <cell r="T2032">
            <v>-11724</v>
          </cell>
          <cell r="U2032">
            <v>-11415</v>
          </cell>
          <cell r="V2032">
            <v>-11093</v>
          </cell>
          <cell r="W2032">
            <v>-12044</v>
          </cell>
          <cell r="X2032">
            <v>-11588</v>
          </cell>
          <cell r="Y2032">
            <v>-12345</v>
          </cell>
          <cell r="Z2032">
            <v>-11857</v>
          </cell>
        </row>
        <row r="2033">
          <cell r="I2033" t="str">
            <v>Switzerland Pharma</v>
          </cell>
          <cell r="J2033" t="str">
            <v>Swiss Franc</v>
          </cell>
          <cell r="K2033" t="str">
            <v>CHF</v>
          </cell>
          <cell r="L2033" t="str">
            <v>Swiss Franc</v>
          </cell>
          <cell r="M2033" t="str">
            <v>TOTAL COST OF GOODS SOLD</v>
          </cell>
          <cell r="N2033" t="str">
            <v>LE2</v>
          </cell>
          <cell r="O2033">
            <v>-13862</v>
          </cell>
          <cell r="P2033">
            <v>-9992</v>
          </cell>
          <cell r="Q2033">
            <v>-13422</v>
          </cell>
          <cell r="R2033">
            <v>-12174</v>
          </cell>
          <cell r="S2033">
            <v>-12090</v>
          </cell>
          <cell r="T2033">
            <v>-9516</v>
          </cell>
          <cell r="U2033">
            <v>-10719</v>
          </cell>
          <cell r="V2033">
            <v>-10696</v>
          </cell>
          <cell r="W2033">
            <v>-11173</v>
          </cell>
          <cell r="X2033">
            <v>-10988</v>
          </cell>
          <cell r="Y2033">
            <v>-11764</v>
          </cell>
          <cell r="Z2033">
            <v>-11187</v>
          </cell>
        </row>
        <row r="2034">
          <cell r="I2034" t="str">
            <v>Switzerland Pharma</v>
          </cell>
          <cell r="J2034" t="str">
            <v>Swiss Franc</v>
          </cell>
          <cell r="K2034" t="str">
            <v>CHF</v>
          </cell>
          <cell r="L2034" t="str">
            <v>Swiss Franc</v>
          </cell>
          <cell r="M2034" t="str">
            <v>Development</v>
          </cell>
          <cell r="N2034" t="str">
            <v>Actual</v>
          </cell>
          <cell r="O2034">
            <v>-563</v>
          </cell>
          <cell r="P2034">
            <v>-684</v>
          </cell>
          <cell r="Q2034">
            <v>-641</v>
          </cell>
          <cell r="R2034">
            <v>-627</v>
          </cell>
          <cell r="S2034">
            <v>-658</v>
          </cell>
          <cell r="T2034">
            <v>-573</v>
          </cell>
          <cell r="U2034">
            <v>-664</v>
          </cell>
          <cell r="V2034">
            <v>-540</v>
          </cell>
        </row>
        <row r="2035">
          <cell r="I2035" t="str">
            <v>Switzerland Pharma</v>
          </cell>
          <cell r="J2035" t="str">
            <v>Swiss Franc</v>
          </cell>
          <cell r="K2035" t="str">
            <v>CHF</v>
          </cell>
          <cell r="L2035" t="str">
            <v>Swiss Franc</v>
          </cell>
          <cell r="M2035" t="str">
            <v>Development</v>
          </cell>
          <cell r="N2035" t="str">
            <v>Budget</v>
          </cell>
          <cell r="O2035">
            <v>-721</v>
          </cell>
          <cell r="P2035">
            <v>-690</v>
          </cell>
          <cell r="Q2035">
            <v>-690</v>
          </cell>
          <cell r="R2035">
            <v>-725</v>
          </cell>
          <cell r="S2035">
            <v>-722</v>
          </cell>
          <cell r="T2035">
            <v>-721</v>
          </cell>
          <cell r="U2035">
            <v>-678</v>
          </cell>
          <cell r="V2035">
            <v>-666</v>
          </cell>
          <cell r="W2035">
            <v>-663</v>
          </cell>
          <cell r="X2035">
            <v>-709</v>
          </cell>
          <cell r="Y2035">
            <v>-690</v>
          </cell>
          <cell r="Z2035">
            <v>-696</v>
          </cell>
        </row>
        <row r="2036">
          <cell r="I2036" t="str">
            <v>Switzerland Pharma</v>
          </cell>
          <cell r="J2036" t="str">
            <v>Swiss Franc</v>
          </cell>
          <cell r="K2036" t="str">
            <v>CHF</v>
          </cell>
          <cell r="L2036" t="str">
            <v>Swiss Franc</v>
          </cell>
          <cell r="M2036" t="str">
            <v>Development</v>
          </cell>
          <cell r="N2036" t="str">
            <v>LE2</v>
          </cell>
          <cell r="O2036">
            <v>-563</v>
          </cell>
          <cell r="P2036">
            <v>-684</v>
          </cell>
          <cell r="Q2036">
            <v>-641</v>
          </cell>
          <cell r="R2036">
            <v>-627</v>
          </cell>
          <cell r="S2036">
            <v>-658</v>
          </cell>
          <cell r="T2036">
            <v>-751</v>
          </cell>
          <cell r="U2036">
            <v>-642</v>
          </cell>
          <cell r="V2036">
            <v>-631</v>
          </cell>
          <cell r="W2036">
            <v>-632</v>
          </cell>
          <cell r="X2036">
            <v>-648</v>
          </cell>
          <cell r="Y2036">
            <v>-638</v>
          </cell>
          <cell r="Z2036">
            <v>-639</v>
          </cell>
        </row>
        <row r="2037">
          <cell r="I2037" t="str">
            <v>Switzerland Pharma</v>
          </cell>
          <cell r="J2037" t="str">
            <v>Swiss Franc</v>
          </cell>
          <cell r="K2037" t="str">
            <v>CHF</v>
          </cell>
          <cell r="L2037" t="str">
            <v>Swiss Franc</v>
          </cell>
          <cell r="M2037" t="str">
            <v>Total Research &amp; Development (net)</v>
          </cell>
          <cell r="N2037" t="str">
            <v>Actual</v>
          </cell>
          <cell r="O2037">
            <v>-563</v>
          </cell>
          <cell r="P2037">
            <v>-684</v>
          </cell>
          <cell r="Q2037">
            <v>-641</v>
          </cell>
          <cell r="R2037">
            <v>-627</v>
          </cell>
          <cell r="S2037">
            <v>-658</v>
          </cell>
          <cell r="T2037">
            <v>-573</v>
          </cell>
          <cell r="U2037">
            <v>-664</v>
          </cell>
          <cell r="V2037">
            <v>-540</v>
          </cell>
        </row>
        <row r="2038">
          <cell r="I2038" t="str">
            <v>Switzerland Pharma</v>
          </cell>
          <cell r="J2038" t="str">
            <v>Swiss Franc</v>
          </cell>
          <cell r="K2038" t="str">
            <v>CHF</v>
          </cell>
          <cell r="L2038" t="str">
            <v>Swiss Franc</v>
          </cell>
          <cell r="M2038" t="str">
            <v>Total Research &amp; Development (net)</v>
          </cell>
          <cell r="N2038" t="str">
            <v>Budget</v>
          </cell>
          <cell r="O2038">
            <v>-721</v>
          </cell>
          <cell r="P2038">
            <v>-690</v>
          </cell>
          <cell r="Q2038">
            <v>-690</v>
          </cell>
          <cell r="R2038">
            <v>-725</v>
          </cell>
          <cell r="S2038">
            <v>-722</v>
          </cell>
          <cell r="T2038">
            <v>-721</v>
          </cell>
          <cell r="U2038">
            <v>-678</v>
          </cell>
          <cell r="V2038">
            <v>-666</v>
          </cell>
          <cell r="W2038">
            <v>-663</v>
          </cell>
          <cell r="X2038">
            <v>-709</v>
          </cell>
          <cell r="Y2038">
            <v>-690</v>
          </cell>
          <cell r="Z2038">
            <v>-696</v>
          </cell>
        </row>
        <row r="2039">
          <cell r="I2039" t="str">
            <v>Switzerland Pharma</v>
          </cell>
          <cell r="J2039" t="str">
            <v>Swiss Franc</v>
          </cell>
          <cell r="K2039" t="str">
            <v>CHF</v>
          </cell>
          <cell r="L2039" t="str">
            <v>Swiss Franc</v>
          </cell>
          <cell r="M2039" t="str">
            <v>Total Research &amp; Development (net)</v>
          </cell>
          <cell r="N2039" t="str">
            <v>LE2</v>
          </cell>
          <cell r="O2039">
            <v>-563</v>
          </cell>
          <cell r="P2039">
            <v>-684</v>
          </cell>
          <cell r="Q2039">
            <v>-641</v>
          </cell>
          <cell r="R2039">
            <v>-627</v>
          </cell>
          <cell r="S2039">
            <v>-658</v>
          </cell>
          <cell r="T2039">
            <v>-751</v>
          </cell>
          <cell r="U2039">
            <v>-642</v>
          </cell>
          <cell r="V2039">
            <v>-631</v>
          </cell>
          <cell r="W2039">
            <v>-632</v>
          </cell>
          <cell r="X2039">
            <v>-648</v>
          </cell>
          <cell r="Y2039">
            <v>-638</v>
          </cell>
          <cell r="Z2039">
            <v>-639</v>
          </cell>
        </row>
        <row r="2040">
          <cell r="I2040" t="str">
            <v>Switzerland Pharma</v>
          </cell>
          <cell r="J2040" t="str">
            <v>Swiss Franc</v>
          </cell>
          <cell r="K2040" t="str">
            <v>CHF</v>
          </cell>
          <cell r="L2040" t="str">
            <v>Swiss Franc</v>
          </cell>
          <cell r="M2040" t="str">
            <v>Marketing &amp; Sales (net)</v>
          </cell>
          <cell r="N2040" t="str">
            <v>Actual</v>
          </cell>
          <cell r="O2040">
            <v>-5654</v>
          </cell>
          <cell r="P2040">
            <v>-5650</v>
          </cell>
          <cell r="Q2040">
            <v>-5795</v>
          </cell>
          <cell r="R2040">
            <v>-5240</v>
          </cell>
          <cell r="S2040">
            <v>-5712</v>
          </cell>
          <cell r="T2040">
            <v>-6031</v>
          </cell>
          <cell r="U2040">
            <v>-5435</v>
          </cell>
          <cell r="V2040">
            <v>-5149</v>
          </cell>
        </row>
        <row r="2041">
          <cell r="I2041" t="str">
            <v>Switzerland Pharma</v>
          </cell>
          <cell r="J2041" t="str">
            <v>Swiss Franc</v>
          </cell>
          <cell r="K2041" t="str">
            <v>CHF</v>
          </cell>
          <cell r="L2041" t="str">
            <v>Swiss Franc</v>
          </cell>
          <cell r="M2041" t="str">
            <v>Marketing &amp; Sales (net)</v>
          </cell>
          <cell r="N2041" t="str">
            <v>Budget</v>
          </cell>
          <cell r="O2041">
            <v>-5631</v>
          </cell>
          <cell r="P2041">
            <v>-5991</v>
          </cell>
          <cell r="Q2041">
            <v>-6460</v>
          </cell>
          <cell r="R2041">
            <v>-6860</v>
          </cell>
          <cell r="S2041">
            <v>-6023</v>
          </cell>
          <cell r="T2041">
            <v>-6060</v>
          </cell>
          <cell r="U2041">
            <v>-5583</v>
          </cell>
          <cell r="V2041">
            <v>-5423</v>
          </cell>
          <cell r="W2041">
            <v>-6852</v>
          </cell>
          <cell r="X2041">
            <v>-6200</v>
          </cell>
          <cell r="Y2041">
            <v>-5526</v>
          </cell>
          <cell r="Z2041">
            <v>-5316</v>
          </cell>
        </row>
        <row r="2042">
          <cell r="I2042" t="str">
            <v>Switzerland Pharma</v>
          </cell>
          <cell r="J2042" t="str">
            <v>Swiss Franc</v>
          </cell>
          <cell r="K2042" t="str">
            <v>CHF</v>
          </cell>
          <cell r="L2042" t="str">
            <v>Swiss Franc</v>
          </cell>
          <cell r="M2042" t="str">
            <v>Marketing &amp; Sales (net)</v>
          </cell>
          <cell r="N2042" t="str">
            <v>LE2</v>
          </cell>
          <cell r="O2042">
            <v>-5654</v>
          </cell>
          <cell r="P2042">
            <v>-5650</v>
          </cell>
          <cell r="Q2042">
            <v>-5795</v>
          </cell>
          <cell r="R2042">
            <v>-5240</v>
          </cell>
          <cell r="S2042">
            <v>-5712</v>
          </cell>
          <cell r="T2042">
            <v>-5914</v>
          </cell>
          <cell r="U2042">
            <v>-5789</v>
          </cell>
          <cell r="V2042">
            <v>-5567</v>
          </cell>
          <cell r="W2042">
            <v>-7422</v>
          </cell>
          <cell r="X2042">
            <v>-6645</v>
          </cell>
          <cell r="Y2042">
            <v>-6590</v>
          </cell>
          <cell r="Z2042">
            <v>-6578</v>
          </cell>
        </row>
        <row r="2043">
          <cell r="I2043" t="str">
            <v>Switzerland Pharma</v>
          </cell>
          <cell r="J2043" t="str">
            <v>Swiss Franc</v>
          </cell>
          <cell r="K2043" t="str">
            <v>CHF</v>
          </cell>
          <cell r="L2043" t="str">
            <v>Swiss Franc</v>
          </cell>
          <cell r="M2043" t="str">
            <v>General &amp; Administration (net)</v>
          </cell>
          <cell r="N2043" t="str">
            <v>Actual</v>
          </cell>
          <cell r="O2043">
            <v>-568</v>
          </cell>
          <cell r="P2043">
            <v>-422</v>
          </cell>
          <cell r="Q2043">
            <v>-499</v>
          </cell>
          <cell r="R2043">
            <v>-339</v>
          </cell>
          <cell r="S2043">
            <v>-491</v>
          </cell>
          <cell r="T2043">
            <v>-515</v>
          </cell>
          <cell r="U2043">
            <v>-426</v>
          </cell>
          <cell r="V2043">
            <v>-451</v>
          </cell>
        </row>
        <row r="2044">
          <cell r="I2044" t="str">
            <v>Switzerland Pharma</v>
          </cell>
          <cell r="J2044" t="str">
            <v>Swiss Franc</v>
          </cell>
          <cell r="K2044" t="str">
            <v>CHF</v>
          </cell>
          <cell r="L2044" t="str">
            <v>Swiss Franc</v>
          </cell>
          <cell r="M2044" t="str">
            <v>General &amp; Administration (net)</v>
          </cell>
          <cell r="N2044" t="str">
            <v>Budget</v>
          </cell>
          <cell r="O2044">
            <v>-486</v>
          </cell>
          <cell r="P2044">
            <v>-409</v>
          </cell>
          <cell r="Q2044">
            <v>-455</v>
          </cell>
          <cell r="R2044">
            <v>-441</v>
          </cell>
          <cell r="S2044">
            <v>-424</v>
          </cell>
          <cell r="T2044">
            <v>-428</v>
          </cell>
          <cell r="U2044">
            <v>-405</v>
          </cell>
          <cell r="V2044">
            <v>-407</v>
          </cell>
          <cell r="W2044">
            <v>-417</v>
          </cell>
          <cell r="X2044">
            <v>-411</v>
          </cell>
          <cell r="Y2044">
            <v>-407</v>
          </cell>
          <cell r="Z2044">
            <v>-411</v>
          </cell>
        </row>
        <row r="2045">
          <cell r="I2045" t="str">
            <v>Switzerland Pharma</v>
          </cell>
          <cell r="J2045" t="str">
            <v>Swiss Franc</v>
          </cell>
          <cell r="K2045" t="str">
            <v>CHF</v>
          </cell>
          <cell r="L2045" t="str">
            <v>Swiss Franc</v>
          </cell>
          <cell r="M2045" t="str">
            <v>General &amp; Administration (net)</v>
          </cell>
          <cell r="N2045" t="str">
            <v>LE2</v>
          </cell>
          <cell r="O2045">
            <v>-568</v>
          </cell>
          <cell r="P2045">
            <v>-422</v>
          </cell>
          <cell r="Q2045">
            <v>-499</v>
          </cell>
          <cell r="R2045">
            <v>-339</v>
          </cell>
          <cell r="S2045">
            <v>-491</v>
          </cell>
          <cell r="T2045">
            <v>-427</v>
          </cell>
          <cell r="U2045">
            <v>-410</v>
          </cell>
          <cell r="V2045">
            <v>-408</v>
          </cell>
          <cell r="W2045">
            <v>-486</v>
          </cell>
          <cell r="X2045">
            <v>-472</v>
          </cell>
          <cell r="Y2045">
            <v>-411</v>
          </cell>
          <cell r="Z2045">
            <v>-525</v>
          </cell>
        </row>
        <row r="2046">
          <cell r="I2046" t="str">
            <v>Switzerland Pharma</v>
          </cell>
          <cell r="J2046" t="str">
            <v>Swiss Franc</v>
          </cell>
          <cell r="K2046" t="str">
            <v>CHF</v>
          </cell>
          <cell r="L2046" t="str">
            <v>Swiss Franc</v>
          </cell>
          <cell r="M2046" t="str">
            <v>TOTAL FUNCTION COSTS</v>
          </cell>
          <cell r="N2046" t="str">
            <v>Actual</v>
          </cell>
          <cell r="O2046">
            <v>-6785</v>
          </cell>
          <cell r="P2046">
            <v>-6756</v>
          </cell>
          <cell r="Q2046">
            <v>-6935</v>
          </cell>
          <cell r="R2046">
            <v>-6206</v>
          </cell>
          <cell r="S2046">
            <v>-6861</v>
          </cell>
          <cell r="T2046">
            <v>-7119</v>
          </cell>
          <cell r="U2046">
            <v>-6525</v>
          </cell>
          <cell r="V2046">
            <v>-6140</v>
          </cell>
        </row>
        <row r="2047">
          <cell r="I2047" t="str">
            <v>Switzerland Pharma</v>
          </cell>
          <cell r="J2047" t="str">
            <v>Swiss Franc</v>
          </cell>
          <cell r="K2047" t="str">
            <v>CHF</v>
          </cell>
          <cell r="L2047" t="str">
            <v>Swiss Franc</v>
          </cell>
          <cell r="M2047" t="str">
            <v>TOTAL FUNCTION COSTS</v>
          </cell>
          <cell r="N2047" t="str">
            <v>Budget</v>
          </cell>
          <cell r="O2047">
            <v>-6838</v>
          </cell>
          <cell r="P2047">
            <v>-7090</v>
          </cell>
          <cell r="Q2047">
            <v>-7605</v>
          </cell>
          <cell r="R2047">
            <v>-8026</v>
          </cell>
          <cell r="S2047">
            <v>-7169</v>
          </cell>
          <cell r="T2047">
            <v>-7209</v>
          </cell>
          <cell r="U2047">
            <v>-6666</v>
          </cell>
          <cell r="V2047">
            <v>-6496</v>
          </cell>
          <cell r="W2047">
            <v>-7932</v>
          </cell>
          <cell r="X2047">
            <v>-7320</v>
          </cell>
          <cell r="Y2047">
            <v>-6623</v>
          </cell>
          <cell r="Z2047">
            <v>-6423</v>
          </cell>
        </row>
        <row r="2048">
          <cell r="I2048" t="str">
            <v>Switzerland Pharma</v>
          </cell>
          <cell r="J2048" t="str">
            <v>Swiss Franc</v>
          </cell>
          <cell r="K2048" t="str">
            <v>CHF</v>
          </cell>
          <cell r="L2048" t="str">
            <v>Swiss Franc</v>
          </cell>
          <cell r="M2048" t="str">
            <v>TOTAL FUNCTION COSTS</v>
          </cell>
          <cell r="N2048" t="str">
            <v>LE2</v>
          </cell>
          <cell r="O2048">
            <v>-6785</v>
          </cell>
          <cell r="P2048">
            <v>-6756</v>
          </cell>
          <cell r="Q2048">
            <v>-6935</v>
          </cell>
          <cell r="R2048">
            <v>-6206</v>
          </cell>
          <cell r="S2048">
            <v>-6861</v>
          </cell>
          <cell r="T2048">
            <v>-7092</v>
          </cell>
          <cell r="U2048">
            <v>-6841</v>
          </cell>
          <cell r="V2048">
            <v>-6606</v>
          </cell>
          <cell r="W2048">
            <v>-8540</v>
          </cell>
          <cell r="X2048">
            <v>-7765</v>
          </cell>
          <cell r="Y2048">
            <v>-7639</v>
          </cell>
          <cell r="Z2048">
            <v>-7742</v>
          </cell>
        </row>
        <row r="2049">
          <cell r="I2049" t="str">
            <v>Switzerland Pharma</v>
          </cell>
          <cell r="J2049" t="str">
            <v>Swiss Franc</v>
          </cell>
          <cell r="K2049" t="str">
            <v>CHF</v>
          </cell>
          <cell r="L2049" t="str">
            <v>Swiss Franc</v>
          </cell>
          <cell r="M2049" t="str">
            <v>TOTAL OTHER INCOME &amp; EXP.</v>
          </cell>
          <cell r="N2049" t="str">
            <v>Actual</v>
          </cell>
          <cell r="O2049">
            <v>-645</v>
          </cell>
          <cell r="P2049">
            <v>-637</v>
          </cell>
          <cell r="Q2049">
            <v>-814</v>
          </cell>
          <cell r="R2049">
            <v>742</v>
          </cell>
          <cell r="S2049">
            <v>-756</v>
          </cell>
          <cell r="T2049">
            <v>-761</v>
          </cell>
          <cell r="U2049">
            <v>-774</v>
          </cell>
          <cell r="V2049">
            <v>-751</v>
          </cell>
        </row>
        <row r="2050">
          <cell r="I2050" t="str">
            <v>Switzerland Pharma</v>
          </cell>
          <cell r="J2050" t="str">
            <v>Swiss Franc</v>
          </cell>
          <cell r="K2050" t="str">
            <v>CHF</v>
          </cell>
          <cell r="L2050" t="str">
            <v>Swiss Franc</v>
          </cell>
          <cell r="M2050" t="str">
            <v>TOTAL OTHER INCOME &amp; EXP.</v>
          </cell>
          <cell r="N2050" t="str">
            <v>Budget</v>
          </cell>
          <cell r="O2050">
            <v>-666</v>
          </cell>
          <cell r="P2050">
            <v>-650</v>
          </cell>
          <cell r="Q2050">
            <v>-803</v>
          </cell>
          <cell r="R2050">
            <v>-744</v>
          </cell>
          <cell r="S2050">
            <v>-760</v>
          </cell>
          <cell r="T2050">
            <v>-770</v>
          </cell>
          <cell r="U2050">
            <v>-769</v>
          </cell>
          <cell r="V2050">
            <v>-744</v>
          </cell>
          <cell r="W2050">
            <v>-811</v>
          </cell>
          <cell r="X2050">
            <v>-796</v>
          </cell>
          <cell r="Y2050">
            <v>-839</v>
          </cell>
          <cell r="Z2050">
            <v>-817</v>
          </cell>
        </row>
        <row r="2051">
          <cell r="I2051" t="str">
            <v>Switzerland Pharma</v>
          </cell>
          <cell r="J2051" t="str">
            <v>Swiss Franc</v>
          </cell>
          <cell r="K2051" t="str">
            <v>CHF</v>
          </cell>
          <cell r="L2051" t="str">
            <v>Swiss Franc</v>
          </cell>
          <cell r="M2051" t="str">
            <v>TOTAL OTHER INCOME &amp; EXP.</v>
          </cell>
          <cell r="N2051" t="str">
            <v>LE2</v>
          </cell>
          <cell r="O2051">
            <v>-645</v>
          </cell>
          <cell r="P2051">
            <v>-637</v>
          </cell>
          <cell r="Q2051">
            <v>-814</v>
          </cell>
          <cell r="R2051">
            <v>742</v>
          </cell>
          <cell r="S2051">
            <v>-756</v>
          </cell>
          <cell r="T2051">
            <v>-749</v>
          </cell>
          <cell r="U2051">
            <v>-769</v>
          </cell>
          <cell r="V2051">
            <v>-792</v>
          </cell>
          <cell r="W2051">
            <v>-812</v>
          </cell>
          <cell r="X2051">
            <v>-795</v>
          </cell>
          <cell r="Y2051">
            <v>-839</v>
          </cell>
          <cell r="Z2051">
            <v>-817</v>
          </cell>
        </row>
        <row r="2052">
          <cell r="I2052" t="str">
            <v>Switzerland Pharma</v>
          </cell>
          <cell r="J2052" t="str">
            <v>Swiss Franc</v>
          </cell>
          <cell r="K2052" t="str">
            <v>CHF</v>
          </cell>
          <cell r="L2052" t="str">
            <v>Swiss Franc</v>
          </cell>
          <cell r="M2052" t="str">
            <v>OPERATING INCOME</v>
          </cell>
          <cell r="N2052" t="str">
            <v>Actual</v>
          </cell>
          <cell r="O2052">
            <v>-901</v>
          </cell>
          <cell r="P2052">
            <v>-749</v>
          </cell>
          <cell r="Q2052">
            <v>-843</v>
          </cell>
          <cell r="R2052">
            <v>1578</v>
          </cell>
          <cell r="S2052">
            <v>538</v>
          </cell>
          <cell r="T2052">
            <v>1021</v>
          </cell>
          <cell r="U2052">
            <v>136</v>
          </cell>
          <cell r="V2052">
            <v>131</v>
          </cell>
        </row>
        <row r="2053">
          <cell r="I2053" t="str">
            <v>Switzerland Pharma</v>
          </cell>
          <cell r="J2053" t="str">
            <v>Swiss Franc</v>
          </cell>
          <cell r="K2053" t="str">
            <v>CHF</v>
          </cell>
          <cell r="L2053" t="str">
            <v>Swiss Franc</v>
          </cell>
          <cell r="M2053" t="str">
            <v>OPERATING INCOME</v>
          </cell>
          <cell r="N2053" t="str">
            <v>Budget</v>
          </cell>
          <cell r="O2053">
            <v>-855</v>
          </cell>
          <cell r="P2053">
            <v>639</v>
          </cell>
          <cell r="Q2053">
            <v>-114</v>
          </cell>
          <cell r="R2053">
            <v>-1120</v>
          </cell>
          <cell r="S2053">
            <v>-13</v>
          </cell>
          <cell r="T2053">
            <v>-99</v>
          </cell>
          <cell r="U2053">
            <v>318</v>
          </cell>
          <cell r="V2053">
            <v>372</v>
          </cell>
          <cell r="W2053">
            <v>-413</v>
          </cell>
          <cell r="X2053">
            <v>-101</v>
          </cell>
          <cell r="Y2053">
            <v>1058</v>
          </cell>
          <cell r="Z2053">
            <v>997</v>
          </cell>
        </row>
        <row r="2054">
          <cell r="I2054" t="str">
            <v>Switzerland Pharma</v>
          </cell>
          <cell r="J2054" t="str">
            <v>Swiss Franc</v>
          </cell>
          <cell r="K2054" t="str">
            <v>CHF</v>
          </cell>
          <cell r="L2054" t="str">
            <v>Swiss Franc</v>
          </cell>
          <cell r="M2054" t="str">
            <v>OPERATING INCOME</v>
          </cell>
          <cell r="N2054" t="str">
            <v>LE2</v>
          </cell>
          <cell r="O2054">
            <v>-901</v>
          </cell>
          <cell r="P2054">
            <v>-749</v>
          </cell>
          <cell r="Q2054">
            <v>-843</v>
          </cell>
          <cell r="R2054">
            <v>1578</v>
          </cell>
          <cell r="S2054">
            <v>538</v>
          </cell>
          <cell r="T2054">
            <v>1049</v>
          </cell>
          <cell r="U2054">
            <v>564</v>
          </cell>
          <cell r="V2054">
            <v>692</v>
          </cell>
          <cell r="W2054">
            <v>-818</v>
          </cell>
          <cell r="X2054">
            <v>-65</v>
          </cell>
          <cell r="Y2054">
            <v>576</v>
          </cell>
          <cell r="Z2054">
            <v>137</v>
          </cell>
        </row>
        <row r="2055">
          <cell r="I2055" t="str">
            <v>United Kingdom Pharm</v>
          </cell>
          <cell r="J2055" t="str">
            <v>Pound sterling</v>
          </cell>
          <cell r="K2055" t="str">
            <v>GBP</v>
          </cell>
          <cell r="L2055" t="str">
            <v>Pound sterling</v>
          </cell>
          <cell r="M2055" t="str">
            <v>TOTAL NET SALES 3RD PARTY</v>
          </cell>
          <cell r="N2055" t="str">
            <v>Actual</v>
          </cell>
          <cell r="O2055">
            <v>24058</v>
          </cell>
          <cell r="P2055">
            <v>20047</v>
          </cell>
          <cell r="Q2055">
            <v>24260</v>
          </cell>
          <cell r="R2055">
            <v>21905</v>
          </cell>
          <cell r="S2055">
            <v>23113</v>
          </cell>
          <cell r="T2055">
            <v>23040</v>
          </cell>
          <cell r="U2055">
            <v>23724</v>
          </cell>
          <cell r="V2055">
            <v>24808</v>
          </cell>
        </row>
        <row r="2056">
          <cell r="I2056" t="str">
            <v>United Kingdom Pharm</v>
          </cell>
          <cell r="J2056" t="str">
            <v>Pound sterling</v>
          </cell>
          <cell r="K2056" t="str">
            <v>GBP</v>
          </cell>
          <cell r="L2056" t="str">
            <v>Pound sterling</v>
          </cell>
          <cell r="M2056" t="str">
            <v>TOTAL NET SALES 3RD PARTY</v>
          </cell>
          <cell r="N2056" t="str">
            <v>Budget</v>
          </cell>
          <cell r="O2056">
            <v>21458</v>
          </cell>
          <cell r="P2056">
            <v>20640</v>
          </cell>
          <cell r="Q2056">
            <v>22077</v>
          </cell>
          <cell r="R2056">
            <v>21858</v>
          </cell>
          <cell r="S2056">
            <v>22929</v>
          </cell>
          <cell r="T2056">
            <v>23033</v>
          </cell>
          <cell r="U2056">
            <v>23178</v>
          </cell>
          <cell r="V2056">
            <v>24147</v>
          </cell>
          <cell r="W2056">
            <v>23399</v>
          </cell>
          <cell r="X2056">
            <v>24775</v>
          </cell>
          <cell r="Y2056">
            <v>24834</v>
          </cell>
          <cell r="Z2056">
            <v>23618</v>
          </cell>
        </row>
        <row r="2057">
          <cell r="I2057" t="str">
            <v>United Kingdom Pharm</v>
          </cell>
          <cell r="J2057" t="str">
            <v>Pound sterling</v>
          </cell>
          <cell r="K2057" t="str">
            <v>GBP</v>
          </cell>
          <cell r="L2057" t="str">
            <v>Pound sterling</v>
          </cell>
          <cell r="M2057" t="str">
            <v>TOTAL NET SALES 3RD PARTY</v>
          </cell>
          <cell r="N2057" t="str">
            <v>LE2</v>
          </cell>
          <cell r="O2057">
            <v>24058</v>
          </cell>
          <cell r="P2057">
            <v>20047</v>
          </cell>
          <cell r="Q2057">
            <v>24260</v>
          </cell>
          <cell r="R2057">
            <v>21905</v>
          </cell>
          <cell r="S2057">
            <v>23113</v>
          </cell>
          <cell r="T2057">
            <v>23524</v>
          </cell>
          <cell r="U2057">
            <v>23953</v>
          </cell>
          <cell r="V2057">
            <v>24555</v>
          </cell>
          <cell r="W2057">
            <v>24528</v>
          </cell>
          <cell r="X2057">
            <v>24489</v>
          </cell>
          <cell r="Y2057">
            <v>25399</v>
          </cell>
          <cell r="Z2057">
            <v>22970</v>
          </cell>
        </row>
        <row r="2058">
          <cell r="I2058" t="str">
            <v>United Kingdom Pharm</v>
          </cell>
          <cell r="J2058" t="str">
            <v>Pound sterling</v>
          </cell>
          <cell r="K2058" t="str">
            <v>GBP</v>
          </cell>
          <cell r="L2058" t="str">
            <v>Pound sterling</v>
          </cell>
          <cell r="M2058" t="str">
            <v>TOTAL NET SALES</v>
          </cell>
          <cell r="N2058" t="str">
            <v>Actual</v>
          </cell>
          <cell r="O2058">
            <v>28957</v>
          </cell>
          <cell r="P2058">
            <v>23491</v>
          </cell>
          <cell r="Q2058">
            <v>28664</v>
          </cell>
          <cell r="R2058">
            <v>25880</v>
          </cell>
          <cell r="S2058">
            <v>26845</v>
          </cell>
          <cell r="T2058">
            <v>26616</v>
          </cell>
          <cell r="U2058">
            <v>28204</v>
          </cell>
          <cell r="V2058">
            <v>28385</v>
          </cell>
        </row>
        <row r="2059">
          <cell r="I2059" t="str">
            <v>United Kingdom Pharm</v>
          </cell>
          <cell r="J2059" t="str">
            <v>Pound sterling</v>
          </cell>
          <cell r="K2059" t="str">
            <v>GBP</v>
          </cell>
          <cell r="L2059" t="str">
            <v>Pound sterling</v>
          </cell>
          <cell r="M2059" t="str">
            <v>TOTAL NET SALES</v>
          </cell>
          <cell r="N2059" t="str">
            <v>Budget</v>
          </cell>
          <cell r="O2059">
            <v>25197</v>
          </cell>
          <cell r="P2059">
            <v>24394</v>
          </cell>
          <cell r="Q2059">
            <v>26293</v>
          </cell>
          <cell r="R2059">
            <v>25121</v>
          </cell>
          <cell r="S2059">
            <v>27469</v>
          </cell>
          <cell r="T2059">
            <v>27435</v>
          </cell>
          <cell r="U2059">
            <v>26118</v>
          </cell>
          <cell r="V2059">
            <v>28693</v>
          </cell>
          <cell r="W2059">
            <v>26870</v>
          </cell>
          <cell r="X2059">
            <v>28329</v>
          </cell>
          <cell r="Y2059">
            <v>29188</v>
          </cell>
          <cell r="Z2059">
            <v>26716</v>
          </cell>
        </row>
        <row r="2060">
          <cell r="I2060" t="str">
            <v>United Kingdom Pharm</v>
          </cell>
          <cell r="J2060" t="str">
            <v>Pound sterling</v>
          </cell>
          <cell r="K2060" t="str">
            <v>GBP</v>
          </cell>
          <cell r="L2060" t="str">
            <v>Pound sterling</v>
          </cell>
          <cell r="M2060" t="str">
            <v>TOTAL NET SALES</v>
          </cell>
          <cell r="N2060" t="str">
            <v>LE2</v>
          </cell>
          <cell r="O2060">
            <v>28957</v>
          </cell>
          <cell r="P2060">
            <v>23491</v>
          </cell>
          <cell r="Q2060">
            <v>28664</v>
          </cell>
          <cell r="R2060">
            <v>25880</v>
          </cell>
          <cell r="S2060">
            <v>26845</v>
          </cell>
          <cell r="T2060">
            <v>28473</v>
          </cell>
          <cell r="U2060">
            <v>27532</v>
          </cell>
          <cell r="V2060">
            <v>28041</v>
          </cell>
          <cell r="W2060">
            <v>28080</v>
          </cell>
          <cell r="X2060">
            <v>28174</v>
          </cell>
          <cell r="Y2060">
            <v>29453</v>
          </cell>
          <cell r="Z2060">
            <v>26070</v>
          </cell>
        </row>
        <row r="2061">
          <cell r="I2061" t="str">
            <v>United Kingdom Pharm</v>
          </cell>
          <cell r="J2061" t="str">
            <v>Pound sterling</v>
          </cell>
          <cell r="K2061" t="str">
            <v>GBP</v>
          </cell>
          <cell r="L2061" t="str">
            <v>Pound sterling</v>
          </cell>
          <cell r="M2061" t="str">
            <v>Net sales to other BU's</v>
          </cell>
          <cell r="N2061" t="str">
            <v>Actual</v>
          </cell>
          <cell r="O2061">
            <v>34</v>
          </cell>
          <cell r="P2061">
            <v>338</v>
          </cell>
          <cell r="Q2061">
            <v>97</v>
          </cell>
          <cell r="R2061">
            <v>0</v>
          </cell>
          <cell r="S2061">
            <v>274</v>
          </cell>
          <cell r="T2061">
            <v>19</v>
          </cell>
          <cell r="U2061">
            <v>229</v>
          </cell>
          <cell r="V2061">
            <v>19</v>
          </cell>
        </row>
        <row r="2062">
          <cell r="I2062" t="str">
            <v>United Kingdom Pharm</v>
          </cell>
          <cell r="J2062" t="str">
            <v>Pound sterling</v>
          </cell>
          <cell r="K2062" t="str">
            <v>GBP</v>
          </cell>
          <cell r="L2062" t="str">
            <v>Pound sterling</v>
          </cell>
          <cell r="M2062" t="str">
            <v>Net sales to other BU's</v>
          </cell>
          <cell r="N2062" t="str">
            <v>Budget</v>
          </cell>
          <cell r="O2062">
            <v>74</v>
          </cell>
          <cell r="P2062">
            <v>234</v>
          </cell>
          <cell r="Q2062">
            <v>137</v>
          </cell>
          <cell r="R2062">
            <v>144</v>
          </cell>
          <cell r="S2062">
            <v>136</v>
          </cell>
          <cell r="T2062">
            <v>300</v>
          </cell>
          <cell r="U2062">
            <v>-1</v>
          </cell>
          <cell r="V2062">
            <v>124</v>
          </cell>
          <cell r="W2062">
            <v>58</v>
          </cell>
          <cell r="X2062">
            <v>0</v>
          </cell>
          <cell r="Y2062">
            <v>0</v>
          </cell>
          <cell r="Z2062">
            <v>0</v>
          </cell>
        </row>
        <row r="2063">
          <cell r="I2063" t="str">
            <v>United Kingdom Pharm</v>
          </cell>
          <cell r="J2063" t="str">
            <v>Pound sterling</v>
          </cell>
          <cell r="K2063" t="str">
            <v>GBP</v>
          </cell>
          <cell r="L2063" t="str">
            <v>Pound sterling</v>
          </cell>
          <cell r="M2063" t="str">
            <v>Net sales to other BU's</v>
          </cell>
          <cell r="N2063" t="str">
            <v>LE2</v>
          </cell>
          <cell r="O2063">
            <v>34</v>
          </cell>
          <cell r="P2063">
            <v>338</v>
          </cell>
          <cell r="Q2063">
            <v>97</v>
          </cell>
          <cell r="R2063">
            <v>0</v>
          </cell>
          <cell r="S2063">
            <v>274</v>
          </cell>
          <cell r="T2063">
            <v>171</v>
          </cell>
          <cell r="U2063">
            <v>0</v>
          </cell>
          <cell r="V2063">
            <v>135</v>
          </cell>
          <cell r="W2063">
            <v>59</v>
          </cell>
          <cell r="X2063">
            <v>45</v>
          </cell>
          <cell r="Y2063">
            <v>0</v>
          </cell>
          <cell r="Z2063">
            <v>13</v>
          </cell>
        </row>
        <row r="2064">
          <cell r="I2064" t="str">
            <v>United Kingdom Pharm</v>
          </cell>
          <cell r="J2064" t="str">
            <v>Pound sterling</v>
          </cell>
          <cell r="K2064" t="str">
            <v>GBP</v>
          </cell>
          <cell r="L2064" t="str">
            <v>Pound sterling</v>
          </cell>
          <cell r="M2064" t="str">
            <v>OTHER REVENUES FROM 3RD PARTIES</v>
          </cell>
          <cell r="N2064" t="str">
            <v>Actual</v>
          </cell>
          <cell r="P2064">
            <v>600</v>
          </cell>
          <cell r="Q2064">
            <v>0</v>
          </cell>
          <cell r="R2064">
            <v>0</v>
          </cell>
          <cell r="S2064">
            <v>0</v>
          </cell>
          <cell r="T2064">
            <v>0</v>
          </cell>
          <cell r="U2064">
            <v>0</v>
          </cell>
          <cell r="V2064">
            <v>100</v>
          </cell>
        </row>
        <row r="2065">
          <cell r="I2065" t="str">
            <v>United Kingdom Pharm</v>
          </cell>
          <cell r="J2065" t="str">
            <v>Pound sterling</v>
          </cell>
          <cell r="K2065" t="str">
            <v>GBP</v>
          </cell>
          <cell r="L2065" t="str">
            <v>Pound sterling</v>
          </cell>
          <cell r="M2065" t="str">
            <v>OTHER REVENUES FROM 3RD PARTIES</v>
          </cell>
          <cell r="N2065" t="str">
            <v>LE2</v>
          </cell>
          <cell r="P2065">
            <v>600</v>
          </cell>
          <cell r="Q2065">
            <v>0</v>
          </cell>
          <cell r="R2065">
            <v>0</v>
          </cell>
          <cell r="S2065">
            <v>0</v>
          </cell>
          <cell r="T2065">
            <v>0</v>
          </cell>
          <cell r="U2065">
            <v>0</v>
          </cell>
          <cell r="V2065">
            <v>0</v>
          </cell>
          <cell r="W2065">
            <v>0</v>
          </cell>
          <cell r="X2065">
            <v>0</v>
          </cell>
          <cell r="Y2065">
            <v>0</v>
          </cell>
          <cell r="Z2065">
            <v>0</v>
          </cell>
        </row>
        <row r="2066">
          <cell r="I2066" t="str">
            <v>United Kingdom Pharm</v>
          </cell>
          <cell r="J2066" t="str">
            <v>Pound sterling</v>
          </cell>
          <cell r="K2066" t="str">
            <v>GBP</v>
          </cell>
          <cell r="L2066" t="str">
            <v>Pound sterling</v>
          </cell>
          <cell r="M2066" t="str">
            <v>TOTAL REVENUES</v>
          </cell>
          <cell r="N2066" t="str">
            <v>Actual</v>
          </cell>
          <cell r="O2066">
            <v>28957</v>
          </cell>
          <cell r="P2066">
            <v>24091</v>
          </cell>
          <cell r="Q2066">
            <v>28664</v>
          </cell>
          <cell r="R2066">
            <v>25880</v>
          </cell>
          <cell r="S2066">
            <v>26845</v>
          </cell>
          <cell r="T2066">
            <v>26616</v>
          </cell>
          <cell r="U2066">
            <v>28204</v>
          </cell>
          <cell r="V2066">
            <v>28485</v>
          </cell>
        </row>
        <row r="2067">
          <cell r="I2067" t="str">
            <v>United Kingdom Pharm</v>
          </cell>
          <cell r="J2067" t="str">
            <v>Pound sterling</v>
          </cell>
          <cell r="K2067" t="str">
            <v>GBP</v>
          </cell>
          <cell r="L2067" t="str">
            <v>Pound sterling</v>
          </cell>
          <cell r="M2067" t="str">
            <v>TOTAL REVENUES</v>
          </cell>
          <cell r="N2067" t="str">
            <v>Budget</v>
          </cell>
          <cell r="O2067">
            <v>25197</v>
          </cell>
          <cell r="P2067">
            <v>24394</v>
          </cell>
          <cell r="Q2067">
            <v>26293</v>
          </cell>
          <cell r="R2067">
            <v>25121</v>
          </cell>
          <cell r="S2067">
            <v>27469</v>
          </cell>
          <cell r="T2067">
            <v>27435</v>
          </cell>
          <cell r="U2067">
            <v>26118</v>
          </cell>
          <cell r="V2067">
            <v>28693</v>
          </cell>
          <cell r="W2067">
            <v>26870</v>
          </cell>
          <cell r="X2067">
            <v>28329</v>
          </cell>
          <cell r="Y2067">
            <v>29188</v>
          </cell>
          <cell r="Z2067">
            <v>26716</v>
          </cell>
        </row>
        <row r="2068">
          <cell r="I2068" t="str">
            <v>United Kingdom Pharm</v>
          </cell>
          <cell r="J2068" t="str">
            <v>Pound sterling</v>
          </cell>
          <cell r="K2068" t="str">
            <v>GBP</v>
          </cell>
          <cell r="L2068" t="str">
            <v>Pound sterling</v>
          </cell>
          <cell r="M2068" t="str">
            <v>TOTAL REVENUES</v>
          </cell>
          <cell r="N2068" t="str">
            <v>LE2</v>
          </cell>
          <cell r="O2068">
            <v>28957</v>
          </cell>
          <cell r="P2068">
            <v>24091</v>
          </cell>
          <cell r="Q2068">
            <v>28664</v>
          </cell>
          <cell r="R2068">
            <v>25880</v>
          </cell>
          <cell r="S2068">
            <v>26845</v>
          </cell>
          <cell r="T2068">
            <v>28473</v>
          </cell>
          <cell r="U2068">
            <v>27532</v>
          </cell>
          <cell r="V2068">
            <v>28041</v>
          </cell>
          <cell r="W2068">
            <v>28080</v>
          </cell>
          <cell r="X2068">
            <v>28174</v>
          </cell>
          <cell r="Y2068">
            <v>29453</v>
          </cell>
          <cell r="Z2068">
            <v>26070</v>
          </cell>
        </row>
        <row r="2069">
          <cell r="I2069" t="str">
            <v>United Kingdom Pharm</v>
          </cell>
          <cell r="J2069" t="str">
            <v>Pound sterling</v>
          </cell>
          <cell r="K2069" t="str">
            <v>GBP</v>
          </cell>
          <cell r="L2069" t="str">
            <v>Pound sterling</v>
          </cell>
          <cell r="M2069" t="str">
            <v>Cost of goods sold from production</v>
          </cell>
          <cell r="N2069" t="str">
            <v>Actual</v>
          </cell>
          <cell r="O2069">
            <v>-18058</v>
          </cell>
          <cell r="P2069">
            <v>-15055</v>
          </cell>
          <cell r="Q2069">
            <v>-18025</v>
          </cell>
          <cell r="R2069">
            <v>-16457</v>
          </cell>
          <cell r="S2069">
            <v>-18109</v>
          </cell>
          <cell r="T2069">
            <v>-17102</v>
          </cell>
          <cell r="U2069">
            <v>-17943</v>
          </cell>
          <cell r="V2069">
            <v>-18984</v>
          </cell>
        </row>
        <row r="2070">
          <cell r="I2070" t="str">
            <v>United Kingdom Pharm</v>
          </cell>
          <cell r="J2070" t="str">
            <v>Pound sterling</v>
          </cell>
          <cell r="K2070" t="str">
            <v>GBP</v>
          </cell>
          <cell r="L2070" t="str">
            <v>Pound sterling</v>
          </cell>
          <cell r="M2070" t="str">
            <v>Cost of goods sold from production</v>
          </cell>
          <cell r="N2070" t="str">
            <v>Budget</v>
          </cell>
          <cell r="O2070">
            <v>-15987</v>
          </cell>
          <cell r="P2070">
            <v>-15513</v>
          </cell>
          <cell r="Q2070">
            <v>-16899</v>
          </cell>
          <cell r="R2070">
            <v>-15839</v>
          </cell>
          <cell r="S2070">
            <v>-17710</v>
          </cell>
          <cell r="T2070">
            <v>-17572</v>
          </cell>
          <cell r="U2070">
            <v>-16207</v>
          </cell>
          <cell r="V2070">
            <v>-18398</v>
          </cell>
          <cell r="W2070">
            <v>-16847</v>
          </cell>
          <cell r="X2070">
            <v>-17699</v>
          </cell>
          <cell r="Y2070">
            <v>-18553</v>
          </cell>
          <cell r="Z2070">
            <v>-16597</v>
          </cell>
        </row>
        <row r="2071">
          <cell r="I2071" t="str">
            <v>United Kingdom Pharm</v>
          </cell>
          <cell r="J2071" t="str">
            <v>Pound sterling</v>
          </cell>
          <cell r="K2071" t="str">
            <v>GBP</v>
          </cell>
          <cell r="L2071" t="str">
            <v>Pound sterling</v>
          </cell>
          <cell r="M2071" t="str">
            <v>Cost of goods sold from production</v>
          </cell>
          <cell r="N2071" t="str">
            <v>LE2</v>
          </cell>
          <cell r="O2071">
            <v>-18058</v>
          </cell>
          <cell r="P2071">
            <v>-15055</v>
          </cell>
          <cell r="Q2071">
            <v>-18025</v>
          </cell>
          <cell r="R2071">
            <v>-16457</v>
          </cell>
          <cell r="S2071">
            <v>-18109</v>
          </cell>
          <cell r="T2071">
            <v>-17218</v>
          </cell>
          <cell r="U2071">
            <v>-17602</v>
          </cell>
          <cell r="V2071">
            <v>-18100</v>
          </cell>
          <cell r="W2071">
            <v>-18144</v>
          </cell>
          <cell r="X2071">
            <v>-18463</v>
          </cell>
          <cell r="Y2071">
            <v>-19410</v>
          </cell>
          <cell r="Z2071">
            <v>-17029</v>
          </cell>
        </row>
        <row r="2072">
          <cell r="I2072" t="str">
            <v>United Kingdom Pharm</v>
          </cell>
          <cell r="J2072" t="str">
            <v>Pound sterling</v>
          </cell>
          <cell r="K2072" t="str">
            <v>GBP</v>
          </cell>
          <cell r="L2072" t="str">
            <v>Pound sterling</v>
          </cell>
          <cell r="M2072" t="str">
            <v>Other non production related cost of goods sold</v>
          </cell>
          <cell r="N2072" t="str">
            <v>Actual</v>
          </cell>
          <cell r="O2072">
            <v>-203</v>
          </cell>
          <cell r="P2072">
            <v>-213</v>
          </cell>
          <cell r="Q2072">
            <v>-167</v>
          </cell>
          <cell r="R2072">
            <v>-266</v>
          </cell>
          <cell r="S2072">
            <v>-188</v>
          </cell>
          <cell r="T2072">
            <v>-134</v>
          </cell>
          <cell r="U2072">
            <v>-254</v>
          </cell>
          <cell r="V2072">
            <v>-246</v>
          </cell>
        </row>
        <row r="2073">
          <cell r="I2073" t="str">
            <v>United Kingdom Pharm</v>
          </cell>
          <cell r="J2073" t="str">
            <v>Pound sterling</v>
          </cell>
          <cell r="K2073" t="str">
            <v>GBP</v>
          </cell>
          <cell r="L2073" t="str">
            <v>Pound sterling</v>
          </cell>
          <cell r="M2073" t="str">
            <v>Other non production related cost of goods sold</v>
          </cell>
          <cell r="N2073" t="str">
            <v>Budget</v>
          </cell>
          <cell r="O2073">
            <v>-229</v>
          </cell>
          <cell r="P2073">
            <v>-249</v>
          </cell>
          <cell r="Q2073">
            <v>-186</v>
          </cell>
          <cell r="R2073">
            <v>-253</v>
          </cell>
          <cell r="S2073">
            <v>-254</v>
          </cell>
          <cell r="T2073">
            <v>-189</v>
          </cell>
          <cell r="U2073">
            <v>-253</v>
          </cell>
          <cell r="V2073">
            <v>-252</v>
          </cell>
          <cell r="W2073">
            <v>-141</v>
          </cell>
          <cell r="X2073">
            <v>-186</v>
          </cell>
          <cell r="Y2073">
            <v>-187</v>
          </cell>
          <cell r="Z2073">
            <v>-123</v>
          </cell>
        </row>
        <row r="2074">
          <cell r="I2074" t="str">
            <v>United Kingdom Pharm</v>
          </cell>
          <cell r="J2074" t="str">
            <v>Pound sterling</v>
          </cell>
          <cell r="K2074" t="str">
            <v>GBP</v>
          </cell>
          <cell r="L2074" t="str">
            <v>Pound sterling</v>
          </cell>
          <cell r="M2074" t="str">
            <v>Other non production related cost of goods sold</v>
          </cell>
          <cell r="N2074" t="str">
            <v>LE2</v>
          </cell>
          <cell r="O2074">
            <v>-203</v>
          </cell>
          <cell r="P2074">
            <v>-213</v>
          </cell>
          <cell r="Q2074">
            <v>-167</v>
          </cell>
          <cell r="R2074">
            <v>-266</v>
          </cell>
          <cell r="S2074">
            <v>-188</v>
          </cell>
          <cell r="T2074">
            <v>-253</v>
          </cell>
          <cell r="U2074">
            <v>-265</v>
          </cell>
          <cell r="V2074">
            <v>-264</v>
          </cell>
          <cell r="W2074">
            <v>-180</v>
          </cell>
          <cell r="X2074">
            <v>-198</v>
          </cell>
          <cell r="Y2074">
            <v>-198</v>
          </cell>
          <cell r="Z2074">
            <v>-108</v>
          </cell>
        </row>
        <row r="2075">
          <cell r="I2075" t="str">
            <v>United Kingdom Pharm</v>
          </cell>
          <cell r="J2075" t="str">
            <v>Pound sterling</v>
          </cell>
          <cell r="K2075" t="str">
            <v>GBP</v>
          </cell>
          <cell r="L2075" t="str">
            <v>Pound sterling</v>
          </cell>
          <cell r="M2075" t="str">
            <v>TOTAL COST OF GOODS SOLD</v>
          </cell>
          <cell r="N2075" t="str">
            <v>Actual</v>
          </cell>
          <cell r="O2075">
            <v>-18275</v>
          </cell>
          <cell r="P2075">
            <v>-15282</v>
          </cell>
          <cell r="Q2075">
            <v>-18206</v>
          </cell>
          <cell r="R2075">
            <v>-16735</v>
          </cell>
          <cell r="S2075">
            <v>-18310</v>
          </cell>
          <cell r="T2075">
            <v>-17260</v>
          </cell>
          <cell r="U2075">
            <v>-18198</v>
          </cell>
          <cell r="V2075">
            <v>-19239</v>
          </cell>
        </row>
        <row r="2076">
          <cell r="I2076" t="str">
            <v>United Kingdom Pharm</v>
          </cell>
          <cell r="J2076" t="str">
            <v>Pound sterling</v>
          </cell>
          <cell r="K2076" t="str">
            <v>GBP</v>
          </cell>
          <cell r="L2076" t="str">
            <v>Pound sterling</v>
          </cell>
          <cell r="M2076" t="str">
            <v>TOTAL COST OF GOODS SOLD</v>
          </cell>
          <cell r="N2076" t="str">
            <v>Budget</v>
          </cell>
          <cell r="O2076">
            <v>-16234</v>
          </cell>
          <cell r="P2076">
            <v>-15779</v>
          </cell>
          <cell r="Q2076">
            <v>-17102</v>
          </cell>
          <cell r="R2076">
            <v>-16106</v>
          </cell>
          <cell r="S2076">
            <v>-17979</v>
          </cell>
          <cell r="T2076">
            <v>-17775</v>
          </cell>
          <cell r="U2076">
            <v>-16474</v>
          </cell>
          <cell r="V2076">
            <v>-18663</v>
          </cell>
          <cell r="W2076">
            <v>-17000</v>
          </cell>
          <cell r="X2076">
            <v>-17897</v>
          </cell>
          <cell r="Y2076">
            <v>-18751</v>
          </cell>
          <cell r="Z2076">
            <v>-16730</v>
          </cell>
        </row>
        <row r="2077">
          <cell r="I2077" t="str">
            <v>United Kingdom Pharm</v>
          </cell>
          <cell r="J2077" t="str">
            <v>Pound sterling</v>
          </cell>
          <cell r="K2077" t="str">
            <v>GBP</v>
          </cell>
          <cell r="L2077" t="str">
            <v>Pound sterling</v>
          </cell>
          <cell r="M2077" t="str">
            <v>TOTAL COST OF GOODS SOLD</v>
          </cell>
          <cell r="N2077" t="str">
            <v>LE2</v>
          </cell>
          <cell r="O2077">
            <v>-18275</v>
          </cell>
          <cell r="P2077">
            <v>-15282</v>
          </cell>
          <cell r="Q2077">
            <v>-18206</v>
          </cell>
          <cell r="R2077">
            <v>-16735</v>
          </cell>
          <cell r="S2077">
            <v>-18310</v>
          </cell>
          <cell r="T2077">
            <v>-17490</v>
          </cell>
          <cell r="U2077">
            <v>-17878</v>
          </cell>
          <cell r="V2077">
            <v>-18380</v>
          </cell>
          <cell r="W2077">
            <v>-18338</v>
          </cell>
          <cell r="X2077">
            <v>-18676</v>
          </cell>
          <cell r="Y2077">
            <v>-19624</v>
          </cell>
          <cell r="Z2077">
            <v>-17152</v>
          </cell>
        </row>
        <row r="2078">
          <cell r="I2078" t="str">
            <v>United Kingdom Pharm</v>
          </cell>
          <cell r="J2078" t="str">
            <v>Pound sterling</v>
          </cell>
          <cell r="K2078" t="str">
            <v>GBP</v>
          </cell>
          <cell r="L2078" t="str">
            <v>Pound sterling</v>
          </cell>
          <cell r="M2078" t="str">
            <v>Development</v>
          </cell>
          <cell r="N2078" t="str">
            <v>Actual</v>
          </cell>
          <cell r="O2078">
            <v>-987</v>
          </cell>
          <cell r="P2078">
            <v>-1173</v>
          </cell>
          <cell r="Q2078">
            <v>-1194</v>
          </cell>
          <cell r="R2078">
            <v>-1055</v>
          </cell>
          <cell r="S2078">
            <v>-1185</v>
          </cell>
          <cell r="T2078">
            <v>-1197</v>
          </cell>
          <cell r="U2078">
            <v>-1082</v>
          </cell>
          <cell r="V2078">
            <v>-1145</v>
          </cell>
        </row>
        <row r="2079">
          <cell r="I2079" t="str">
            <v>United Kingdom Pharm</v>
          </cell>
          <cell r="J2079" t="str">
            <v>Pound sterling</v>
          </cell>
          <cell r="K2079" t="str">
            <v>GBP</v>
          </cell>
          <cell r="L2079" t="str">
            <v>Pound sterling</v>
          </cell>
          <cell r="M2079" t="str">
            <v>Development</v>
          </cell>
          <cell r="N2079" t="str">
            <v>Budget</v>
          </cell>
          <cell r="O2079">
            <v>-1049</v>
          </cell>
          <cell r="P2079">
            <v>-1152</v>
          </cell>
          <cell r="Q2079">
            <v>-1067</v>
          </cell>
          <cell r="R2079">
            <v>-1129</v>
          </cell>
          <cell r="S2079">
            <v>-1138</v>
          </cell>
          <cell r="T2079">
            <v>-1111</v>
          </cell>
          <cell r="U2079">
            <v>-1152</v>
          </cell>
          <cell r="V2079">
            <v>-1171</v>
          </cell>
          <cell r="W2079">
            <v>-1155</v>
          </cell>
          <cell r="X2079">
            <v>-1157</v>
          </cell>
          <cell r="Y2079">
            <v>-1154</v>
          </cell>
          <cell r="Z2079">
            <v>-1155</v>
          </cell>
        </row>
        <row r="2080">
          <cell r="I2080" t="str">
            <v>United Kingdom Pharm</v>
          </cell>
          <cell r="J2080" t="str">
            <v>Pound sterling</v>
          </cell>
          <cell r="K2080" t="str">
            <v>GBP</v>
          </cell>
          <cell r="L2080" t="str">
            <v>Pound sterling</v>
          </cell>
          <cell r="M2080" t="str">
            <v>Development</v>
          </cell>
          <cell r="N2080" t="str">
            <v>LE2</v>
          </cell>
          <cell r="O2080">
            <v>-987</v>
          </cell>
          <cell r="P2080">
            <v>-1173</v>
          </cell>
          <cell r="Q2080">
            <v>-1194</v>
          </cell>
          <cell r="R2080">
            <v>-1055</v>
          </cell>
          <cell r="S2080">
            <v>-1185</v>
          </cell>
          <cell r="T2080">
            <v>-1019</v>
          </cell>
          <cell r="U2080">
            <v>-1171</v>
          </cell>
          <cell r="V2080">
            <v>-1013</v>
          </cell>
          <cell r="W2080">
            <v>-990</v>
          </cell>
          <cell r="X2080">
            <v>-1015</v>
          </cell>
          <cell r="Y2080">
            <v>-1022</v>
          </cell>
          <cell r="Z2080">
            <v>-996</v>
          </cell>
        </row>
        <row r="2081">
          <cell r="I2081" t="str">
            <v>United Kingdom Pharm</v>
          </cell>
          <cell r="J2081" t="str">
            <v>Pound sterling</v>
          </cell>
          <cell r="K2081" t="str">
            <v>GBP</v>
          </cell>
          <cell r="L2081" t="str">
            <v>Pound sterling</v>
          </cell>
          <cell r="M2081" t="str">
            <v>Total Research &amp; Development (net)</v>
          </cell>
          <cell r="N2081" t="str">
            <v>Actual</v>
          </cell>
          <cell r="O2081">
            <v>-670</v>
          </cell>
          <cell r="P2081">
            <v>-832</v>
          </cell>
          <cell r="Q2081">
            <v>-847</v>
          </cell>
          <cell r="R2081">
            <v>-686</v>
          </cell>
          <cell r="S2081">
            <v>-870</v>
          </cell>
          <cell r="T2081">
            <v>-879</v>
          </cell>
          <cell r="U2081">
            <v>-746</v>
          </cell>
          <cell r="V2081">
            <v>-820</v>
          </cell>
        </row>
        <row r="2082">
          <cell r="I2082" t="str">
            <v>United Kingdom Pharm</v>
          </cell>
          <cell r="J2082" t="str">
            <v>Pound sterling</v>
          </cell>
          <cell r="K2082" t="str">
            <v>GBP</v>
          </cell>
          <cell r="L2082" t="str">
            <v>Pound sterling</v>
          </cell>
          <cell r="M2082" t="str">
            <v>Total Research &amp; Development (net)</v>
          </cell>
          <cell r="N2082" t="str">
            <v>Budget</v>
          </cell>
          <cell r="O2082">
            <v>-758</v>
          </cell>
          <cell r="P2082">
            <v>-861</v>
          </cell>
          <cell r="Q2082">
            <v>-774</v>
          </cell>
          <cell r="R2082">
            <v>-836</v>
          </cell>
          <cell r="S2082">
            <v>-845</v>
          </cell>
          <cell r="T2082">
            <v>-817</v>
          </cell>
          <cell r="U2082">
            <v>-843</v>
          </cell>
          <cell r="V2082">
            <v>-874</v>
          </cell>
          <cell r="W2082">
            <v>-856</v>
          </cell>
          <cell r="X2082">
            <v>-854</v>
          </cell>
          <cell r="Y2082">
            <v>-833</v>
          </cell>
          <cell r="Z2082">
            <v>-865</v>
          </cell>
        </row>
        <row r="2083">
          <cell r="I2083" t="str">
            <v>United Kingdom Pharm</v>
          </cell>
          <cell r="J2083" t="str">
            <v>Pound sterling</v>
          </cell>
          <cell r="K2083" t="str">
            <v>GBP</v>
          </cell>
          <cell r="L2083" t="str">
            <v>Pound sterling</v>
          </cell>
          <cell r="M2083" t="str">
            <v>Total Research &amp; Development (net)</v>
          </cell>
          <cell r="N2083" t="str">
            <v>LE2</v>
          </cell>
          <cell r="O2083">
            <v>-670</v>
          </cell>
          <cell r="P2083">
            <v>-832</v>
          </cell>
          <cell r="Q2083">
            <v>-847</v>
          </cell>
          <cell r="R2083">
            <v>-686</v>
          </cell>
          <cell r="S2083">
            <v>-870</v>
          </cell>
          <cell r="T2083">
            <v>-707</v>
          </cell>
          <cell r="U2083">
            <v>-864</v>
          </cell>
          <cell r="V2083">
            <v>-710</v>
          </cell>
          <cell r="W2083">
            <v>-681</v>
          </cell>
          <cell r="X2083">
            <v>-717</v>
          </cell>
          <cell r="Y2083">
            <v>-723</v>
          </cell>
          <cell r="Z2083">
            <v>-689</v>
          </cell>
        </row>
        <row r="2084">
          <cell r="I2084" t="str">
            <v>United Kingdom Pharm</v>
          </cell>
          <cell r="J2084" t="str">
            <v>Pound sterling</v>
          </cell>
          <cell r="K2084" t="str">
            <v>GBP</v>
          </cell>
          <cell r="L2084" t="str">
            <v>Pound sterling</v>
          </cell>
          <cell r="M2084" t="str">
            <v>Marketing &amp; Sales (net)</v>
          </cell>
          <cell r="N2084" t="str">
            <v>Actual</v>
          </cell>
          <cell r="O2084">
            <v>-6139</v>
          </cell>
          <cell r="P2084">
            <v>-7063</v>
          </cell>
          <cell r="Q2084">
            <v>-7211</v>
          </cell>
          <cell r="R2084">
            <v>-6534</v>
          </cell>
          <cell r="S2084">
            <v>-6388</v>
          </cell>
          <cell r="T2084">
            <v>-6778</v>
          </cell>
          <cell r="U2084">
            <v>-5841</v>
          </cell>
          <cell r="V2084">
            <v>-5975</v>
          </cell>
        </row>
        <row r="2085">
          <cell r="I2085" t="str">
            <v>United Kingdom Pharm</v>
          </cell>
          <cell r="J2085" t="str">
            <v>Pound sterling</v>
          </cell>
          <cell r="K2085" t="str">
            <v>GBP</v>
          </cell>
          <cell r="L2085" t="str">
            <v>Pound sterling</v>
          </cell>
          <cell r="M2085" t="str">
            <v>Marketing &amp; Sales (net)</v>
          </cell>
          <cell r="N2085" t="str">
            <v>Budget</v>
          </cell>
          <cell r="O2085">
            <v>-6777</v>
          </cell>
          <cell r="P2085">
            <v>-7305</v>
          </cell>
          <cell r="Q2085">
            <v>-7326</v>
          </cell>
          <cell r="R2085">
            <v>-7531</v>
          </cell>
          <cell r="S2085">
            <v>-6975</v>
          </cell>
          <cell r="T2085">
            <v>-6988</v>
          </cell>
          <cell r="U2085">
            <v>-5712</v>
          </cell>
          <cell r="V2085">
            <v>-5934</v>
          </cell>
          <cell r="W2085">
            <v>-6956</v>
          </cell>
          <cell r="X2085">
            <v>-6500</v>
          </cell>
          <cell r="Y2085">
            <v>-6161</v>
          </cell>
          <cell r="Z2085">
            <v>-5633</v>
          </cell>
        </row>
        <row r="2086">
          <cell r="I2086" t="str">
            <v>United Kingdom Pharm</v>
          </cell>
          <cell r="J2086" t="str">
            <v>Pound sterling</v>
          </cell>
          <cell r="K2086" t="str">
            <v>GBP</v>
          </cell>
          <cell r="L2086" t="str">
            <v>Pound sterling</v>
          </cell>
          <cell r="M2086" t="str">
            <v>Marketing &amp; Sales (net)</v>
          </cell>
          <cell r="N2086" t="str">
            <v>LE2</v>
          </cell>
          <cell r="O2086">
            <v>-6139</v>
          </cell>
          <cell r="P2086">
            <v>-7063</v>
          </cell>
          <cell r="Q2086">
            <v>-7211</v>
          </cell>
          <cell r="R2086">
            <v>-6534</v>
          </cell>
          <cell r="S2086">
            <v>-6388</v>
          </cell>
          <cell r="T2086">
            <v>-7036</v>
          </cell>
          <cell r="U2086">
            <v>-6258</v>
          </cell>
          <cell r="V2086">
            <v>-6785</v>
          </cell>
          <cell r="W2086">
            <v>-7639</v>
          </cell>
          <cell r="X2086">
            <v>-6888</v>
          </cell>
          <cell r="Y2086">
            <v>-6342</v>
          </cell>
          <cell r="Z2086">
            <v>-6096</v>
          </cell>
        </row>
        <row r="2087">
          <cell r="I2087" t="str">
            <v>United Kingdom Pharm</v>
          </cell>
          <cell r="J2087" t="str">
            <v>Pound sterling</v>
          </cell>
          <cell r="K2087" t="str">
            <v>GBP</v>
          </cell>
          <cell r="L2087" t="str">
            <v>Pound sterling</v>
          </cell>
          <cell r="M2087" t="str">
            <v>General &amp; Administration (net)</v>
          </cell>
          <cell r="N2087" t="str">
            <v>Actual</v>
          </cell>
          <cell r="O2087">
            <v>-588</v>
          </cell>
          <cell r="P2087">
            <v>-376</v>
          </cell>
          <cell r="Q2087">
            <v>-265</v>
          </cell>
          <cell r="R2087">
            <v>-515</v>
          </cell>
          <cell r="S2087">
            <v>-155</v>
          </cell>
          <cell r="T2087">
            <v>-608</v>
          </cell>
          <cell r="U2087">
            <v>-573</v>
          </cell>
          <cell r="V2087">
            <v>-384</v>
          </cell>
        </row>
        <row r="2088">
          <cell r="I2088" t="str">
            <v>United Kingdom Pharm</v>
          </cell>
          <cell r="J2088" t="str">
            <v>Pound sterling</v>
          </cell>
          <cell r="K2088" t="str">
            <v>GBP</v>
          </cell>
          <cell r="L2088" t="str">
            <v>Pound sterling</v>
          </cell>
          <cell r="M2088" t="str">
            <v>General &amp; Administration (net)</v>
          </cell>
          <cell r="N2088" t="str">
            <v>Budget</v>
          </cell>
          <cell r="O2088">
            <v>-456</v>
          </cell>
          <cell r="P2088">
            <v>-477</v>
          </cell>
          <cell r="Q2088">
            <v>-528</v>
          </cell>
          <cell r="R2088">
            <v>-507</v>
          </cell>
          <cell r="S2088">
            <v>-493</v>
          </cell>
          <cell r="T2088">
            <v>-505</v>
          </cell>
          <cell r="U2088">
            <v>-477</v>
          </cell>
          <cell r="V2088">
            <v>-503</v>
          </cell>
          <cell r="W2088">
            <v>-533</v>
          </cell>
          <cell r="X2088">
            <v>-493</v>
          </cell>
          <cell r="Y2088">
            <v>-500</v>
          </cell>
          <cell r="Z2088">
            <v>-588</v>
          </cell>
        </row>
        <row r="2089">
          <cell r="I2089" t="str">
            <v>United Kingdom Pharm</v>
          </cell>
          <cell r="J2089" t="str">
            <v>Pound sterling</v>
          </cell>
          <cell r="K2089" t="str">
            <v>GBP</v>
          </cell>
          <cell r="L2089" t="str">
            <v>Pound sterling</v>
          </cell>
          <cell r="M2089" t="str">
            <v>General &amp; Administration (net)</v>
          </cell>
          <cell r="N2089" t="str">
            <v>LE2</v>
          </cell>
          <cell r="O2089">
            <v>-588</v>
          </cell>
          <cell r="P2089">
            <v>-376</v>
          </cell>
          <cell r="Q2089">
            <v>-265</v>
          </cell>
          <cell r="R2089">
            <v>-515</v>
          </cell>
          <cell r="S2089">
            <v>-155</v>
          </cell>
          <cell r="T2089">
            <v>-450</v>
          </cell>
          <cell r="U2089">
            <v>-544</v>
          </cell>
          <cell r="V2089">
            <v>-733</v>
          </cell>
          <cell r="W2089">
            <v>-534</v>
          </cell>
          <cell r="X2089">
            <v>-576</v>
          </cell>
          <cell r="Y2089">
            <v>-575</v>
          </cell>
          <cell r="Z2089">
            <v>-632</v>
          </cell>
        </row>
        <row r="2090">
          <cell r="I2090" t="str">
            <v>United Kingdom Pharm</v>
          </cell>
          <cell r="J2090" t="str">
            <v>Pound sterling</v>
          </cell>
          <cell r="K2090" t="str">
            <v>GBP</v>
          </cell>
          <cell r="L2090" t="str">
            <v>Pound sterling</v>
          </cell>
          <cell r="M2090" t="str">
            <v>TOTAL FUNCTION COSTS</v>
          </cell>
          <cell r="N2090" t="str">
            <v>Actual</v>
          </cell>
          <cell r="O2090">
            <v>-7397</v>
          </cell>
          <cell r="P2090">
            <v>-8271</v>
          </cell>
          <cell r="Q2090">
            <v>-8323</v>
          </cell>
          <cell r="R2090">
            <v>-7735</v>
          </cell>
          <cell r="S2090">
            <v>-7413</v>
          </cell>
          <cell r="T2090">
            <v>-8265</v>
          </cell>
          <cell r="U2090">
            <v>-7160</v>
          </cell>
          <cell r="V2090">
            <v>-7179</v>
          </cell>
        </row>
        <row r="2091">
          <cell r="I2091" t="str">
            <v>United Kingdom Pharm</v>
          </cell>
          <cell r="J2091" t="str">
            <v>Pound sterling</v>
          </cell>
          <cell r="K2091" t="str">
            <v>GBP</v>
          </cell>
          <cell r="L2091" t="str">
            <v>Pound sterling</v>
          </cell>
          <cell r="M2091" t="str">
            <v>TOTAL FUNCTION COSTS</v>
          </cell>
          <cell r="N2091" t="str">
            <v>Budget</v>
          </cell>
          <cell r="O2091">
            <v>-7991</v>
          </cell>
          <cell r="P2091">
            <v>-8643</v>
          </cell>
          <cell r="Q2091">
            <v>-8628</v>
          </cell>
          <cell r="R2091">
            <v>-8874</v>
          </cell>
          <cell r="S2091">
            <v>-8313</v>
          </cell>
          <cell r="T2091">
            <v>-8310</v>
          </cell>
          <cell r="U2091">
            <v>-7032</v>
          </cell>
          <cell r="V2091">
            <v>-7311</v>
          </cell>
          <cell r="W2091">
            <v>-8345</v>
          </cell>
          <cell r="X2091">
            <v>-7847</v>
          </cell>
          <cell r="Y2091">
            <v>-7494</v>
          </cell>
          <cell r="Z2091">
            <v>-7086</v>
          </cell>
        </row>
        <row r="2092">
          <cell r="I2092" t="str">
            <v>United Kingdom Pharm</v>
          </cell>
          <cell r="J2092" t="str">
            <v>Pound sterling</v>
          </cell>
          <cell r="K2092" t="str">
            <v>GBP</v>
          </cell>
          <cell r="L2092" t="str">
            <v>Pound sterling</v>
          </cell>
          <cell r="M2092" t="str">
            <v>TOTAL FUNCTION COSTS</v>
          </cell>
          <cell r="N2092" t="str">
            <v>LE2</v>
          </cell>
          <cell r="O2092">
            <v>-7397</v>
          </cell>
          <cell r="P2092">
            <v>-8271</v>
          </cell>
          <cell r="Q2092">
            <v>-8323</v>
          </cell>
          <cell r="R2092">
            <v>-7735</v>
          </cell>
          <cell r="S2092">
            <v>-7413</v>
          </cell>
          <cell r="T2092">
            <v>-8193</v>
          </cell>
          <cell r="U2092">
            <v>-7666</v>
          </cell>
          <cell r="V2092">
            <v>-8228</v>
          </cell>
          <cell r="W2092">
            <v>-8854</v>
          </cell>
          <cell r="X2092">
            <v>-8181</v>
          </cell>
          <cell r="Y2092">
            <v>-7640</v>
          </cell>
          <cell r="Z2092">
            <v>-7417</v>
          </cell>
        </row>
        <row r="2093">
          <cell r="I2093" t="str">
            <v>United Kingdom Pharm</v>
          </cell>
          <cell r="J2093" t="str">
            <v>Pound sterling</v>
          </cell>
          <cell r="K2093" t="str">
            <v>GBP</v>
          </cell>
          <cell r="L2093" t="str">
            <v>Pound sterling</v>
          </cell>
          <cell r="M2093" t="str">
            <v>TOTAL OTHER INCOME &amp; EXP.</v>
          </cell>
          <cell r="N2093" t="str">
            <v>Actual</v>
          </cell>
          <cell r="O2093">
            <v>670</v>
          </cell>
          <cell r="P2093">
            <v>-658</v>
          </cell>
          <cell r="Q2093">
            <v>-14</v>
          </cell>
          <cell r="R2093">
            <v>-51</v>
          </cell>
          <cell r="S2093">
            <v>66</v>
          </cell>
          <cell r="T2093">
            <v>27</v>
          </cell>
          <cell r="U2093">
            <v>2</v>
          </cell>
          <cell r="V2093">
            <v>-56</v>
          </cell>
        </row>
        <row r="2094">
          <cell r="I2094" t="str">
            <v>United Kingdom Pharm</v>
          </cell>
          <cell r="J2094" t="str">
            <v>Pound sterling</v>
          </cell>
          <cell r="K2094" t="str">
            <v>GBP</v>
          </cell>
          <cell r="L2094" t="str">
            <v>Pound sterling</v>
          </cell>
          <cell r="M2094" t="str">
            <v>TOTAL OTHER INCOME &amp; EXP.</v>
          </cell>
          <cell r="N2094" t="str">
            <v>Budget</v>
          </cell>
          <cell r="P2094">
            <v>599</v>
          </cell>
          <cell r="Q2094">
            <v>3300</v>
          </cell>
          <cell r="R2094">
            <v>0</v>
          </cell>
          <cell r="S2094">
            <v>0</v>
          </cell>
          <cell r="T2094">
            <v>-1</v>
          </cell>
          <cell r="U2094">
            <v>0</v>
          </cell>
          <cell r="V2094">
            <v>0</v>
          </cell>
          <cell r="W2094">
            <v>0</v>
          </cell>
          <cell r="X2094">
            <v>0</v>
          </cell>
          <cell r="Y2094">
            <v>-9000</v>
          </cell>
          <cell r="Z2094">
            <v>0</v>
          </cell>
        </row>
        <row r="2095">
          <cell r="I2095" t="str">
            <v>United Kingdom Pharm</v>
          </cell>
          <cell r="J2095" t="str">
            <v>Pound sterling</v>
          </cell>
          <cell r="K2095" t="str">
            <v>GBP</v>
          </cell>
          <cell r="L2095" t="str">
            <v>Pound sterling</v>
          </cell>
          <cell r="M2095" t="str">
            <v>TOTAL OTHER INCOME &amp; EXP.</v>
          </cell>
          <cell r="N2095" t="str">
            <v>LE2</v>
          </cell>
          <cell r="O2095">
            <v>670</v>
          </cell>
          <cell r="P2095">
            <v>-658</v>
          </cell>
          <cell r="Q2095">
            <v>-14</v>
          </cell>
          <cell r="R2095">
            <v>-51</v>
          </cell>
          <cell r="S2095">
            <v>66</v>
          </cell>
          <cell r="T2095">
            <v>4157</v>
          </cell>
          <cell r="U2095">
            <v>0</v>
          </cell>
          <cell r="V2095">
            <v>-1</v>
          </cell>
          <cell r="W2095">
            <v>1</v>
          </cell>
          <cell r="X2095">
            <v>-111</v>
          </cell>
          <cell r="Y2095">
            <v>-110</v>
          </cell>
          <cell r="Z2095">
            <v>-50</v>
          </cell>
        </row>
        <row r="2096">
          <cell r="I2096" t="str">
            <v>United Kingdom Pharm</v>
          </cell>
          <cell r="J2096" t="str">
            <v>Pound sterling</v>
          </cell>
          <cell r="K2096" t="str">
            <v>GBP</v>
          </cell>
          <cell r="L2096" t="str">
            <v>Pound sterling</v>
          </cell>
          <cell r="M2096" t="str">
            <v>OPERATING INCOME</v>
          </cell>
          <cell r="N2096" t="str">
            <v>Actual</v>
          </cell>
          <cell r="O2096">
            <v>3955</v>
          </cell>
          <cell r="P2096">
            <v>-120</v>
          </cell>
          <cell r="Q2096">
            <v>2121</v>
          </cell>
          <cell r="R2096">
            <v>1359</v>
          </cell>
          <cell r="S2096">
            <v>1188</v>
          </cell>
          <cell r="T2096">
            <v>1118</v>
          </cell>
          <cell r="U2096">
            <v>2848</v>
          </cell>
          <cell r="V2096">
            <v>2011</v>
          </cell>
        </row>
        <row r="2097">
          <cell r="I2097" t="str">
            <v>United Kingdom Pharm</v>
          </cell>
          <cell r="J2097" t="str">
            <v>Pound sterling</v>
          </cell>
          <cell r="K2097" t="str">
            <v>GBP</v>
          </cell>
          <cell r="L2097" t="str">
            <v>Pound sterling</v>
          </cell>
          <cell r="M2097" t="str">
            <v>OPERATING INCOME</v>
          </cell>
          <cell r="N2097" t="str">
            <v>Budget</v>
          </cell>
          <cell r="O2097">
            <v>972</v>
          </cell>
          <cell r="P2097">
            <v>571</v>
          </cell>
          <cell r="Q2097">
            <v>3863</v>
          </cell>
          <cell r="R2097">
            <v>141</v>
          </cell>
          <cell r="S2097">
            <v>1177</v>
          </cell>
          <cell r="T2097">
            <v>1349</v>
          </cell>
          <cell r="U2097">
            <v>2612</v>
          </cell>
          <cell r="V2097">
            <v>2719</v>
          </cell>
          <cell r="W2097">
            <v>1525</v>
          </cell>
          <cell r="X2097">
            <v>2585</v>
          </cell>
          <cell r="Y2097">
            <v>-6057</v>
          </cell>
          <cell r="Z2097">
            <v>2900</v>
          </cell>
        </row>
        <row r="2098">
          <cell r="I2098" t="str">
            <v>United Kingdom Pharm</v>
          </cell>
          <cell r="J2098" t="str">
            <v>Pound sterling</v>
          </cell>
          <cell r="K2098" t="str">
            <v>GBP</v>
          </cell>
          <cell r="L2098" t="str">
            <v>Pound sterling</v>
          </cell>
          <cell r="M2098" t="str">
            <v>OPERATING INCOME</v>
          </cell>
          <cell r="N2098" t="str">
            <v>LE2</v>
          </cell>
          <cell r="O2098">
            <v>3955</v>
          </cell>
          <cell r="P2098">
            <v>-120</v>
          </cell>
          <cell r="Q2098">
            <v>2121</v>
          </cell>
          <cell r="R2098">
            <v>1359</v>
          </cell>
          <cell r="S2098">
            <v>1188</v>
          </cell>
          <cell r="T2098">
            <v>6947</v>
          </cell>
          <cell r="U2098">
            <v>1988</v>
          </cell>
          <cell r="V2098">
            <v>1432</v>
          </cell>
          <cell r="W2098">
            <v>889</v>
          </cell>
          <cell r="X2098">
            <v>1206</v>
          </cell>
          <cell r="Y2098">
            <v>2079</v>
          </cell>
          <cell r="Z2098">
            <v>1451</v>
          </cell>
        </row>
        <row r="2099">
          <cell r="I2099" t="str">
            <v>Japan</v>
          </cell>
          <cell r="J2099" t="str">
            <v>Yen</v>
          </cell>
          <cell r="K2099" t="str">
            <v>JPY</v>
          </cell>
          <cell r="L2099" t="str">
            <v>Yen</v>
          </cell>
          <cell r="M2099" t="str">
            <v>TOTAL NET SALES 3RD PARTY</v>
          </cell>
          <cell r="N2099" t="str">
            <v>Actual</v>
          </cell>
          <cell r="O2099">
            <v>17856</v>
          </cell>
          <cell r="P2099">
            <v>17844</v>
          </cell>
          <cell r="Q2099">
            <v>20821</v>
          </cell>
          <cell r="R2099">
            <v>24813</v>
          </cell>
          <cell r="S2099">
            <v>19644</v>
          </cell>
          <cell r="T2099">
            <v>20495</v>
          </cell>
          <cell r="U2099">
            <v>22820</v>
          </cell>
          <cell r="V2099">
            <v>23280</v>
          </cell>
        </row>
        <row r="2100">
          <cell r="I2100" t="str">
            <v>Japan</v>
          </cell>
          <cell r="J2100" t="str">
            <v>Yen</v>
          </cell>
          <cell r="K2100" t="str">
            <v>JPY</v>
          </cell>
          <cell r="L2100" t="str">
            <v>Yen</v>
          </cell>
          <cell r="M2100" t="str">
            <v>TOTAL NET SALES 3RD PARTY</v>
          </cell>
          <cell r="N2100" t="str">
            <v>Budget</v>
          </cell>
          <cell r="O2100">
            <v>16412</v>
          </cell>
          <cell r="P2100">
            <v>17605</v>
          </cell>
          <cell r="Q2100">
            <v>21878</v>
          </cell>
          <cell r="R2100">
            <v>23379</v>
          </cell>
          <cell r="S2100">
            <v>18722</v>
          </cell>
          <cell r="T2100">
            <v>20571</v>
          </cell>
          <cell r="U2100">
            <v>21103</v>
          </cell>
          <cell r="V2100">
            <v>22041</v>
          </cell>
          <cell r="W2100">
            <v>21027</v>
          </cell>
          <cell r="X2100">
            <v>24054</v>
          </cell>
          <cell r="Y2100">
            <v>22976</v>
          </cell>
          <cell r="Z2100">
            <v>26226</v>
          </cell>
        </row>
        <row r="2101">
          <cell r="I2101" t="str">
            <v>Japan</v>
          </cell>
          <cell r="J2101" t="str">
            <v>Yen</v>
          </cell>
          <cell r="K2101" t="str">
            <v>JPY</v>
          </cell>
          <cell r="L2101" t="str">
            <v>Yen</v>
          </cell>
          <cell r="M2101" t="str">
            <v>TOTAL NET SALES 3RD PARTY</v>
          </cell>
          <cell r="N2101" t="str">
            <v>LE2</v>
          </cell>
          <cell r="O2101">
            <v>17856</v>
          </cell>
          <cell r="P2101">
            <v>17844</v>
          </cell>
          <cell r="Q2101">
            <v>20821</v>
          </cell>
          <cell r="R2101">
            <v>24813</v>
          </cell>
          <cell r="S2101">
            <v>19644</v>
          </cell>
          <cell r="T2101">
            <v>19760</v>
          </cell>
          <cell r="U2101">
            <v>20344</v>
          </cell>
          <cell r="V2101">
            <v>22139</v>
          </cell>
          <cell r="W2101">
            <v>20254</v>
          </cell>
          <cell r="X2101">
            <v>22954</v>
          </cell>
          <cell r="Y2101">
            <v>22110</v>
          </cell>
          <cell r="Z2101">
            <v>24635</v>
          </cell>
        </row>
        <row r="2102">
          <cell r="I2102" t="str">
            <v>Japan</v>
          </cell>
          <cell r="J2102" t="str">
            <v>Yen</v>
          </cell>
          <cell r="K2102" t="str">
            <v>JPY</v>
          </cell>
          <cell r="L2102" t="str">
            <v>Yen</v>
          </cell>
          <cell r="M2102" t="str">
            <v>TOTAL NET SALES</v>
          </cell>
          <cell r="N2102" t="str">
            <v>Actual</v>
          </cell>
          <cell r="O2102">
            <v>17909</v>
          </cell>
          <cell r="P2102">
            <v>17907</v>
          </cell>
          <cell r="Q2102">
            <v>20821</v>
          </cell>
          <cell r="R2102">
            <v>24920</v>
          </cell>
          <cell r="S2102">
            <v>19644</v>
          </cell>
          <cell r="T2102">
            <v>20504</v>
          </cell>
          <cell r="U2102">
            <v>22820</v>
          </cell>
          <cell r="V2102">
            <v>23289</v>
          </cell>
        </row>
        <row r="2103">
          <cell r="I2103" t="str">
            <v>Japan</v>
          </cell>
          <cell r="J2103" t="str">
            <v>Yen</v>
          </cell>
          <cell r="K2103" t="str">
            <v>JPY</v>
          </cell>
          <cell r="L2103" t="str">
            <v>Yen</v>
          </cell>
          <cell r="M2103" t="str">
            <v>TOTAL NET SALES</v>
          </cell>
          <cell r="N2103" t="str">
            <v>Budget</v>
          </cell>
          <cell r="O2103">
            <v>16475</v>
          </cell>
          <cell r="P2103">
            <v>17660</v>
          </cell>
          <cell r="Q2103">
            <v>21878</v>
          </cell>
          <cell r="R2103">
            <v>23490</v>
          </cell>
          <cell r="S2103">
            <v>18731</v>
          </cell>
          <cell r="T2103">
            <v>20571</v>
          </cell>
          <cell r="U2103">
            <v>21103</v>
          </cell>
          <cell r="V2103">
            <v>22151</v>
          </cell>
          <cell r="W2103">
            <v>21035</v>
          </cell>
          <cell r="X2103">
            <v>24054</v>
          </cell>
          <cell r="Y2103">
            <v>22976</v>
          </cell>
          <cell r="Z2103">
            <v>26337</v>
          </cell>
        </row>
        <row r="2104">
          <cell r="I2104" t="str">
            <v>Japan</v>
          </cell>
          <cell r="J2104" t="str">
            <v>Yen</v>
          </cell>
          <cell r="K2104" t="str">
            <v>JPY</v>
          </cell>
          <cell r="L2104" t="str">
            <v>Yen</v>
          </cell>
          <cell r="M2104" t="str">
            <v>TOTAL NET SALES</v>
          </cell>
          <cell r="N2104" t="str">
            <v>LE2</v>
          </cell>
          <cell r="O2104">
            <v>17909</v>
          </cell>
          <cell r="P2104">
            <v>17907</v>
          </cell>
          <cell r="Q2104">
            <v>20821</v>
          </cell>
          <cell r="R2104">
            <v>24920</v>
          </cell>
          <cell r="S2104">
            <v>19644</v>
          </cell>
          <cell r="T2104">
            <v>19769</v>
          </cell>
          <cell r="U2104">
            <v>20399</v>
          </cell>
          <cell r="V2104">
            <v>22139</v>
          </cell>
          <cell r="W2104">
            <v>20319</v>
          </cell>
          <cell r="X2104">
            <v>22954</v>
          </cell>
          <cell r="Y2104">
            <v>22165</v>
          </cell>
          <cell r="Z2104">
            <v>24699</v>
          </cell>
        </row>
        <row r="2105">
          <cell r="I2105" t="str">
            <v>Japan</v>
          </cell>
          <cell r="J2105" t="str">
            <v>Yen</v>
          </cell>
          <cell r="K2105" t="str">
            <v>JPY</v>
          </cell>
          <cell r="L2105" t="str">
            <v>Yen</v>
          </cell>
          <cell r="M2105" t="str">
            <v>OTHER REVENUES FROM 3RD PARTIES</v>
          </cell>
          <cell r="N2105" t="str">
            <v>Actual</v>
          </cell>
          <cell r="P2105">
            <v>4</v>
          </cell>
          <cell r="Q2105">
            <v>0</v>
          </cell>
          <cell r="R2105">
            <v>0</v>
          </cell>
          <cell r="S2105">
            <v>0</v>
          </cell>
          <cell r="T2105">
            <v>0</v>
          </cell>
          <cell r="U2105">
            <v>0</v>
          </cell>
          <cell r="V2105">
            <v>0</v>
          </cell>
        </row>
        <row r="2106">
          <cell r="I2106" t="str">
            <v>Japan</v>
          </cell>
          <cell r="J2106" t="str">
            <v>Yen</v>
          </cell>
          <cell r="K2106" t="str">
            <v>JPY</v>
          </cell>
          <cell r="L2106" t="str">
            <v>Yen</v>
          </cell>
          <cell r="M2106" t="str">
            <v>OTHER REVENUES FROM 3RD PARTIES</v>
          </cell>
          <cell r="N2106" t="str">
            <v>Budget</v>
          </cell>
          <cell r="Q2106">
            <v>4</v>
          </cell>
          <cell r="R2106">
            <v>0</v>
          </cell>
          <cell r="S2106">
            <v>0</v>
          </cell>
          <cell r="T2106">
            <v>0</v>
          </cell>
          <cell r="U2106">
            <v>0</v>
          </cell>
          <cell r="V2106">
            <v>0</v>
          </cell>
          <cell r="W2106">
            <v>0</v>
          </cell>
          <cell r="X2106">
            <v>0</v>
          </cell>
          <cell r="Y2106">
            <v>0</v>
          </cell>
          <cell r="Z2106">
            <v>100</v>
          </cell>
        </row>
        <row r="2107">
          <cell r="I2107" t="str">
            <v>Japan</v>
          </cell>
          <cell r="J2107" t="str">
            <v>Yen</v>
          </cell>
          <cell r="K2107" t="str">
            <v>JPY</v>
          </cell>
          <cell r="L2107" t="str">
            <v>Yen</v>
          </cell>
          <cell r="M2107" t="str">
            <v>OTHER REVENUES FROM 3RD PARTIES</v>
          </cell>
          <cell r="N2107" t="str">
            <v>LE2</v>
          </cell>
          <cell r="P2107">
            <v>4</v>
          </cell>
          <cell r="Q2107">
            <v>0</v>
          </cell>
          <cell r="R2107">
            <v>0</v>
          </cell>
          <cell r="S2107">
            <v>0</v>
          </cell>
          <cell r="T2107">
            <v>0</v>
          </cell>
          <cell r="U2107">
            <v>0</v>
          </cell>
          <cell r="V2107">
            <v>0</v>
          </cell>
          <cell r="W2107">
            <v>0</v>
          </cell>
          <cell r="X2107">
            <v>0</v>
          </cell>
          <cell r="Y2107">
            <v>0</v>
          </cell>
          <cell r="Z2107">
            <v>111</v>
          </cell>
        </row>
        <row r="2108">
          <cell r="I2108" t="str">
            <v>Japan</v>
          </cell>
          <cell r="J2108" t="str">
            <v>Yen</v>
          </cell>
          <cell r="K2108" t="str">
            <v>JPY</v>
          </cell>
          <cell r="L2108" t="str">
            <v>Yen</v>
          </cell>
          <cell r="M2108" t="str">
            <v>TOTAL REVENUES</v>
          </cell>
          <cell r="N2108" t="str">
            <v>Actual</v>
          </cell>
          <cell r="O2108">
            <v>17909</v>
          </cell>
          <cell r="P2108">
            <v>17911</v>
          </cell>
          <cell r="Q2108">
            <v>20821</v>
          </cell>
          <cell r="R2108">
            <v>24920</v>
          </cell>
          <cell r="S2108">
            <v>19644</v>
          </cell>
          <cell r="T2108">
            <v>20504</v>
          </cell>
          <cell r="U2108">
            <v>22820</v>
          </cell>
          <cell r="V2108">
            <v>23289</v>
          </cell>
        </row>
        <row r="2109">
          <cell r="I2109" t="str">
            <v>Japan</v>
          </cell>
          <cell r="J2109" t="str">
            <v>Yen</v>
          </cell>
          <cell r="K2109" t="str">
            <v>JPY</v>
          </cell>
          <cell r="L2109" t="str">
            <v>Yen</v>
          </cell>
          <cell r="M2109" t="str">
            <v>TOTAL REVENUES</v>
          </cell>
          <cell r="N2109" t="str">
            <v>Budget</v>
          </cell>
          <cell r="O2109">
            <v>16475</v>
          </cell>
          <cell r="P2109">
            <v>17660</v>
          </cell>
          <cell r="Q2109">
            <v>21882</v>
          </cell>
          <cell r="R2109">
            <v>23490</v>
          </cell>
          <cell r="S2109">
            <v>18731</v>
          </cell>
          <cell r="T2109">
            <v>20571</v>
          </cell>
          <cell r="U2109">
            <v>21103</v>
          </cell>
          <cell r="V2109">
            <v>22151</v>
          </cell>
          <cell r="W2109">
            <v>21035</v>
          </cell>
          <cell r="X2109">
            <v>24054</v>
          </cell>
          <cell r="Y2109">
            <v>22976</v>
          </cell>
          <cell r="Z2109">
            <v>26437</v>
          </cell>
        </row>
        <row r="2110">
          <cell r="I2110" t="str">
            <v>Japan</v>
          </cell>
          <cell r="J2110" t="str">
            <v>Yen</v>
          </cell>
          <cell r="K2110" t="str">
            <v>JPY</v>
          </cell>
          <cell r="L2110" t="str">
            <v>Yen</v>
          </cell>
          <cell r="M2110" t="str">
            <v>TOTAL REVENUES</v>
          </cell>
          <cell r="N2110" t="str">
            <v>LE2</v>
          </cell>
          <cell r="O2110">
            <v>17909</v>
          </cell>
          <cell r="P2110">
            <v>17911</v>
          </cell>
          <cell r="Q2110">
            <v>20821</v>
          </cell>
          <cell r="R2110">
            <v>24920</v>
          </cell>
          <cell r="S2110">
            <v>19644</v>
          </cell>
          <cell r="T2110">
            <v>19769</v>
          </cell>
          <cell r="U2110">
            <v>20399</v>
          </cell>
          <cell r="V2110">
            <v>22139</v>
          </cell>
          <cell r="W2110">
            <v>20319</v>
          </cell>
          <cell r="X2110">
            <v>22954</v>
          </cell>
          <cell r="Y2110">
            <v>22165</v>
          </cell>
          <cell r="Z2110">
            <v>24810</v>
          </cell>
        </row>
        <row r="2111">
          <cell r="I2111" t="str">
            <v>Japan</v>
          </cell>
          <cell r="J2111" t="str">
            <v>Yen</v>
          </cell>
          <cell r="K2111" t="str">
            <v>JPY</v>
          </cell>
          <cell r="L2111" t="str">
            <v>Yen</v>
          </cell>
          <cell r="M2111" t="str">
            <v>Cost of goods sold from production</v>
          </cell>
          <cell r="N2111" t="str">
            <v>Actual</v>
          </cell>
          <cell r="O2111">
            <v>-10772</v>
          </cell>
          <cell r="P2111">
            <v>-10766</v>
          </cell>
          <cell r="Q2111">
            <v>-13025</v>
          </cell>
          <cell r="R2111">
            <v>-14869</v>
          </cell>
          <cell r="S2111">
            <v>-11358</v>
          </cell>
          <cell r="T2111">
            <v>-12484</v>
          </cell>
          <cell r="U2111">
            <v>-13875</v>
          </cell>
          <cell r="V2111">
            <v>-13776</v>
          </cell>
        </row>
        <row r="2112">
          <cell r="I2112" t="str">
            <v>Japan</v>
          </cell>
          <cell r="J2112" t="str">
            <v>Yen</v>
          </cell>
          <cell r="K2112" t="str">
            <v>JPY</v>
          </cell>
          <cell r="L2112" t="str">
            <v>Yen</v>
          </cell>
          <cell r="M2112" t="str">
            <v>Cost of goods sold from production</v>
          </cell>
          <cell r="N2112" t="str">
            <v>Budget</v>
          </cell>
          <cell r="O2112">
            <v>-9945</v>
          </cell>
          <cell r="P2112">
            <v>-10643</v>
          </cell>
          <cell r="Q2112">
            <v>-13102</v>
          </cell>
          <cell r="R2112">
            <v>-14129</v>
          </cell>
          <cell r="S2112">
            <v>-11232</v>
          </cell>
          <cell r="T2112">
            <v>-12320</v>
          </cell>
          <cell r="U2112">
            <v>-12671</v>
          </cell>
          <cell r="V2112">
            <v>-13341</v>
          </cell>
          <cell r="W2112">
            <v>-12624</v>
          </cell>
          <cell r="X2112">
            <v>-14445</v>
          </cell>
          <cell r="Y2112">
            <v>-13816</v>
          </cell>
          <cell r="Z2112">
            <v>-15817</v>
          </cell>
        </row>
        <row r="2113">
          <cell r="I2113" t="str">
            <v>Japan</v>
          </cell>
          <cell r="J2113" t="str">
            <v>Yen</v>
          </cell>
          <cell r="K2113" t="str">
            <v>JPY</v>
          </cell>
          <cell r="L2113" t="str">
            <v>Yen</v>
          </cell>
          <cell r="M2113" t="str">
            <v>Cost of goods sold from production</v>
          </cell>
          <cell r="N2113" t="str">
            <v>LE2</v>
          </cell>
          <cell r="O2113">
            <v>-10772</v>
          </cell>
          <cell r="P2113">
            <v>-10766</v>
          </cell>
          <cell r="Q2113">
            <v>-13025</v>
          </cell>
          <cell r="R2113">
            <v>-14869</v>
          </cell>
          <cell r="S2113">
            <v>-11358</v>
          </cell>
          <cell r="T2113">
            <v>-11743</v>
          </cell>
          <cell r="U2113">
            <v>-12553</v>
          </cell>
          <cell r="V2113">
            <v>-13159</v>
          </cell>
          <cell r="W2113">
            <v>-12090</v>
          </cell>
          <cell r="X2113">
            <v>-13791</v>
          </cell>
          <cell r="Y2113">
            <v>-13335</v>
          </cell>
          <cell r="Z2113">
            <v>-14859</v>
          </cell>
        </row>
        <row r="2114">
          <cell r="I2114" t="str">
            <v>Japan</v>
          </cell>
          <cell r="J2114" t="str">
            <v>Yen</v>
          </cell>
          <cell r="K2114" t="str">
            <v>JPY</v>
          </cell>
          <cell r="L2114" t="str">
            <v>Yen</v>
          </cell>
          <cell r="M2114" t="str">
            <v>TOTAL COST OF GOODS SOLD</v>
          </cell>
          <cell r="N2114" t="str">
            <v>Actual</v>
          </cell>
          <cell r="O2114">
            <v>-10791</v>
          </cell>
          <cell r="P2114">
            <v>-10790</v>
          </cell>
          <cell r="Q2114">
            <v>-13049</v>
          </cell>
          <cell r="R2114">
            <v>-14896</v>
          </cell>
          <cell r="S2114">
            <v>-11387</v>
          </cell>
          <cell r="T2114">
            <v>-12510</v>
          </cell>
          <cell r="U2114">
            <v>-13902</v>
          </cell>
          <cell r="V2114">
            <v>-13784</v>
          </cell>
        </row>
        <row r="2115">
          <cell r="I2115" t="str">
            <v>Japan</v>
          </cell>
          <cell r="J2115" t="str">
            <v>Yen</v>
          </cell>
          <cell r="K2115" t="str">
            <v>JPY</v>
          </cell>
          <cell r="L2115" t="str">
            <v>Yen</v>
          </cell>
          <cell r="M2115" t="str">
            <v>TOTAL COST OF GOODS SOLD</v>
          </cell>
          <cell r="N2115" t="str">
            <v>Budget</v>
          </cell>
          <cell r="O2115">
            <v>-9970</v>
          </cell>
          <cell r="P2115">
            <v>-10667</v>
          </cell>
          <cell r="Q2115">
            <v>-13126</v>
          </cell>
          <cell r="R2115">
            <v>-14155</v>
          </cell>
          <cell r="S2115">
            <v>-11259</v>
          </cell>
          <cell r="T2115">
            <v>-12347</v>
          </cell>
          <cell r="U2115">
            <v>-12698</v>
          </cell>
          <cell r="V2115">
            <v>-13373</v>
          </cell>
          <cell r="W2115">
            <v>-12651</v>
          </cell>
          <cell r="X2115">
            <v>-14475</v>
          </cell>
          <cell r="Y2115">
            <v>-13845</v>
          </cell>
          <cell r="Z2115">
            <v>-15846</v>
          </cell>
        </row>
        <row r="2116">
          <cell r="I2116" t="str">
            <v>Japan</v>
          </cell>
          <cell r="J2116" t="str">
            <v>Yen</v>
          </cell>
          <cell r="K2116" t="str">
            <v>JPY</v>
          </cell>
          <cell r="L2116" t="str">
            <v>Yen</v>
          </cell>
          <cell r="M2116" t="str">
            <v>TOTAL COST OF GOODS SOLD</v>
          </cell>
          <cell r="N2116" t="str">
            <v>LE2</v>
          </cell>
          <cell r="O2116">
            <v>-10791</v>
          </cell>
          <cell r="P2116">
            <v>-10790</v>
          </cell>
          <cell r="Q2116">
            <v>-13049</v>
          </cell>
          <cell r="R2116">
            <v>-14896</v>
          </cell>
          <cell r="S2116">
            <v>-11387</v>
          </cell>
          <cell r="T2116">
            <v>-11773</v>
          </cell>
          <cell r="U2116">
            <v>-12584</v>
          </cell>
          <cell r="V2116">
            <v>-13189</v>
          </cell>
          <cell r="W2116">
            <v>-12118</v>
          </cell>
          <cell r="X2116">
            <v>-13819</v>
          </cell>
          <cell r="Y2116">
            <v>-13364</v>
          </cell>
          <cell r="Z2116">
            <v>-14887</v>
          </cell>
        </row>
        <row r="2117">
          <cell r="I2117" t="str">
            <v>Japan</v>
          </cell>
          <cell r="J2117" t="str">
            <v>Yen</v>
          </cell>
          <cell r="K2117" t="str">
            <v>JPY</v>
          </cell>
          <cell r="L2117" t="str">
            <v>Yen</v>
          </cell>
          <cell r="M2117" t="str">
            <v>Development</v>
          </cell>
          <cell r="N2117" t="str">
            <v>Actual</v>
          </cell>
          <cell r="O2117">
            <v>-1897</v>
          </cell>
          <cell r="P2117">
            <v>-1815</v>
          </cell>
          <cell r="Q2117">
            <v>-1846</v>
          </cell>
          <cell r="R2117">
            <v>-1557</v>
          </cell>
          <cell r="S2117">
            <v>-1709</v>
          </cell>
          <cell r="T2117">
            <v>-1680</v>
          </cell>
          <cell r="U2117">
            <v>-1596</v>
          </cell>
          <cell r="V2117">
            <v>-1593</v>
          </cell>
        </row>
        <row r="2118">
          <cell r="I2118" t="str">
            <v>Japan</v>
          </cell>
          <cell r="J2118" t="str">
            <v>Yen</v>
          </cell>
          <cell r="K2118" t="str">
            <v>JPY</v>
          </cell>
          <cell r="L2118" t="str">
            <v>Yen</v>
          </cell>
          <cell r="M2118" t="str">
            <v>Development</v>
          </cell>
          <cell r="N2118" t="str">
            <v>Budget</v>
          </cell>
          <cell r="O2118">
            <v>-1581</v>
          </cell>
          <cell r="P2118">
            <v>-1990</v>
          </cell>
          <cell r="Q2118">
            <v>-1706</v>
          </cell>
          <cell r="R2118">
            <v>-1629</v>
          </cell>
          <cell r="S2118">
            <v>-1600</v>
          </cell>
          <cell r="T2118">
            <v>-1812</v>
          </cell>
          <cell r="U2118">
            <v>-1601</v>
          </cell>
          <cell r="V2118">
            <v>-1488</v>
          </cell>
          <cell r="W2118">
            <v>-1542</v>
          </cell>
          <cell r="X2118">
            <v>-1449</v>
          </cell>
          <cell r="Y2118">
            <v>-1455</v>
          </cell>
          <cell r="Z2118">
            <v>-1524</v>
          </cell>
        </row>
        <row r="2119">
          <cell r="I2119" t="str">
            <v>Japan</v>
          </cell>
          <cell r="J2119" t="str">
            <v>Yen</v>
          </cell>
          <cell r="K2119" t="str">
            <v>JPY</v>
          </cell>
          <cell r="L2119" t="str">
            <v>Yen</v>
          </cell>
          <cell r="M2119" t="str">
            <v>Development</v>
          </cell>
          <cell r="N2119" t="str">
            <v>LE2</v>
          </cell>
          <cell r="O2119">
            <v>-1897</v>
          </cell>
          <cell r="P2119">
            <v>-1815</v>
          </cell>
          <cell r="Q2119">
            <v>-1846</v>
          </cell>
          <cell r="R2119">
            <v>-1557</v>
          </cell>
          <cell r="S2119">
            <v>-1709</v>
          </cell>
          <cell r="T2119">
            <v>-2014</v>
          </cell>
          <cell r="U2119">
            <v>-1615</v>
          </cell>
          <cell r="V2119">
            <v>-1463</v>
          </cell>
          <cell r="W2119">
            <v>-1547</v>
          </cell>
          <cell r="X2119">
            <v>-1483</v>
          </cell>
          <cell r="Y2119">
            <v>-1473</v>
          </cell>
          <cell r="Z2119">
            <v>-1501</v>
          </cell>
        </row>
        <row r="2120">
          <cell r="I2120" t="str">
            <v>Japan</v>
          </cell>
          <cell r="J2120" t="str">
            <v>Yen</v>
          </cell>
          <cell r="K2120" t="str">
            <v>JPY</v>
          </cell>
          <cell r="L2120" t="str">
            <v>Yen</v>
          </cell>
          <cell r="M2120" t="str">
            <v>Total Research &amp; Development (net)</v>
          </cell>
          <cell r="N2120" t="str">
            <v>Actual</v>
          </cell>
          <cell r="O2120">
            <v>-1897</v>
          </cell>
          <cell r="P2120">
            <v>-1815</v>
          </cell>
          <cell r="Q2120">
            <v>-1846</v>
          </cell>
          <cell r="R2120">
            <v>-1557</v>
          </cell>
          <cell r="S2120">
            <v>-1709</v>
          </cell>
          <cell r="T2120">
            <v>-1680</v>
          </cell>
          <cell r="U2120">
            <v>-1596</v>
          </cell>
          <cell r="V2120">
            <v>-1593</v>
          </cell>
        </row>
        <row r="2121">
          <cell r="I2121" t="str">
            <v>Japan</v>
          </cell>
          <cell r="J2121" t="str">
            <v>Yen</v>
          </cell>
          <cell r="K2121" t="str">
            <v>JPY</v>
          </cell>
          <cell r="L2121" t="str">
            <v>Yen</v>
          </cell>
          <cell r="M2121" t="str">
            <v>Total Research &amp; Development (net)</v>
          </cell>
          <cell r="N2121" t="str">
            <v>Budget</v>
          </cell>
          <cell r="O2121">
            <v>-1581</v>
          </cell>
          <cell r="P2121">
            <v>-1990</v>
          </cell>
          <cell r="Q2121">
            <v>-1706</v>
          </cell>
          <cell r="R2121">
            <v>-1629</v>
          </cell>
          <cell r="S2121">
            <v>-1600</v>
          </cell>
          <cell r="T2121">
            <v>-1812</v>
          </cell>
          <cell r="U2121">
            <v>-1601</v>
          </cell>
          <cell r="V2121">
            <v>-1488</v>
          </cell>
          <cell r="W2121">
            <v>-1542</v>
          </cell>
          <cell r="X2121">
            <v>-1449</v>
          </cell>
          <cell r="Y2121">
            <v>-1455</v>
          </cell>
          <cell r="Z2121">
            <v>-1524</v>
          </cell>
        </row>
        <row r="2122">
          <cell r="I2122" t="str">
            <v>Japan</v>
          </cell>
          <cell r="J2122" t="str">
            <v>Yen</v>
          </cell>
          <cell r="K2122" t="str">
            <v>JPY</v>
          </cell>
          <cell r="L2122" t="str">
            <v>Yen</v>
          </cell>
          <cell r="M2122" t="str">
            <v>Total Research &amp; Development (net)</v>
          </cell>
          <cell r="N2122" t="str">
            <v>LE2</v>
          </cell>
          <cell r="O2122">
            <v>-1897</v>
          </cell>
          <cell r="P2122">
            <v>-1815</v>
          </cell>
          <cell r="Q2122">
            <v>-1846</v>
          </cell>
          <cell r="R2122">
            <v>-1557</v>
          </cell>
          <cell r="S2122">
            <v>-1709</v>
          </cell>
          <cell r="T2122">
            <v>-2014</v>
          </cell>
          <cell r="U2122">
            <v>-1615</v>
          </cell>
          <cell r="V2122">
            <v>-1463</v>
          </cell>
          <cell r="W2122">
            <v>-1547</v>
          </cell>
          <cell r="X2122">
            <v>-1483</v>
          </cell>
          <cell r="Y2122">
            <v>-1473</v>
          </cell>
          <cell r="Z2122">
            <v>-1501</v>
          </cell>
        </row>
        <row r="2123">
          <cell r="I2123" t="str">
            <v>Japan</v>
          </cell>
          <cell r="J2123" t="str">
            <v>Yen</v>
          </cell>
          <cell r="K2123" t="str">
            <v>JPY</v>
          </cell>
          <cell r="L2123" t="str">
            <v>Yen</v>
          </cell>
          <cell r="M2123" t="str">
            <v>Marketing &amp; Sales (net)</v>
          </cell>
          <cell r="N2123" t="str">
            <v>Actual</v>
          </cell>
          <cell r="O2123">
            <v>-4572</v>
          </cell>
          <cell r="P2123">
            <v>-4769</v>
          </cell>
          <cell r="Q2123">
            <v>-5533</v>
          </cell>
          <cell r="R2123">
            <v>-4550</v>
          </cell>
          <cell r="S2123">
            <v>-5139</v>
          </cell>
          <cell r="T2123">
            <v>-6682</v>
          </cell>
          <cell r="U2123">
            <v>-5327</v>
          </cell>
          <cell r="V2123">
            <v>-4902</v>
          </cell>
        </row>
        <row r="2124">
          <cell r="I2124" t="str">
            <v>Japan</v>
          </cell>
          <cell r="J2124" t="str">
            <v>Yen</v>
          </cell>
          <cell r="K2124" t="str">
            <v>JPY</v>
          </cell>
          <cell r="L2124" t="str">
            <v>Yen</v>
          </cell>
          <cell r="M2124" t="str">
            <v>Marketing &amp; Sales (net)</v>
          </cell>
          <cell r="N2124" t="str">
            <v>Budget</v>
          </cell>
          <cell r="O2124">
            <v>-4380</v>
          </cell>
          <cell r="P2124">
            <v>-4622</v>
          </cell>
          <cell r="Q2124">
            <v>-5439</v>
          </cell>
          <cell r="R2124">
            <v>-5227</v>
          </cell>
          <cell r="S2124">
            <v>-5403</v>
          </cell>
          <cell r="T2124">
            <v>-6197</v>
          </cell>
          <cell r="U2124">
            <v>-5721</v>
          </cell>
          <cell r="V2124">
            <v>-5166</v>
          </cell>
          <cell r="W2124">
            <v>-6184</v>
          </cell>
          <cell r="X2124">
            <v>-5926</v>
          </cell>
          <cell r="Y2124">
            <v>-5999</v>
          </cell>
          <cell r="Z2124">
            <v>-6774</v>
          </cell>
        </row>
        <row r="2125">
          <cell r="I2125" t="str">
            <v>Japan</v>
          </cell>
          <cell r="J2125" t="str">
            <v>Yen</v>
          </cell>
          <cell r="K2125" t="str">
            <v>JPY</v>
          </cell>
          <cell r="L2125" t="str">
            <v>Yen</v>
          </cell>
          <cell r="M2125" t="str">
            <v>Marketing &amp; Sales (net)</v>
          </cell>
          <cell r="N2125" t="str">
            <v>LE2</v>
          </cell>
          <cell r="O2125">
            <v>-4572</v>
          </cell>
          <cell r="P2125">
            <v>-4769</v>
          </cell>
          <cell r="Q2125">
            <v>-5533</v>
          </cell>
          <cell r="R2125">
            <v>-4550</v>
          </cell>
          <cell r="S2125">
            <v>-5139</v>
          </cell>
          <cell r="T2125">
            <v>-6816</v>
          </cell>
          <cell r="U2125">
            <v>-5732</v>
          </cell>
          <cell r="V2125">
            <v>-5361</v>
          </cell>
          <cell r="W2125">
            <v>-6088</v>
          </cell>
          <cell r="X2125">
            <v>-5743</v>
          </cell>
          <cell r="Y2125">
            <v>-5849</v>
          </cell>
          <cell r="Z2125">
            <v>-6228</v>
          </cell>
        </row>
        <row r="2126">
          <cell r="I2126" t="str">
            <v>Japan</v>
          </cell>
          <cell r="J2126" t="str">
            <v>Yen</v>
          </cell>
          <cell r="K2126" t="str">
            <v>JPY</v>
          </cell>
          <cell r="L2126" t="str">
            <v>Yen</v>
          </cell>
          <cell r="M2126" t="str">
            <v>General &amp; Administration (net)</v>
          </cell>
          <cell r="N2126" t="str">
            <v>Actual</v>
          </cell>
          <cell r="O2126">
            <v>-254</v>
          </cell>
          <cell r="P2126">
            <v>-307</v>
          </cell>
          <cell r="Q2126">
            <v>-340</v>
          </cell>
          <cell r="R2126">
            <v>-297</v>
          </cell>
          <cell r="S2126">
            <v>-335</v>
          </cell>
          <cell r="T2126">
            <v>-315</v>
          </cell>
          <cell r="U2126">
            <v>-273</v>
          </cell>
          <cell r="V2126">
            <v>-291</v>
          </cell>
        </row>
        <row r="2127">
          <cell r="I2127" t="str">
            <v>Japan</v>
          </cell>
          <cell r="J2127" t="str">
            <v>Yen</v>
          </cell>
          <cell r="K2127" t="str">
            <v>JPY</v>
          </cell>
          <cell r="L2127" t="str">
            <v>Yen</v>
          </cell>
          <cell r="M2127" t="str">
            <v>General &amp; Administration (net)</v>
          </cell>
          <cell r="N2127" t="str">
            <v>Budget</v>
          </cell>
          <cell r="O2127">
            <v>-278</v>
          </cell>
          <cell r="P2127">
            <v>-316</v>
          </cell>
          <cell r="Q2127">
            <v>-339</v>
          </cell>
          <cell r="R2127">
            <v>-368</v>
          </cell>
          <cell r="S2127">
            <v>-304</v>
          </cell>
          <cell r="T2127">
            <v>-331</v>
          </cell>
          <cell r="U2127">
            <v>-289</v>
          </cell>
          <cell r="V2127">
            <v>-303</v>
          </cell>
          <cell r="W2127">
            <v>-329</v>
          </cell>
          <cell r="X2127">
            <v>-277</v>
          </cell>
          <cell r="Y2127">
            <v>-354</v>
          </cell>
          <cell r="Z2127">
            <v>-495</v>
          </cell>
        </row>
        <row r="2128">
          <cell r="I2128" t="str">
            <v>Japan</v>
          </cell>
          <cell r="J2128" t="str">
            <v>Yen</v>
          </cell>
          <cell r="K2128" t="str">
            <v>JPY</v>
          </cell>
          <cell r="L2128" t="str">
            <v>Yen</v>
          </cell>
          <cell r="M2128" t="str">
            <v>General &amp; Administration (net)</v>
          </cell>
          <cell r="N2128" t="str">
            <v>LE2</v>
          </cell>
          <cell r="O2128">
            <v>-254</v>
          </cell>
          <cell r="P2128">
            <v>-307</v>
          </cell>
          <cell r="Q2128">
            <v>-340</v>
          </cell>
          <cell r="R2128">
            <v>-297</v>
          </cell>
          <cell r="S2128">
            <v>-335</v>
          </cell>
          <cell r="T2128">
            <v>-339</v>
          </cell>
          <cell r="U2128">
            <v>-286</v>
          </cell>
          <cell r="V2128">
            <v>-291</v>
          </cell>
          <cell r="W2128">
            <v>-314</v>
          </cell>
          <cell r="X2128">
            <v>-312</v>
          </cell>
          <cell r="Y2128">
            <v>-342</v>
          </cell>
          <cell r="Z2128">
            <v>-464</v>
          </cell>
        </row>
        <row r="2129">
          <cell r="I2129" t="str">
            <v>Japan</v>
          </cell>
          <cell r="J2129" t="str">
            <v>Yen</v>
          </cell>
          <cell r="K2129" t="str">
            <v>JPY</v>
          </cell>
          <cell r="L2129" t="str">
            <v>Yen</v>
          </cell>
          <cell r="M2129" t="str">
            <v>TOTAL FUNCTION COSTS</v>
          </cell>
          <cell r="N2129" t="str">
            <v>Actual</v>
          </cell>
          <cell r="O2129">
            <v>-6723</v>
          </cell>
          <cell r="P2129">
            <v>-6891</v>
          </cell>
          <cell r="Q2129">
            <v>-7719</v>
          </cell>
          <cell r="R2129">
            <v>-6404</v>
          </cell>
          <cell r="S2129">
            <v>-7183</v>
          </cell>
          <cell r="T2129">
            <v>-8677</v>
          </cell>
          <cell r="U2129">
            <v>-7196</v>
          </cell>
          <cell r="V2129">
            <v>-6786</v>
          </cell>
        </row>
        <row r="2130">
          <cell r="I2130" t="str">
            <v>Japan</v>
          </cell>
          <cell r="J2130" t="str">
            <v>Yen</v>
          </cell>
          <cell r="K2130" t="str">
            <v>JPY</v>
          </cell>
          <cell r="L2130" t="str">
            <v>Yen</v>
          </cell>
          <cell r="M2130" t="str">
            <v>TOTAL FUNCTION COSTS</v>
          </cell>
          <cell r="N2130" t="str">
            <v>Budget</v>
          </cell>
          <cell r="O2130">
            <v>-6239</v>
          </cell>
          <cell r="P2130">
            <v>-6928</v>
          </cell>
          <cell r="Q2130">
            <v>-7484</v>
          </cell>
          <cell r="R2130">
            <v>-7224</v>
          </cell>
          <cell r="S2130">
            <v>-7307</v>
          </cell>
          <cell r="T2130">
            <v>-8340</v>
          </cell>
          <cell r="U2130">
            <v>-7611</v>
          </cell>
          <cell r="V2130">
            <v>-6957</v>
          </cell>
          <cell r="W2130">
            <v>-8055</v>
          </cell>
          <cell r="X2130">
            <v>-7652</v>
          </cell>
          <cell r="Y2130">
            <v>-7808</v>
          </cell>
          <cell r="Z2130">
            <v>-8793</v>
          </cell>
        </row>
        <row r="2131">
          <cell r="I2131" t="str">
            <v>Japan</v>
          </cell>
          <cell r="J2131" t="str">
            <v>Yen</v>
          </cell>
          <cell r="K2131" t="str">
            <v>JPY</v>
          </cell>
          <cell r="L2131" t="str">
            <v>Yen</v>
          </cell>
          <cell r="M2131" t="str">
            <v>TOTAL FUNCTION COSTS</v>
          </cell>
          <cell r="N2131" t="str">
            <v>LE2</v>
          </cell>
          <cell r="O2131">
            <v>-6723</v>
          </cell>
          <cell r="P2131">
            <v>-6891</v>
          </cell>
          <cell r="Q2131">
            <v>-7719</v>
          </cell>
          <cell r="R2131">
            <v>-6404</v>
          </cell>
          <cell r="S2131">
            <v>-7183</v>
          </cell>
          <cell r="T2131">
            <v>-9169</v>
          </cell>
          <cell r="U2131">
            <v>-7633</v>
          </cell>
          <cell r="V2131">
            <v>-7115</v>
          </cell>
          <cell r="W2131">
            <v>-7949</v>
          </cell>
          <cell r="X2131">
            <v>-7538</v>
          </cell>
          <cell r="Y2131">
            <v>-7664</v>
          </cell>
          <cell r="Z2131">
            <v>-8193</v>
          </cell>
        </row>
        <row r="2132">
          <cell r="I2132" t="str">
            <v>Japan</v>
          </cell>
          <cell r="J2132" t="str">
            <v>Yen</v>
          </cell>
          <cell r="K2132" t="str">
            <v>JPY</v>
          </cell>
          <cell r="L2132" t="str">
            <v>Yen</v>
          </cell>
          <cell r="M2132" t="str">
            <v>TOTAL OTHER INCOME &amp; EXP.</v>
          </cell>
          <cell r="N2132" t="str">
            <v>Actual</v>
          </cell>
          <cell r="O2132">
            <v>-100</v>
          </cell>
          <cell r="P2132">
            <v>-57</v>
          </cell>
          <cell r="Q2132">
            <v>264</v>
          </cell>
          <cell r="R2132">
            <v>-19</v>
          </cell>
          <cell r="S2132">
            <v>-17</v>
          </cell>
          <cell r="T2132">
            <v>104</v>
          </cell>
          <cell r="U2132">
            <v>-58</v>
          </cell>
          <cell r="V2132">
            <v>-22</v>
          </cell>
        </row>
        <row r="2133">
          <cell r="I2133" t="str">
            <v>Japan</v>
          </cell>
          <cell r="J2133" t="str">
            <v>Yen</v>
          </cell>
          <cell r="K2133" t="str">
            <v>JPY</v>
          </cell>
          <cell r="L2133" t="str">
            <v>Yen</v>
          </cell>
          <cell r="M2133" t="str">
            <v>TOTAL OTHER INCOME &amp; EXP.</v>
          </cell>
          <cell r="N2133" t="str">
            <v>Budget</v>
          </cell>
          <cell r="O2133">
            <v>-69</v>
          </cell>
          <cell r="P2133">
            <v>-40</v>
          </cell>
          <cell r="Q2133">
            <v>-23</v>
          </cell>
          <cell r="R2133">
            <v>-21</v>
          </cell>
          <cell r="S2133">
            <v>-23</v>
          </cell>
          <cell r="T2133">
            <v>-25</v>
          </cell>
          <cell r="U2133">
            <v>-19</v>
          </cell>
          <cell r="V2133">
            <v>-30</v>
          </cell>
          <cell r="W2133">
            <v>-39</v>
          </cell>
          <cell r="X2133">
            <v>1523</v>
          </cell>
          <cell r="Y2133">
            <v>-40</v>
          </cell>
          <cell r="Z2133">
            <v>-39</v>
          </cell>
        </row>
        <row r="2134">
          <cell r="I2134" t="str">
            <v>Japan</v>
          </cell>
          <cell r="J2134" t="str">
            <v>Yen</v>
          </cell>
          <cell r="K2134" t="str">
            <v>JPY</v>
          </cell>
          <cell r="L2134" t="str">
            <v>Yen</v>
          </cell>
          <cell r="M2134" t="str">
            <v>TOTAL OTHER INCOME &amp; EXP.</v>
          </cell>
          <cell r="N2134" t="str">
            <v>LE2</v>
          </cell>
          <cell r="O2134">
            <v>-100</v>
          </cell>
          <cell r="P2134">
            <v>-57</v>
          </cell>
          <cell r="Q2134">
            <v>264</v>
          </cell>
          <cell r="R2134">
            <v>-19</v>
          </cell>
          <cell r="S2134">
            <v>-17</v>
          </cell>
          <cell r="T2134">
            <v>-44</v>
          </cell>
          <cell r="U2134">
            <v>-35</v>
          </cell>
          <cell r="V2134">
            <v>-35</v>
          </cell>
          <cell r="W2134">
            <v>-35</v>
          </cell>
          <cell r="X2134">
            <v>1662</v>
          </cell>
          <cell r="Y2134">
            <v>-41</v>
          </cell>
          <cell r="Z2134">
            <v>-289</v>
          </cell>
        </row>
        <row r="2135">
          <cell r="I2135" t="str">
            <v>Japan</v>
          </cell>
          <cell r="J2135" t="str">
            <v>Yen</v>
          </cell>
          <cell r="K2135" t="str">
            <v>JPY</v>
          </cell>
          <cell r="L2135" t="str">
            <v>Yen</v>
          </cell>
          <cell r="M2135" t="str">
            <v>OPERATING INCOME</v>
          </cell>
          <cell r="N2135" t="str">
            <v>Actual</v>
          </cell>
          <cell r="O2135">
            <v>295</v>
          </cell>
          <cell r="P2135">
            <v>173</v>
          </cell>
          <cell r="Q2135">
            <v>317</v>
          </cell>
          <cell r="R2135">
            <v>3601</v>
          </cell>
          <cell r="S2135">
            <v>1057</v>
          </cell>
          <cell r="T2135">
            <v>-579</v>
          </cell>
          <cell r="U2135">
            <v>1664</v>
          </cell>
          <cell r="V2135">
            <v>2697</v>
          </cell>
        </row>
        <row r="2136">
          <cell r="I2136" t="str">
            <v>Japan</v>
          </cell>
          <cell r="J2136" t="str">
            <v>Yen</v>
          </cell>
          <cell r="K2136" t="str">
            <v>JPY</v>
          </cell>
          <cell r="L2136" t="str">
            <v>Yen</v>
          </cell>
          <cell r="M2136" t="str">
            <v>OPERATING INCOME</v>
          </cell>
          <cell r="N2136" t="str">
            <v>Budget</v>
          </cell>
          <cell r="O2136">
            <v>197</v>
          </cell>
          <cell r="P2136">
            <v>25</v>
          </cell>
          <cell r="Q2136">
            <v>1249</v>
          </cell>
          <cell r="R2136">
            <v>2090</v>
          </cell>
          <cell r="S2136">
            <v>142</v>
          </cell>
          <cell r="T2136">
            <v>-141</v>
          </cell>
          <cell r="U2136">
            <v>775</v>
          </cell>
          <cell r="V2136">
            <v>1791</v>
          </cell>
          <cell r="W2136">
            <v>290</v>
          </cell>
          <cell r="X2136">
            <v>3450</v>
          </cell>
          <cell r="Y2136">
            <v>1283</v>
          </cell>
          <cell r="Z2136">
            <v>1759</v>
          </cell>
        </row>
        <row r="2137">
          <cell r="I2137" t="str">
            <v>Japan</v>
          </cell>
          <cell r="J2137" t="str">
            <v>Yen</v>
          </cell>
          <cell r="K2137" t="str">
            <v>JPY</v>
          </cell>
          <cell r="L2137" t="str">
            <v>Yen</v>
          </cell>
          <cell r="M2137" t="str">
            <v>OPERATING INCOME</v>
          </cell>
          <cell r="N2137" t="str">
            <v>LE2</v>
          </cell>
          <cell r="O2137">
            <v>295</v>
          </cell>
          <cell r="P2137">
            <v>173</v>
          </cell>
          <cell r="Q2137">
            <v>317</v>
          </cell>
          <cell r="R2137">
            <v>3601</v>
          </cell>
          <cell r="S2137">
            <v>1057</v>
          </cell>
          <cell r="T2137">
            <v>-1217</v>
          </cell>
          <cell r="U2137">
            <v>147</v>
          </cell>
          <cell r="V2137">
            <v>1800</v>
          </cell>
          <cell r="W2137">
            <v>217</v>
          </cell>
          <cell r="X2137">
            <v>3259</v>
          </cell>
          <cell r="Y2137">
            <v>1096</v>
          </cell>
          <cell r="Z2137">
            <v>1441</v>
          </cell>
        </row>
        <row r="2138">
          <cell r="I2138" t="str">
            <v>Add. Information Pha</v>
          </cell>
          <cell r="J2138" t="str">
            <v>US Dollar</v>
          </cell>
          <cell r="K2138" t="str">
            <v>USD</v>
          </cell>
          <cell r="L2138" t="str">
            <v>US Dollar</v>
          </cell>
          <cell r="M2138" t="str">
            <v>TOTAL NET SALES 3RD PARTY</v>
          </cell>
          <cell r="N2138" t="str">
            <v>LE2</v>
          </cell>
          <cell r="O2138">
            <v>1468.5</v>
          </cell>
          <cell r="P2138">
            <v>1468.5</v>
          </cell>
          <cell r="Q2138">
            <v>1468.5</v>
          </cell>
          <cell r="R2138">
            <v>1468.5</v>
          </cell>
          <cell r="S2138">
            <v>1468.5</v>
          </cell>
          <cell r="T2138">
            <v>1468.5</v>
          </cell>
          <cell r="U2138">
            <v>-7836</v>
          </cell>
          <cell r="V2138">
            <v>-7837</v>
          </cell>
          <cell r="W2138">
            <v>-7837</v>
          </cell>
          <cell r="X2138">
            <v>-14358</v>
          </cell>
          <cell r="Y2138">
            <v>-14359</v>
          </cell>
          <cell r="Z2138">
            <v>-14359</v>
          </cell>
        </row>
        <row r="2139">
          <cell r="I2139" t="str">
            <v>Add. Information Pha</v>
          </cell>
          <cell r="J2139" t="str">
            <v>US Dollar</v>
          </cell>
          <cell r="K2139" t="str">
            <v>USD</v>
          </cell>
          <cell r="L2139" t="str">
            <v>US Dollar</v>
          </cell>
          <cell r="M2139" t="str">
            <v>TOTAL NET SALES</v>
          </cell>
          <cell r="N2139" t="str">
            <v>LE2</v>
          </cell>
          <cell r="O2139">
            <v>1468.5</v>
          </cell>
          <cell r="P2139">
            <v>1468.5</v>
          </cell>
          <cell r="Q2139">
            <v>1468.5</v>
          </cell>
          <cell r="R2139">
            <v>1468.5</v>
          </cell>
          <cell r="S2139">
            <v>1468.5</v>
          </cell>
          <cell r="T2139">
            <v>1468.5</v>
          </cell>
          <cell r="U2139">
            <v>-7836</v>
          </cell>
          <cell r="V2139">
            <v>-7837</v>
          </cell>
          <cell r="W2139">
            <v>-7837</v>
          </cell>
          <cell r="X2139">
            <v>-14358</v>
          </cell>
          <cell r="Y2139">
            <v>-14359</v>
          </cell>
          <cell r="Z2139">
            <v>-14359</v>
          </cell>
        </row>
        <row r="2140">
          <cell r="I2140" t="str">
            <v>Add. Information Pha</v>
          </cell>
          <cell r="J2140" t="str">
            <v>US Dollar</v>
          </cell>
          <cell r="K2140" t="str">
            <v>USD</v>
          </cell>
          <cell r="L2140" t="str">
            <v>US Dollar</v>
          </cell>
          <cell r="M2140" t="str">
            <v>OTHER REVENUES FROM 3RD PARTIES</v>
          </cell>
          <cell r="N2140" t="str">
            <v>LE2</v>
          </cell>
          <cell r="O2140">
            <v>-1594.16</v>
          </cell>
          <cell r="P2140">
            <v>-1594.16</v>
          </cell>
          <cell r="Q2140">
            <v>-1594.16</v>
          </cell>
          <cell r="R2140">
            <v>-1594.16</v>
          </cell>
          <cell r="S2140">
            <v>-1594.16</v>
          </cell>
          <cell r="T2140">
            <v>-1594.2</v>
          </cell>
          <cell r="U2140">
            <v>-382</v>
          </cell>
          <cell r="V2140">
            <v>-386</v>
          </cell>
          <cell r="W2140">
            <v>-394</v>
          </cell>
          <cell r="X2140">
            <v>-1318</v>
          </cell>
          <cell r="Y2140">
            <v>191</v>
          </cell>
          <cell r="Z2140">
            <v>-385</v>
          </cell>
        </row>
        <row r="2141">
          <cell r="I2141" t="str">
            <v>Add. Information Pha</v>
          </cell>
          <cell r="J2141" t="str">
            <v>US Dollar</v>
          </cell>
          <cell r="K2141" t="str">
            <v>USD</v>
          </cell>
          <cell r="L2141" t="str">
            <v>US Dollar</v>
          </cell>
          <cell r="M2141" t="str">
            <v>TOTAL REVENUES</v>
          </cell>
          <cell r="N2141" t="str">
            <v>LE2</v>
          </cell>
          <cell r="O2141">
            <v>-125.67</v>
          </cell>
          <cell r="P2141">
            <v>-125.67</v>
          </cell>
          <cell r="Q2141">
            <v>-125.67</v>
          </cell>
          <cell r="R2141">
            <v>-125.67</v>
          </cell>
          <cell r="S2141">
            <v>-125.67</v>
          </cell>
          <cell r="T2141">
            <v>-125.65</v>
          </cell>
          <cell r="U2141">
            <v>-8218</v>
          </cell>
          <cell r="V2141">
            <v>-8223</v>
          </cell>
          <cell r="W2141">
            <v>-8231</v>
          </cell>
          <cell r="X2141">
            <v>-15676</v>
          </cell>
          <cell r="Y2141">
            <v>-14168</v>
          </cell>
          <cell r="Z2141">
            <v>-14744</v>
          </cell>
        </row>
        <row r="2142">
          <cell r="I2142" t="str">
            <v>Add. Information Pha</v>
          </cell>
          <cell r="J2142" t="str">
            <v>US Dollar</v>
          </cell>
          <cell r="K2142" t="str">
            <v>USD</v>
          </cell>
          <cell r="L2142" t="str">
            <v>US Dollar</v>
          </cell>
          <cell r="M2142" t="str">
            <v>TOTAL COST OF GOODS SOLD</v>
          </cell>
          <cell r="N2142" t="str">
            <v>LE2</v>
          </cell>
          <cell r="O2142">
            <v>-406.67</v>
          </cell>
          <cell r="P2142">
            <v>-406.67</v>
          </cell>
          <cell r="Q2142">
            <v>-406.67</v>
          </cell>
          <cell r="R2142">
            <v>-406.67</v>
          </cell>
          <cell r="S2142">
            <v>-406.67</v>
          </cell>
          <cell r="T2142">
            <v>-406.65</v>
          </cell>
          <cell r="U2142">
            <v>-1166</v>
          </cell>
          <cell r="V2142">
            <v>-1167</v>
          </cell>
          <cell r="W2142">
            <v>-1167</v>
          </cell>
          <cell r="X2142">
            <v>-1476</v>
          </cell>
          <cell r="Y2142">
            <v>-1477</v>
          </cell>
          <cell r="Z2142">
            <v>-1476</v>
          </cell>
        </row>
        <row r="2143">
          <cell r="I2143" t="str">
            <v>Add. Information Pha</v>
          </cell>
          <cell r="J2143" t="str">
            <v>US Dollar</v>
          </cell>
          <cell r="K2143" t="str">
            <v>USD</v>
          </cell>
          <cell r="L2143" t="str">
            <v>US Dollar</v>
          </cell>
          <cell r="M2143" t="str">
            <v>Development</v>
          </cell>
          <cell r="N2143" t="str">
            <v>LE2</v>
          </cell>
          <cell r="O2143">
            <v>-2801.5</v>
          </cell>
          <cell r="P2143">
            <v>-2801.5</v>
          </cell>
          <cell r="Q2143">
            <v>-2801.5</v>
          </cell>
          <cell r="R2143">
            <v>-2801.5</v>
          </cell>
          <cell r="S2143">
            <v>-2801.5</v>
          </cell>
          <cell r="T2143">
            <v>-2801.5</v>
          </cell>
          <cell r="U2143">
            <v>-10399</v>
          </cell>
          <cell r="V2143">
            <v>12406</v>
          </cell>
          <cell r="W2143">
            <v>12408</v>
          </cell>
          <cell r="X2143">
            <v>-27356</v>
          </cell>
          <cell r="Y2143">
            <v>19865</v>
          </cell>
          <cell r="Z2143">
            <v>19866</v>
          </cell>
        </row>
        <row r="2144">
          <cell r="I2144" t="str">
            <v>Add. Information Pha</v>
          </cell>
          <cell r="J2144" t="str">
            <v>US Dollar</v>
          </cell>
          <cell r="K2144" t="str">
            <v>USD</v>
          </cell>
          <cell r="L2144" t="str">
            <v>US Dollar</v>
          </cell>
          <cell r="M2144" t="str">
            <v>Total Research &amp; Development (net)</v>
          </cell>
          <cell r="N2144" t="str">
            <v>LE2</v>
          </cell>
          <cell r="O2144">
            <v>-2801.5</v>
          </cell>
          <cell r="P2144">
            <v>-2801.5</v>
          </cell>
          <cell r="Q2144">
            <v>-2801.5</v>
          </cell>
          <cell r="R2144">
            <v>-2801.5</v>
          </cell>
          <cell r="S2144">
            <v>-2801.5</v>
          </cell>
          <cell r="T2144">
            <v>-2801.5</v>
          </cell>
          <cell r="U2144">
            <v>-10399</v>
          </cell>
          <cell r="V2144">
            <v>12406</v>
          </cell>
          <cell r="W2144">
            <v>12408</v>
          </cell>
          <cell r="X2144">
            <v>-27356</v>
          </cell>
          <cell r="Y2144">
            <v>19865</v>
          </cell>
          <cell r="Z2144">
            <v>19866</v>
          </cell>
        </row>
        <row r="2145">
          <cell r="I2145" t="str">
            <v>Add. Information Pha</v>
          </cell>
          <cell r="J2145" t="str">
            <v>US Dollar</v>
          </cell>
          <cell r="K2145" t="str">
            <v>USD</v>
          </cell>
          <cell r="L2145" t="str">
            <v>US Dollar</v>
          </cell>
          <cell r="M2145" t="str">
            <v>Marketing &amp; Sales (net)</v>
          </cell>
          <cell r="N2145" t="str">
            <v>LE2</v>
          </cell>
          <cell r="O2145">
            <v>763.33</v>
          </cell>
          <cell r="P2145">
            <v>763.33</v>
          </cell>
          <cell r="Q2145">
            <v>763.33</v>
          </cell>
          <cell r="R2145">
            <v>763.33</v>
          </cell>
          <cell r="S2145">
            <v>763.33</v>
          </cell>
          <cell r="T2145">
            <v>763.35</v>
          </cell>
          <cell r="U2145">
            <v>-1066</v>
          </cell>
          <cell r="V2145">
            <v>-1886</v>
          </cell>
          <cell r="W2145">
            <v>-248</v>
          </cell>
          <cell r="X2145">
            <v>-3394</v>
          </cell>
          <cell r="Y2145">
            <v>-3323</v>
          </cell>
          <cell r="Z2145">
            <v>-3363</v>
          </cell>
        </row>
        <row r="2146">
          <cell r="I2146" t="str">
            <v>Add. Information Pha</v>
          </cell>
          <cell r="J2146" t="str">
            <v>US Dollar</v>
          </cell>
          <cell r="K2146" t="str">
            <v>USD</v>
          </cell>
          <cell r="L2146" t="str">
            <v>US Dollar</v>
          </cell>
          <cell r="M2146" t="str">
            <v>TOTAL FUNCTION COSTS</v>
          </cell>
          <cell r="N2146" t="str">
            <v>LE2</v>
          </cell>
          <cell r="O2146">
            <v>-2038.17</v>
          </cell>
          <cell r="P2146">
            <v>-2038.17</v>
          </cell>
          <cell r="Q2146">
            <v>-2038.17</v>
          </cell>
          <cell r="R2146">
            <v>-2038.17</v>
          </cell>
          <cell r="S2146">
            <v>-2038.17</v>
          </cell>
          <cell r="T2146">
            <v>-2038.15</v>
          </cell>
          <cell r="U2146">
            <v>-11465</v>
          </cell>
          <cell r="V2146">
            <v>10520</v>
          </cell>
          <cell r="W2146">
            <v>12160</v>
          </cell>
          <cell r="X2146">
            <v>-30750</v>
          </cell>
          <cell r="Y2146">
            <v>16542</v>
          </cell>
          <cell r="Z2146">
            <v>16503</v>
          </cell>
        </row>
        <row r="2147">
          <cell r="I2147" t="str">
            <v>Add. Information Pha</v>
          </cell>
          <cell r="J2147" t="str">
            <v>US Dollar</v>
          </cell>
          <cell r="K2147" t="str">
            <v>USD</v>
          </cell>
          <cell r="L2147" t="str">
            <v>US Dollar</v>
          </cell>
          <cell r="M2147" t="str">
            <v>TOTAL OTHER INCOME &amp; EXP.</v>
          </cell>
          <cell r="N2147" t="str">
            <v>LE2</v>
          </cell>
          <cell r="O2147">
            <v>2652</v>
          </cell>
          <cell r="P2147">
            <v>2652</v>
          </cell>
          <cell r="Q2147">
            <v>2652</v>
          </cell>
          <cell r="R2147">
            <v>2652</v>
          </cell>
          <cell r="S2147">
            <v>2652</v>
          </cell>
          <cell r="T2147">
            <v>2652</v>
          </cell>
          <cell r="U2147">
            <v>2907</v>
          </cell>
          <cell r="V2147">
            <v>4427</v>
          </cell>
          <cell r="W2147">
            <v>195786</v>
          </cell>
          <cell r="X2147">
            <v>2619</v>
          </cell>
          <cell r="Y2147">
            <v>2618</v>
          </cell>
          <cell r="Z2147">
            <v>2619</v>
          </cell>
        </row>
        <row r="2148">
          <cell r="I2148" t="str">
            <v>Add. Information Pha</v>
          </cell>
          <cell r="J2148" t="str">
            <v>US Dollar</v>
          </cell>
          <cell r="K2148" t="str">
            <v>USD</v>
          </cell>
          <cell r="L2148" t="str">
            <v>US Dollar</v>
          </cell>
          <cell r="M2148" t="str">
            <v>OPERATING INCOME</v>
          </cell>
          <cell r="N2148" t="str">
            <v>LE2</v>
          </cell>
          <cell r="O2148">
            <v>81.5</v>
          </cell>
          <cell r="P2148">
            <v>81.5</v>
          </cell>
          <cell r="Q2148">
            <v>81.5</v>
          </cell>
          <cell r="R2148">
            <v>81.5</v>
          </cell>
          <cell r="S2148">
            <v>81.5</v>
          </cell>
          <cell r="T2148">
            <v>81.5</v>
          </cell>
          <cell r="U2148">
            <v>-17942</v>
          </cell>
          <cell r="V2148">
            <v>5557</v>
          </cell>
          <cell r="W2148">
            <v>198548</v>
          </cell>
          <cell r="X2148">
            <v>-45283</v>
          </cell>
          <cell r="Y2148">
            <v>3515</v>
          </cell>
          <cell r="Z2148">
            <v>2902</v>
          </cell>
        </row>
        <row r="2149">
          <cell r="I2149" t="str">
            <v>Asia Pacific Pharma</v>
          </cell>
          <cell r="J2149" t="str">
            <v>Sing.Dollar</v>
          </cell>
          <cell r="K2149" t="str">
            <v>SGD</v>
          </cell>
          <cell r="L2149" t="str">
            <v>Sing.Dollar</v>
          </cell>
          <cell r="M2149" t="str">
            <v>Cost of goods sold from production</v>
          </cell>
          <cell r="N2149" t="str">
            <v>Actual</v>
          </cell>
          <cell r="V2149">
            <v>-2471</v>
          </cell>
        </row>
        <row r="2150">
          <cell r="I2150" t="str">
            <v>Asia Pacific Pharma</v>
          </cell>
          <cell r="J2150" t="str">
            <v>Sing.Dollar</v>
          </cell>
          <cell r="K2150" t="str">
            <v>SGD</v>
          </cell>
          <cell r="L2150" t="str">
            <v>Sing.Dollar</v>
          </cell>
          <cell r="M2150" t="str">
            <v>TOTAL COST OF GOODS SOLD</v>
          </cell>
          <cell r="N2150" t="str">
            <v>Actual</v>
          </cell>
          <cell r="V2150">
            <v>-2471</v>
          </cell>
        </row>
        <row r="2151">
          <cell r="I2151" t="str">
            <v>Asia Pacific Pharma</v>
          </cell>
          <cell r="J2151" t="str">
            <v>Sing.Dollar</v>
          </cell>
          <cell r="K2151" t="str">
            <v>SGD</v>
          </cell>
          <cell r="L2151" t="str">
            <v>Sing.Dollar</v>
          </cell>
          <cell r="M2151" t="str">
            <v>OPERATING INCOME</v>
          </cell>
          <cell r="N2151" t="str">
            <v>Actual</v>
          </cell>
          <cell r="V2151">
            <v>-2471</v>
          </cell>
        </row>
        <row r="2152">
          <cell r="I2152" t="str">
            <v>Bioventures BMU</v>
          </cell>
          <cell r="J2152" t="str">
            <v>Swiss Franc</v>
          </cell>
          <cell r="K2152" t="str">
            <v>USD</v>
          </cell>
          <cell r="L2152" t="str">
            <v>US Dollar</v>
          </cell>
          <cell r="M2152" t="str">
            <v>TOTAL OTHER INCOME &amp; EXP.</v>
          </cell>
          <cell r="N2152" t="str">
            <v>Actual</v>
          </cell>
          <cell r="O2152">
            <v>-8</v>
          </cell>
          <cell r="P2152">
            <v>0</v>
          </cell>
          <cell r="Q2152">
            <v>-13</v>
          </cell>
          <cell r="R2152">
            <v>-3</v>
          </cell>
          <cell r="S2152">
            <v>-25</v>
          </cell>
          <cell r="T2152">
            <v>-2</v>
          </cell>
          <cell r="U2152">
            <v>-8</v>
          </cell>
          <cell r="V2152">
            <v>-26</v>
          </cell>
        </row>
        <row r="2153">
          <cell r="I2153" t="str">
            <v>Bioventures BMU</v>
          </cell>
          <cell r="J2153" t="str">
            <v>Swiss Franc</v>
          </cell>
          <cell r="K2153" t="str">
            <v>USD</v>
          </cell>
          <cell r="L2153" t="str">
            <v>US Dollar</v>
          </cell>
          <cell r="M2153" t="str">
            <v>TOTAL OTHER INCOME &amp; EXP.</v>
          </cell>
          <cell r="N2153" t="str">
            <v>Budget</v>
          </cell>
          <cell r="O2153">
            <v>-25</v>
          </cell>
          <cell r="P2153">
            <v>-26</v>
          </cell>
          <cell r="Q2153">
            <v>-25</v>
          </cell>
          <cell r="R2153">
            <v>-29</v>
          </cell>
          <cell r="S2153">
            <v>-22</v>
          </cell>
          <cell r="T2153">
            <v>-26</v>
          </cell>
          <cell r="U2153">
            <v>-25</v>
          </cell>
          <cell r="V2153">
            <v>-25</v>
          </cell>
          <cell r="W2153">
            <v>-26</v>
          </cell>
          <cell r="X2153">
            <v>-25</v>
          </cell>
          <cell r="Y2153">
            <v>-26</v>
          </cell>
          <cell r="Z2153">
            <v>-25</v>
          </cell>
        </row>
        <row r="2154">
          <cell r="I2154" t="str">
            <v>Bioventures BMU</v>
          </cell>
          <cell r="J2154" t="str">
            <v>Swiss Franc</v>
          </cell>
          <cell r="K2154" t="str">
            <v>USD</v>
          </cell>
          <cell r="L2154" t="str">
            <v>US Dollar</v>
          </cell>
          <cell r="M2154" t="str">
            <v>TOTAL OTHER INCOME &amp; EXP.</v>
          </cell>
          <cell r="N2154" t="str">
            <v>LE2</v>
          </cell>
          <cell r="O2154">
            <v>-8</v>
          </cell>
          <cell r="P2154">
            <v>0</v>
          </cell>
          <cell r="Q2154">
            <v>-13</v>
          </cell>
          <cell r="R2154">
            <v>-3</v>
          </cell>
          <cell r="S2154">
            <v>-25</v>
          </cell>
          <cell r="T2154">
            <v>-70</v>
          </cell>
          <cell r="U2154">
            <v>-26</v>
          </cell>
          <cell r="V2154">
            <v>-26</v>
          </cell>
          <cell r="W2154">
            <v>-26</v>
          </cell>
          <cell r="X2154">
            <v>-31</v>
          </cell>
          <cell r="Y2154">
            <v>-24</v>
          </cell>
          <cell r="Z2154">
            <v>-23</v>
          </cell>
        </row>
        <row r="2155">
          <cell r="I2155" t="str">
            <v>Bioventures BMU</v>
          </cell>
          <cell r="J2155" t="str">
            <v>Swiss Franc</v>
          </cell>
          <cell r="K2155" t="str">
            <v>USD</v>
          </cell>
          <cell r="L2155" t="str">
            <v>US Dollar</v>
          </cell>
          <cell r="M2155" t="str">
            <v>OPERATING INCOME</v>
          </cell>
          <cell r="N2155" t="str">
            <v>Actual</v>
          </cell>
          <cell r="O2155">
            <v>-8</v>
          </cell>
          <cell r="P2155">
            <v>0</v>
          </cell>
          <cell r="Q2155">
            <v>-13</v>
          </cell>
          <cell r="R2155">
            <v>-3</v>
          </cell>
          <cell r="S2155">
            <v>-25</v>
          </cell>
          <cell r="T2155">
            <v>-2</v>
          </cell>
          <cell r="U2155">
            <v>-8</v>
          </cell>
          <cell r="V2155">
            <v>-26</v>
          </cell>
        </row>
        <row r="2156">
          <cell r="I2156" t="str">
            <v>Bioventures BMU</v>
          </cell>
          <cell r="J2156" t="str">
            <v>Swiss Franc</v>
          </cell>
          <cell r="K2156" t="str">
            <v>USD</v>
          </cell>
          <cell r="L2156" t="str">
            <v>US Dollar</v>
          </cell>
          <cell r="M2156" t="str">
            <v>OPERATING INCOME</v>
          </cell>
          <cell r="N2156" t="str">
            <v>Budget</v>
          </cell>
          <cell r="O2156">
            <v>-25</v>
          </cell>
          <cell r="P2156">
            <v>-26</v>
          </cell>
          <cell r="Q2156">
            <v>-25</v>
          </cell>
          <cell r="R2156">
            <v>-29</v>
          </cell>
          <cell r="S2156">
            <v>-22</v>
          </cell>
          <cell r="T2156">
            <v>-26</v>
          </cell>
          <cell r="U2156">
            <v>-25</v>
          </cell>
          <cell r="V2156">
            <v>-25</v>
          </cell>
          <cell r="W2156">
            <v>-26</v>
          </cell>
          <cell r="X2156">
            <v>-25</v>
          </cell>
          <cell r="Y2156">
            <v>-26</v>
          </cell>
          <cell r="Z2156">
            <v>-25</v>
          </cell>
        </row>
        <row r="2157">
          <cell r="I2157" t="str">
            <v>Bioventures BMU</v>
          </cell>
          <cell r="J2157" t="str">
            <v>Swiss Franc</v>
          </cell>
          <cell r="K2157" t="str">
            <v>USD</v>
          </cell>
          <cell r="L2157" t="str">
            <v>US Dollar</v>
          </cell>
          <cell r="M2157" t="str">
            <v>OPERATING INCOME</v>
          </cell>
          <cell r="N2157" t="str">
            <v>LE2</v>
          </cell>
          <cell r="O2157">
            <v>-8</v>
          </cell>
          <cell r="P2157">
            <v>0</v>
          </cell>
          <cell r="Q2157">
            <v>-13</v>
          </cell>
          <cell r="R2157">
            <v>-3</v>
          </cell>
          <cell r="S2157">
            <v>-25</v>
          </cell>
          <cell r="T2157">
            <v>-70</v>
          </cell>
          <cell r="U2157">
            <v>-26</v>
          </cell>
          <cell r="V2157">
            <v>-26</v>
          </cell>
          <cell r="W2157">
            <v>-26</v>
          </cell>
          <cell r="X2157">
            <v>-31</v>
          </cell>
          <cell r="Y2157">
            <v>-24</v>
          </cell>
          <cell r="Z2157">
            <v>-23</v>
          </cell>
        </row>
        <row r="2158">
          <cell r="I2158" t="str">
            <v>Chiron Blood Testing</v>
          </cell>
          <cell r="J2158" t="str">
            <v>Euro</v>
          </cell>
          <cell r="K2158" t="str">
            <v>EUR</v>
          </cell>
          <cell r="L2158" t="str">
            <v>Euro</v>
          </cell>
          <cell r="M2158" t="str">
            <v>Other non production related cost of goods sold</v>
          </cell>
          <cell r="N2158" t="str">
            <v>Actual</v>
          </cell>
          <cell r="T2158">
            <v>1</v>
          </cell>
          <cell r="U2158">
            <v>-1</v>
          </cell>
          <cell r="V2158">
            <v>0</v>
          </cell>
        </row>
        <row r="2159">
          <cell r="I2159" t="str">
            <v>Chiron Blood Testing</v>
          </cell>
          <cell r="J2159" t="str">
            <v>Euro</v>
          </cell>
          <cell r="K2159" t="str">
            <v>EUR</v>
          </cell>
          <cell r="L2159" t="str">
            <v>Euro</v>
          </cell>
          <cell r="M2159" t="str">
            <v>TOTAL COST OF GOODS SOLD</v>
          </cell>
          <cell r="N2159" t="str">
            <v>Actual</v>
          </cell>
          <cell r="O2159">
            <v>-112</v>
          </cell>
          <cell r="P2159">
            <v>0</v>
          </cell>
          <cell r="Q2159">
            <v>0</v>
          </cell>
          <cell r="R2159">
            <v>-64</v>
          </cell>
          <cell r="S2159">
            <v>-6340</v>
          </cell>
          <cell r="T2159">
            <v>-1268</v>
          </cell>
          <cell r="U2159">
            <v>-1269</v>
          </cell>
          <cell r="V2159">
            <v>-1267</v>
          </cell>
        </row>
        <row r="2160">
          <cell r="I2160" t="str">
            <v>Chiron Blood Testing</v>
          </cell>
          <cell r="J2160" t="str">
            <v>Euro</v>
          </cell>
          <cell r="K2160" t="str">
            <v>EUR</v>
          </cell>
          <cell r="L2160" t="str">
            <v>Euro</v>
          </cell>
          <cell r="M2160" t="str">
            <v>TOTAL OTHER INCOME &amp; EXP.</v>
          </cell>
          <cell r="N2160" t="str">
            <v>Actual</v>
          </cell>
          <cell r="P2160">
            <v>614</v>
          </cell>
          <cell r="Q2160">
            <v>309</v>
          </cell>
          <cell r="R2160">
            <v>305</v>
          </cell>
          <cell r="S2160">
            <v>0</v>
          </cell>
          <cell r="T2160">
            <v>600</v>
          </cell>
          <cell r="U2160">
            <v>305</v>
          </cell>
          <cell r="V2160">
            <v>-1</v>
          </cell>
        </row>
        <row r="2161">
          <cell r="I2161" t="str">
            <v>Chiron Blood Testing</v>
          </cell>
          <cell r="J2161" t="str">
            <v>Euro</v>
          </cell>
          <cell r="K2161" t="str">
            <v>EUR</v>
          </cell>
          <cell r="L2161" t="str">
            <v>Euro</v>
          </cell>
          <cell r="M2161" t="str">
            <v>OPERATING INCOME</v>
          </cell>
          <cell r="N2161" t="str">
            <v>Actual</v>
          </cell>
          <cell r="O2161">
            <v>-112</v>
          </cell>
          <cell r="P2161">
            <v>614</v>
          </cell>
          <cell r="Q2161">
            <v>309</v>
          </cell>
          <cell r="R2161">
            <v>241</v>
          </cell>
          <cell r="S2161">
            <v>-6340</v>
          </cell>
          <cell r="T2161">
            <v>-668</v>
          </cell>
          <cell r="U2161">
            <v>-964</v>
          </cell>
          <cell r="V2161">
            <v>-1268</v>
          </cell>
        </row>
        <row r="2162">
          <cell r="I2162" t="str">
            <v>Chiron Healthcare Ir</v>
          </cell>
          <cell r="J2162" t="str">
            <v>Euro</v>
          </cell>
          <cell r="K2162" t="str">
            <v>EUR</v>
          </cell>
          <cell r="L2162" t="str">
            <v>Euro</v>
          </cell>
          <cell r="M2162" t="str">
            <v>TOTAL COST OF GOODS SOLD</v>
          </cell>
          <cell r="N2162" t="str">
            <v>Actual</v>
          </cell>
          <cell r="P2162">
            <v>221</v>
          </cell>
          <cell r="Q2162">
            <v>-1074</v>
          </cell>
          <cell r="R2162">
            <v>853</v>
          </cell>
          <cell r="S2162">
            <v>-370</v>
          </cell>
          <cell r="T2162">
            <v>0</v>
          </cell>
          <cell r="U2162">
            <v>0</v>
          </cell>
          <cell r="V2162">
            <v>0</v>
          </cell>
        </row>
        <row r="2163">
          <cell r="I2163" t="str">
            <v>Chiron Healthcare Ir</v>
          </cell>
          <cell r="J2163" t="str">
            <v>Euro</v>
          </cell>
          <cell r="K2163" t="str">
            <v>EUR</v>
          </cell>
          <cell r="L2163" t="str">
            <v>Euro</v>
          </cell>
          <cell r="M2163" t="str">
            <v>TOTAL OTHER INCOME &amp; EXP.</v>
          </cell>
          <cell r="N2163" t="str">
            <v>Actual</v>
          </cell>
          <cell r="Q2163">
            <v>333</v>
          </cell>
          <cell r="R2163">
            <v>0</v>
          </cell>
          <cell r="S2163">
            <v>0</v>
          </cell>
          <cell r="T2163">
            <v>0</v>
          </cell>
          <cell r="U2163">
            <v>0</v>
          </cell>
          <cell r="V2163">
            <v>1028</v>
          </cell>
        </row>
        <row r="2164">
          <cell r="I2164" t="str">
            <v>Chiron Healthcare Ir</v>
          </cell>
          <cell r="J2164" t="str">
            <v>Euro</v>
          </cell>
          <cell r="K2164" t="str">
            <v>EUR</v>
          </cell>
          <cell r="L2164" t="str">
            <v>Euro</v>
          </cell>
          <cell r="M2164" t="str">
            <v>OPERATING INCOME</v>
          </cell>
          <cell r="N2164" t="str">
            <v>Actual</v>
          </cell>
          <cell r="P2164">
            <v>221</v>
          </cell>
          <cell r="Q2164">
            <v>-741</v>
          </cell>
          <cell r="R2164">
            <v>853</v>
          </cell>
          <cell r="S2164">
            <v>-370</v>
          </cell>
          <cell r="T2164">
            <v>0</v>
          </cell>
          <cell r="U2164">
            <v>0</v>
          </cell>
          <cell r="V2164">
            <v>1028</v>
          </cell>
        </row>
        <row r="2165">
          <cell r="I2165" t="str">
            <v>Chiron Investment Sp</v>
          </cell>
          <cell r="J2165" t="str">
            <v>Euro</v>
          </cell>
          <cell r="K2165" t="str">
            <v>EUR</v>
          </cell>
          <cell r="L2165" t="str">
            <v>Euro</v>
          </cell>
          <cell r="M2165" t="str">
            <v>General &amp; Administration (net)</v>
          </cell>
          <cell r="N2165" t="str">
            <v>Actual</v>
          </cell>
          <cell r="Q2165">
            <v>-11</v>
          </cell>
          <cell r="R2165">
            <v>1</v>
          </cell>
          <cell r="S2165">
            <v>-4</v>
          </cell>
          <cell r="T2165">
            <v>0</v>
          </cell>
          <cell r="U2165">
            <v>0</v>
          </cell>
          <cell r="V2165">
            <v>0</v>
          </cell>
        </row>
        <row r="2166">
          <cell r="I2166" t="str">
            <v>Chiron Investment Sp</v>
          </cell>
          <cell r="J2166" t="str">
            <v>Euro</v>
          </cell>
          <cell r="K2166" t="str">
            <v>EUR</v>
          </cell>
          <cell r="L2166" t="str">
            <v>Euro</v>
          </cell>
          <cell r="M2166" t="str">
            <v>TOTAL FUNCTION COSTS</v>
          </cell>
          <cell r="N2166" t="str">
            <v>Actual</v>
          </cell>
          <cell r="Q2166">
            <v>-11</v>
          </cell>
          <cell r="R2166">
            <v>1</v>
          </cell>
          <cell r="S2166">
            <v>-4</v>
          </cell>
          <cell r="T2166">
            <v>0</v>
          </cell>
          <cell r="U2166">
            <v>0</v>
          </cell>
          <cell r="V2166">
            <v>0</v>
          </cell>
        </row>
        <row r="2167">
          <cell r="I2167" t="str">
            <v>Chiron Investment Sp</v>
          </cell>
          <cell r="J2167" t="str">
            <v>Euro</v>
          </cell>
          <cell r="K2167" t="str">
            <v>EUR</v>
          </cell>
          <cell r="L2167" t="str">
            <v>Euro</v>
          </cell>
          <cell r="M2167" t="str">
            <v>TOTAL OTHER INCOME &amp; EXP.</v>
          </cell>
          <cell r="N2167" t="str">
            <v>Actual</v>
          </cell>
          <cell r="Q2167">
            <v>-1</v>
          </cell>
          <cell r="R2167">
            <v>0</v>
          </cell>
          <cell r="S2167">
            <v>0</v>
          </cell>
          <cell r="T2167">
            <v>0</v>
          </cell>
          <cell r="U2167">
            <v>0</v>
          </cell>
          <cell r="V2167">
            <v>0</v>
          </cell>
        </row>
        <row r="2168">
          <cell r="I2168" t="str">
            <v>Chiron Investment Sp</v>
          </cell>
          <cell r="J2168" t="str">
            <v>Euro</v>
          </cell>
          <cell r="K2168" t="str">
            <v>EUR</v>
          </cell>
          <cell r="L2168" t="str">
            <v>Euro</v>
          </cell>
          <cell r="M2168" t="str">
            <v>OPERATING INCOME</v>
          </cell>
          <cell r="N2168" t="str">
            <v>Actual</v>
          </cell>
          <cell r="Q2168">
            <v>-12</v>
          </cell>
          <cell r="R2168">
            <v>1</v>
          </cell>
          <cell r="S2168">
            <v>-4</v>
          </cell>
          <cell r="T2168">
            <v>0</v>
          </cell>
          <cell r="U2168">
            <v>0</v>
          </cell>
          <cell r="V2168">
            <v>0</v>
          </cell>
        </row>
        <row r="2169">
          <cell r="I2169" t="str">
            <v>Clin Dev Center UK</v>
          </cell>
          <cell r="J2169" t="str">
            <v>Pound sterling</v>
          </cell>
          <cell r="K2169" t="str">
            <v>GBP</v>
          </cell>
          <cell r="L2169" t="str">
            <v>Pound sterling</v>
          </cell>
          <cell r="M2169" t="str">
            <v>Development</v>
          </cell>
          <cell r="N2169" t="str">
            <v>Actual</v>
          </cell>
          <cell r="O2169">
            <v>-2399</v>
          </cell>
          <cell r="P2169">
            <v>-2287</v>
          </cell>
          <cell r="Q2169">
            <v>-2599</v>
          </cell>
          <cell r="R2169">
            <v>-2369</v>
          </cell>
          <cell r="S2169">
            <v>-2195</v>
          </cell>
          <cell r="T2169">
            <v>-2376</v>
          </cell>
          <cell r="U2169">
            <v>-2333</v>
          </cell>
          <cell r="V2169">
            <v>-2085</v>
          </cell>
        </row>
        <row r="2170">
          <cell r="I2170" t="str">
            <v>Clin Dev Center UK</v>
          </cell>
          <cell r="J2170" t="str">
            <v>Pound sterling</v>
          </cell>
          <cell r="K2170" t="str">
            <v>GBP</v>
          </cell>
          <cell r="L2170" t="str">
            <v>Pound sterling</v>
          </cell>
          <cell r="M2170" t="str">
            <v>Development</v>
          </cell>
          <cell r="N2170" t="str">
            <v>Budget</v>
          </cell>
          <cell r="O2170">
            <v>-2517</v>
          </cell>
          <cell r="P2170">
            <v>-2527</v>
          </cell>
          <cell r="Q2170">
            <v>-2173</v>
          </cell>
          <cell r="R2170">
            <v>-2727</v>
          </cell>
          <cell r="S2170">
            <v>-2692</v>
          </cell>
          <cell r="T2170">
            <v>-2694</v>
          </cell>
          <cell r="U2170">
            <v>-2808</v>
          </cell>
          <cell r="V2170">
            <v>-2758</v>
          </cell>
          <cell r="W2170">
            <v>-2768</v>
          </cell>
          <cell r="X2170">
            <v>-2795</v>
          </cell>
          <cell r="Y2170">
            <v>-2747</v>
          </cell>
          <cell r="Z2170">
            <v>-2627</v>
          </cell>
        </row>
        <row r="2171">
          <cell r="I2171" t="str">
            <v>Clin Dev Center UK</v>
          </cell>
          <cell r="J2171" t="str">
            <v>Pound sterling</v>
          </cell>
          <cell r="K2171" t="str">
            <v>GBP</v>
          </cell>
          <cell r="L2171" t="str">
            <v>Pound sterling</v>
          </cell>
          <cell r="M2171" t="str">
            <v>Development</v>
          </cell>
          <cell r="N2171" t="str">
            <v>LE2</v>
          </cell>
          <cell r="O2171">
            <v>-2399</v>
          </cell>
          <cell r="P2171">
            <v>-2287</v>
          </cell>
          <cell r="Q2171">
            <v>-2599</v>
          </cell>
          <cell r="R2171">
            <v>-2369</v>
          </cell>
          <cell r="S2171">
            <v>-2195</v>
          </cell>
          <cell r="T2171">
            <v>-2917</v>
          </cell>
          <cell r="U2171">
            <v>-2635</v>
          </cell>
          <cell r="V2171">
            <v>-2639</v>
          </cell>
          <cell r="W2171">
            <v>-2815</v>
          </cell>
          <cell r="X2171">
            <v>-2685</v>
          </cell>
          <cell r="Y2171">
            <v>-2672</v>
          </cell>
          <cell r="Z2171">
            <v>-2685</v>
          </cell>
        </row>
        <row r="2172">
          <cell r="I2172" t="str">
            <v>Clin Dev Center UK</v>
          </cell>
          <cell r="J2172" t="str">
            <v>Pound sterling</v>
          </cell>
          <cell r="K2172" t="str">
            <v>GBP</v>
          </cell>
          <cell r="L2172" t="str">
            <v>Pound sterling</v>
          </cell>
          <cell r="M2172" t="str">
            <v>Total Research &amp; Development (net)</v>
          </cell>
          <cell r="N2172" t="str">
            <v>Actual</v>
          </cell>
          <cell r="O2172">
            <v>303</v>
          </cell>
          <cell r="P2172">
            <v>424</v>
          </cell>
          <cell r="Q2172">
            <v>-281</v>
          </cell>
          <cell r="R2172">
            <v>629</v>
          </cell>
          <cell r="S2172">
            <v>695</v>
          </cell>
          <cell r="T2172">
            <v>-98</v>
          </cell>
          <cell r="U2172">
            <v>498</v>
          </cell>
          <cell r="V2172">
            <v>755</v>
          </cell>
        </row>
        <row r="2173">
          <cell r="I2173" t="str">
            <v>Clin Dev Center UK</v>
          </cell>
          <cell r="J2173" t="str">
            <v>Pound sterling</v>
          </cell>
          <cell r="K2173" t="str">
            <v>GBP</v>
          </cell>
          <cell r="L2173" t="str">
            <v>Pound sterling</v>
          </cell>
          <cell r="M2173" t="str">
            <v>Total Research &amp; Development (net)</v>
          </cell>
          <cell r="N2173" t="str">
            <v>Budget</v>
          </cell>
          <cell r="O2173">
            <v>247</v>
          </cell>
          <cell r="P2173">
            <v>249</v>
          </cell>
          <cell r="Q2173">
            <v>212</v>
          </cell>
          <cell r="R2173">
            <v>259</v>
          </cell>
          <cell r="S2173">
            <v>256</v>
          </cell>
          <cell r="T2173">
            <v>256</v>
          </cell>
          <cell r="U2173">
            <v>273</v>
          </cell>
          <cell r="V2173">
            <v>269</v>
          </cell>
          <cell r="W2173">
            <v>269</v>
          </cell>
          <cell r="X2173">
            <v>270</v>
          </cell>
          <cell r="Y2173">
            <v>265</v>
          </cell>
          <cell r="Z2173">
            <v>253</v>
          </cell>
        </row>
        <row r="2174">
          <cell r="I2174" t="str">
            <v>Clin Dev Center UK</v>
          </cell>
          <cell r="J2174" t="str">
            <v>Pound sterling</v>
          </cell>
          <cell r="K2174" t="str">
            <v>GBP</v>
          </cell>
          <cell r="L2174" t="str">
            <v>Pound sterling</v>
          </cell>
          <cell r="M2174" t="str">
            <v>Total Research &amp; Development (net)</v>
          </cell>
          <cell r="N2174" t="str">
            <v>LE2</v>
          </cell>
          <cell r="O2174">
            <v>303</v>
          </cell>
          <cell r="P2174">
            <v>424</v>
          </cell>
          <cell r="Q2174">
            <v>-281</v>
          </cell>
          <cell r="R2174">
            <v>629</v>
          </cell>
          <cell r="S2174">
            <v>695</v>
          </cell>
          <cell r="T2174">
            <v>-716</v>
          </cell>
          <cell r="U2174">
            <v>189</v>
          </cell>
          <cell r="V2174">
            <v>190</v>
          </cell>
          <cell r="W2174">
            <v>202</v>
          </cell>
          <cell r="X2174">
            <v>199</v>
          </cell>
          <cell r="Y2174">
            <v>198</v>
          </cell>
          <cell r="Z2174">
            <v>199</v>
          </cell>
        </row>
        <row r="2175">
          <cell r="I2175" t="str">
            <v>Clin Dev Center UK</v>
          </cell>
          <cell r="J2175" t="str">
            <v>Pound sterling</v>
          </cell>
          <cell r="K2175" t="str">
            <v>GBP</v>
          </cell>
          <cell r="L2175" t="str">
            <v>Pound sterling</v>
          </cell>
          <cell r="M2175" t="str">
            <v>TOTAL FUNCTION COSTS</v>
          </cell>
          <cell r="N2175" t="str">
            <v>Actual</v>
          </cell>
          <cell r="O2175">
            <v>303</v>
          </cell>
          <cell r="P2175">
            <v>424</v>
          </cell>
          <cell r="Q2175">
            <v>-281</v>
          </cell>
          <cell r="R2175">
            <v>629</v>
          </cell>
          <cell r="S2175">
            <v>695</v>
          </cell>
          <cell r="T2175">
            <v>-98</v>
          </cell>
          <cell r="U2175">
            <v>498</v>
          </cell>
          <cell r="V2175">
            <v>755</v>
          </cell>
        </row>
        <row r="2176">
          <cell r="I2176" t="str">
            <v>Clin Dev Center UK</v>
          </cell>
          <cell r="J2176" t="str">
            <v>Pound sterling</v>
          </cell>
          <cell r="K2176" t="str">
            <v>GBP</v>
          </cell>
          <cell r="L2176" t="str">
            <v>Pound sterling</v>
          </cell>
          <cell r="M2176" t="str">
            <v>TOTAL FUNCTION COSTS</v>
          </cell>
          <cell r="N2176" t="str">
            <v>Budget</v>
          </cell>
          <cell r="O2176">
            <v>247</v>
          </cell>
          <cell r="P2176">
            <v>249</v>
          </cell>
          <cell r="Q2176">
            <v>212</v>
          </cell>
          <cell r="R2176">
            <v>259</v>
          </cell>
          <cell r="S2176">
            <v>256</v>
          </cell>
          <cell r="T2176">
            <v>256</v>
          </cell>
          <cell r="U2176">
            <v>273</v>
          </cell>
          <cell r="V2176">
            <v>269</v>
          </cell>
          <cell r="W2176">
            <v>269</v>
          </cell>
          <cell r="X2176">
            <v>270</v>
          </cell>
          <cell r="Y2176">
            <v>265</v>
          </cell>
          <cell r="Z2176">
            <v>253</v>
          </cell>
        </row>
        <row r="2177">
          <cell r="I2177" t="str">
            <v>Clin Dev Center UK</v>
          </cell>
          <cell r="J2177" t="str">
            <v>Pound sterling</v>
          </cell>
          <cell r="K2177" t="str">
            <v>GBP</v>
          </cell>
          <cell r="L2177" t="str">
            <v>Pound sterling</v>
          </cell>
          <cell r="M2177" t="str">
            <v>TOTAL FUNCTION COSTS</v>
          </cell>
          <cell r="N2177" t="str">
            <v>LE2</v>
          </cell>
          <cell r="O2177">
            <v>303</v>
          </cell>
          <cell r="P2177">
            <v>424</v>
          </cell>
          <cell r="Q2177">
            <v>-281</v>
          </cell>
          <cell r="R2177">
            <v>629</v>
          </cell>
          <cell r="S2177">
            <v>695</v>
          </cell>
          <cell r="T2177">
            <v>-716</v>
          </cell>
          <cell r="U2177">
            <v>189</v>
          </cell>
          <cell r="V2177">
            <v>190</v>
          </cell>
          <cell r="W2177">
            <v>202</v>
          </cell>
          <cell r="X2177">
            <v>199</v>
          </cell>
          <cell r="Y2177">
            <v>198</v>
          </cell>
          <cell r="Z2177">
            <v>199</v>
          </cell>
        </row>
        <row r="2178">
          <cell r="I2178" t="str">
            <v>Clin Dev Center UK</v>
          </cell>
          <cell r="J2178" t="str">
            <v>Pound sterling</v>
          </cell>
          <cell r="K2178" t="str">
            <v>GBP</v>
          </cell>
          <cell r="L2178" t="str">
            <v>Pound sterling</v>
          </cell>
          <cell r="M2178" t="str">
            <v>OPERATING INCOME</v>
          </cell>
          <cell r="N2178" t="str">
            <v>Actual</v>
          </cell>
          <cell r="O2178">
            <v>303</v>
          </cell>
          <cell r="P2178">
            <v>424</v>
          </cell>
          <cell r="Q2178">
            <v>-281</v>
          </cell>
          <cell r="R2178">
            <v>629</v>
          </cell>
          <cell r="S2178">
            <v>695</v>
          </cell>
          <cell r="T2178">
            <v>-98</v>
          </cell>
          <cell r="U2178">
            <v>498</v>
          </cell>
          <cell r="V2178">
            <v>755</v>
          </cell>
        </row>
        <row r="2179">
          <cell r="I2179" t="str">
            <v>Clin Dev Center UK</v>
          </cell>
          <cell r="J2179" t="str">
            <v>Pound sterling</v>
          </cell>
          <cell r="K2179" t="str">
            <v>GBP</v>
          </cell>
          <cell r="L2179" t="str">
            <v>Pound sterling</v>
          </cell>
          <cell r="M2179" t="str">
            <v>OPERATING INCOME</v>
          </cell>
          <cell r="N2179" t="str">
            <v>Budget</v>
          </cell>
          <cell r="O2179">
            <v>247</v>
          </cell>
          <cell r="P2179">
            <v>249</v>
          </cell>
          <cell r="Q2179">
            <v>212</v>
          </cell>
          <cell r="R2179">
            <v>259</v>
          </cell>
          <cell r="S2179">
            <v>256</v>
          </cell>
          <cell r="T2179">
            <v>256</v>
          </cell>
          <cell r="U2179">
            <v>273</v>
          </cell>
          <cell r="V2179">
            <v>269</v>
          </cell>
          <cell r="W2179">
            <v>269</v>
          </cell>
          <cell r="X2179">
            <v>270</v>
          </cell>
          <cell r="Y2179">
            <v>265</v>
          </cell>
          <cell r="Z2179">
            <v>253</v>
          </cell>
        </row>
        <row r="2180">
          <cell r="I2180" t="str">
            <v>Clin Dev Center UK</v>
          </cell>
          <cell r="J2180" t="str">
            <v>Pound sterling</v>
          </cell>
          <cell r="K2180" t="str">
            <v>GBP</v>
          </cell>
          <cell r="L2180" t="str">
            <v>Pound sterling</v>
          </cell>
          <cell r="M2180" t="str">
            <v>OPERATING INCOME</v>
          </cell>
          <cell r="N2180" t="str">
            <v>LE2</v>
          </cell>
          <cell r="O2180">
            <v>303</v>
          </cell>
          <cell r="P2180">
            <v>424</v>
          </cell>
          <cell r="Q2180">
            <v>-281</v>
          </cell>
          <cell r="R2180">
            <v>629</v>
          </cell>
          <cell r="S2180">
            <v>695</v>
          </cell>
          <cell r="T2180">
            <v>-716</v>
          </cell>
          <cell r="U2180">
            <v>189</v>
          </cell>
          <cell r="V2180">
            <v>190</v>
          </cell>
          <cell r="W2180">
            <v>202</v>
          </cell>
          <cell r="X2180">
            <v>199</v>
          </cell>
          <cell r="Y2180">
            <v>198</v>
          </cell>
          <cell r="Z2180">
            <v>199</v>
          </cell>
        </row>
        <row r="2181">
          <cell r="I2181" t="str">
            <v>Global Correction PH</v>
          </cell>
          <cell r="J2181" t="str">
            <v>US Dollar</v>
          </cell>
          <cell r="K2181" t="str">
            <v>USD</v>
          </cell>
          <cell r="L2181" t="str">
            <v>US Dollar</v>
          </cell>
          <cell r="M2181" t="str">
            <v>TOTAL NET SALES 3RD PARTY</v>
          </cell>
          <cell r="N2181" t="str">
            <v>Actual</v>
          </cell>
          <cell r="Q2181">
            <v>3</v>
          </cell>
          <cell r="R2181">
            <v>1</v>
          </cell>
          <cell r="S2181">
            <v>-154</v>
          </cell>
          <cell r="T2181">
            <v>-14</v>
          </cell>
          <cell r="U2181">
            <v>45</v>
          </cell>
          <cell r="V2181">
            <v>0</v>
          </cell>
        </row>
        <row r="2182">
          <cell r="I2182" t="str">
            <v>Global Correction PH</v>
          </cell>
          <cell r="J2182" t="str">
            <v>US Dollar</v>
          </cell>
          <cell r="K2182" t="str">
            <v>USD</v>
          </cell>
          <cell r="L2182" t="str">
            <v>US Dollar</v>
          </cell>
          <cell r="M2182" t="str">
            <v>TOTAL NET SALES 3RD PARTY</v>
          </cell>
          <cell r="N2182" t="str">
            <v>Budget</v>
          </cell>
          <cell r="O2182">
            <v>-37343</v>
          </cell>
          <cell r="P2182">
            <v>28032</v>
          </cell>
          <cell r="Q2182">
            <v>-6072</v>
          </cell>
          <cell r="R2182">
            <v>-18570</v>
          </cell>
          <cell r="S2182">
            <v>-18571</v>
          </cell>
          <cell r="T2182">
            <v>-18569</v>
          </cell>
          <cell r="U2182">
            <v>-43737</v>
          </cell>
          <cell r="V2182">
            <v>-45293</v>
          </cell>
          <cell r="W2182">
            <v>-46850</v>
          </cell>
          <cell r="X2182">
            <v>-64653</v>
          </cell>
          <cell r="Y2182">
            <v>-64655</v>
          </cell>
          <cell r="Z2182">
            <v>-64653</v>
          </cell>
        </row>
        <row r="2183">
          <cell r="I2183" t="str">
            <v>Global Correction PH</v>
          </cell>
          <cell r="J2183" t="str">
            <v>US Dollar</v>
          </cell>
          <cell r="K2183" t="str">
            <v>USD</v>
          </cell>
          <cell r="L2183" t="str">
            <v>US Dollar</v>
          </cell>
          <cell r="M2183" t="str">
            <v>TOTAL NET SALES 3RD PARTY</v>
          </cell>
          <cell r="N2183" t="str">
            <v>LE2</v>
          </cell>
          <cell r="O2183">
            <v>7518.67</v>
          </cell>
          <cell r="P2183">
            <v>7518.67</v>
          </cell>
          <cell r="Q2183">
            <v>7518.67</v>
          </cell>
          <cell r="R2183">
            <v>7518.67</v>
          </cell>
          <cell r="S2183">
            <v>7518.67</v>
          </cell>
          <cell r="T2183">
            <v>7518.65</v>
          </cell>
          <cell r="U2183">
            <v>-4</v>
          </cell>
          <cell r="V2183">
            <v>-4</v>
          </cell>
          <cell r="W2183">
            <v>-4</v>
          </cell>
          <cell r="X2183">
            <v>-28700</v>
          </cell>
          <cell r="Y2183">
            <v>-28700</v>
          </cell>
          <cell r="Z2183">
            <v>-11680</v>
          </cell>
        </row>
        <row r="2184">
          <cell r="I2184" t="str">
            <v>Global Correction PH</v>
          </cell>
          <cell r="J2184" t="str">
            <v>US Dollar</v>
          </cell>
          <cell r="K2184" t="str">
            <v>USD</v>
          </cell>
          <cell r="L2184" t="str">
            <v>US Dollar</v>
          </cell>
          <cell r="M2184" t="str">
            <v>TOTAL NET SALES</v>
          </cell>
          <cell r="N2184" t="str">
            <v>Actual</v>
          </cell>
          <cell r="Q2184">
            <v>3</v>
          </cell>
          <cell r="R2184">
            <v>1</v>
          </cell>
          <cell r="S2184">
            <v>-154</v>
          </cell>
          <cell r="T2184">
            <v>-14</v>
          </cell>
          <cell r="U2184">
            <v>45</v>
          </cell>
          <cell r="V2184">
            <v>0</v>
          </cell>
        </row>
        <row r="2185">
          <cell r="I2185" t="str">
            <v>Global Correction PH</v>
          </cell>
          <cell r="J2185" t="str">
            <v>US Dollar</v>
          </cell>
          <cell r="K2185" t="str">
            <v>USD</v>
          </cell>
          <cell r="L2185" t="str">
            <v>US Dollar</v>
          </cell>
          <cell r="M2185" t="str">
            <v>TOTAL NET SALES</v>
          </cell>
          <cell r="N2185" t="str">
            <v>Budget</v>
          </cell>
          <cell r="O2185">
            <v>-37359</v>
          </cell>
          <cell r="P2185">
            <v>32048</v>
          </cell>
          <cell r="Q2185">
            <v>-4072</v>
          </cell>
          <cell r="R2185">
            <v>-20570</v>
          </cell>
          <cell r="S2185">
            <v>-20571</v>
          </cell>
          <cell r="T2185">
            <v>-20569</v>
          </cell>
          <cell r="U2185">
            <v>-43737</v>
          </cell>
          <cell r="V2185">
            <v>-45293</v>
          </cell>
          <cell r="W2185">
            <v>-46850</v>
          </cell>
          <cell r="X2185">
            <v>-64653</v>
          </cell>
          <cell r="Y2185">
            <v>-64655</v>
          </cell>
          <cell r="Z2185">
            <v>-64653</v>
          </cell>
        </row>
        <row r="2186">
          <cell r="I2186" t="str">
            <v>Global Correction PH</v>
          </cell>
          <cell r="J2186" t="str">
            <v>US Dollar</v>
          </cell>
          <cell r="K2186" t="str">
            <v>USD</v>
          </cell>
          <cell r="L2186" t="str">
            <v>US Dollar</v>
          </cell>
          <cell r="M2186" t="str">
            <v>TOTAL NET SALES</v>
          </cell>
          <cell r="N2186" t="str">
            <v>LE2</v>
          </cell>
          <cell r="O2186">
            <v>7518.67</v>
          </cell>
          <cell r="P2186">
            <v>7518.67</v>
          </cell>
          <cell r="Q2186">
            <v>7521.67</v>
          </cell>
          <cell r="R2186">
            <v>7519.67</v>
          </cell>
          <cell r="S2186">
            <v>7364.67</v>
          </cell>
          <cell r="T2186">
            <v>9240.65</v>
          </cell>
          <cell r="U2186">
            <v>-528</v>
          </cell>
          <cell r="V2186">
            <v>-528</v>
          </cell>
          <cell r="W2186">
            <v>-528</v>
          </cell>
          <cell r="X2186">
            <v>-28700</v>
          </cell>
          <cell r="Y2186">
            <v>-28700</v>
          </cell>
          <cell r="Z2186">
            <v>-11680</v>
          </cell>
        </row>
        <row r="2187">
          <cell r="I2187" t="str">
            <v>Global Correction PH</v>
          </cell>
          <cell r="J2187" t="str">
            <v>US Dollar</v>
          </cell>
          <cell r="K2187" t="str">
            <v>USD</v>
          </cell>
          <cell r="L2187" t="str">
            <v>US Dollar</v>
          </cell>
          <cell r="M2187" t="str">
            <v>Net sales to other BU's</v>
          </cell>
          <cell r="N2187" t="str">
            <v>Budget</v>
          </cell>
          <cell r="O2187">
            <v>-16</v>
          </cell>
          <cell r="P2187">
            <v>4016</v>
          </cell>
          <cell r="Q2187">
            <v>2000</v>
          </cell>
          <cell r="R2187">
            <v>-2000</v>
          </cell>
          <cell r="S2187">
            <v>-2000</v>
          </cell>
          <cell r="T2187">
            <v>-2000</v>
          </cell>
        </row>
        <row r="2188">
          <cell r="I2188" t="str">
            <v>Global Correction PH</v>
          </cell>
          <cell r="J2188" t="str">
            <v>US Dollar</v>
          </cell>
          <cell r="K2188" t="str">
            <v>USD</v>
          </cell>
          <cell r="L2188" t="str">
            <v>US Dollar</v>
          </cell>
          <cell r="M2188" t="str">
            <v>Net sales to other BU's</v>
          </cell>
          <cell r="N2188" t="str">
            <v>LE2</v>
          </cell>
          <cell r="O2188">
            <v>262</v>
          </cell>
          <cell r="P2188">
            <v>262</v>
          </cell>
          <cell r="Q2188">
            <v>262</v>
          </cell>
          <cell r="R2188">
            <v>262</v>
          </cell>
          <cell r="S2188">
            <v>262</v>
          </cell>
          <cell r="T2188">
            <v>262</v>
          </cell>
          <cell r="U2188">
            <v>-524</v>
          </cell>
          <cell r="V2188">
            <v>-524</v>
          </cell>
          <cell r="W2188">
            <v>-524</v>
          </cell>
          <cell r="X2188">
            <v>0</v>
          </cell>
        </row>
        <row r="2189">
          <cell r="I2189" t="str">
            <v>Global Correction PH</v>
          </cell>
          <cell r="J2189" t="str">
            <v>US Dollar</v>
          </cell>
          <cell r="K2189" t="str">
            <v>USD</v>
          </cell>
          <cell r="L2189" t="str">
            <v>US Dollar</v>
          </cell>
          <cell r="M2189" t="str">
            <v>OTHER REVENUES FROM 3RD PARTIES</v>
          </cell>
          <cell r="N2189" t="str">
            <v>Actual</v>
          </cell>
          <cell r="O2189">
            <v>-1542</v>
          </cell>
          <cell r="P2189">
            <v>-1969</v>
          </cell>
          <cell r="Q2189">
            <v>-1907</v>
          </cell>
          <cell r="R2189">
            <v>-1126</v>
          </cell>
          <cell r="S2189">
            <v>-1874</v>
          </cell>
          <cell r="T2189">
            <v>-2315</v>
          </cell>
          <cell r="U2189">
            <v>506</v>
          </cell>
          <cell r="V2189">
            <v>254</v>
          </cell>
        </row>
        <row r="2190">
          <cell r="I2190" t="str">
            <v>Global Correction PH</v>
          </cell>
          <cell r="J2190" t="str">
            <v>US Dollar</v>
          </cell>
          <cell r="K2190" t="str">
            <v>USD</v>
          </cell>
          <cell r="L2190" t="str">
            <v>US Dollar</v>
          </cell>
          <cell r="M2190" t="str">
            <v>OTHER REVENUES FROM 3RD PARTIES</v>
          </cell>
          <cell r="N2190" t="str">
            <v>Budget</v>
          </cell>
          <cell r="O2190">
            <v>-148</v>
          </cell>
          <cell r="P2190">
            <v>-686</v>
          </cell>
          <cell r="Q2190">
            <v>-446</v>
          </cell>
          <cell r="R2190">
            <v>-435</v>
          </cell>
          <cell r="S2190">
            <v>-436</v>
          </cell>
          <cell r="T2190">
            <v>-436</v>
          </cell>
          <cell r="U2190">
            <v>-444</v>
          </cell>
          <cell r="V2190">
            <v>-396</v>
          </cell>
          <cell r="W2190">
            <v>-345</v>
          </cell>
          <cell r="X2190">
            <v>-366</v>
          </cell>
          <cell r="Y2190">
            <v>-366</v>
          </cell>
          <cell r="Z2190">
            <v>7633</v>
          </cell>
        </row>
        <row r="2191">
          <cell r="I2191" t="str">
            <v>Global Correction PH</v>
          </cell>
          <cell r="J2191" t="str">
            <v>US Dollar</v>
          </cell>
          <cell r="K2191" t="str">
            <v>USD</v>
          </cell>
          <cell r="L2191" t="str">
            <v>US Dollar</v>
          </cell>
          <cell r="M2191" t="str">
            <v>OTHER REVENUES FROM 3RD PARTIES</v>
          </cell>
          <cell r="N2191" t="str">
            <v>LE2</v>
          </cell>
          <cell r="O2191">
            <v>2000</v>
          </cell>
          <cell r="P2191">
            <v>2000</v>
          </cell>
          <cell r="Q2191">
            <v>2000</v>
          </cell>
          <cell r="R2191">
            <v>2000</v>
          </cell>
          <cell r="S2191">
            <v>2000</v>
          </cell>
          <cell r="T2191">
            <v>2000</v>
          </cell>
          <cell r="U2191">
            <v>-3970</v>
          </cell>
          <cell r="V2191">
            <v>-3971</v>
          </cell>
          <cell r="W2191">
            <v>-4059</v>
          </cell>
          <cell r="X2191">
            <v>0</v>
          </cell>
          <cell r="Z2191">
            <v>341</v>
          </cell>
        </row>
        <row r="2192">
          <cell r="I2192" t="str">
            <v>Global Correction PH</v>
          </cell>
          <cell r="J2192" t="str">
            <v>US Dollar</v>
          </cell>
          <cell r="K2192" t="str">
            <v>USD</v>
          </cell>
          <cell r="L2192" t="str">
            <v>US Dollar</v>
          </cell>
          <cell r="M2192" t="str">
            <v>TOTAL REVENUES</v>
          </cell>
          <cell r="N2192" t="str">
            <v>Actual</v>
          </cell>
          <cell r="O2192">
            <v>-1542</v>
          </cell>
          <cell r="P2192">
            <v>-1969</v>
          </cell>
          <cell r="Q2192">
            <v>-1904</v>
          </cell>
          <cell r="R2192">
            <v>-1125</v>
          </cell>
          <cell r="S2192">
            <v>-2028</v>
          </cell>
          <cell r="T2192">
            <v>-2329</v>
          </cell>
          <cell r="U2192">
            <v>551</v>
          </cell>
          <cell r="V2192">
            <v>254</v>
          </cell>
        </row>
        <row r="2193">
          <cell r="I2193" t="str">
            <v>Global Correction PH</v>
          </cell>
          <cell r="J2193" t="str">
            <v>US Dollar</v>
          </cell>
          <cell r="K2193" t="str">
            <v>USD</v>
          </cell>
          <cell r="L2193" t="str">
            <v>US Dollar</v>
          </cell>
          <cell r="M2193" t="str">
            <v>TOTAL REVENUES</v>
          </cell>
          <cell r="N2193" t="str">
            <v>Budget</v>
          </cell>
          <cell r="O2193">
            <v>-37507</v>
          </cell>
          <cell r="P2193">
            <v>31362</v>
          </cell>
          <cell r="Q2193">
            <v>-4518</v>
          </cell>
          <cell r="R2193">
            <v>-21005</v>
          </cell>
          <cell r="S2193">
            <v>-21007</v>
          </cell>
          <cell r="T2193">
            <v>-21005</v>
          </cell>
          <cell r="U2193">
            <v>-44181</v>
          </cell>
          <cell r="V2193">
            <v>-45689</v>
          </cell>
          <cell r="W2193">
            <v>-47195</v>
          </cell>
          <cell r="X2193">
            <v>-65019</v>
          </cell>
          <cell r="Y2193">
            <v>-65021</v>
          </cell>
          <cell r="Z2193">
            <v>-57020</v>
          </cell>
        </row>
        <row r="2194">
          <cell r="I2194" t="str">
            <v>Global Correction PH</v>
          </cell>
          <cell r="J2194" t="str">
            <v>US Dollar</v>
          </cell>
          <cell r="K2194" t="str">
            <v>USD</v>
          </cell>
          <cell r="L2194" t="str">
            <v>US Dollar</v>
          </cell>
          <cell r="M2194" t="str">
            <v>TOTAL REVENUES</v>
          </cell>
          <cell r="N2194" t="str">
            <v>LE2</v>
          </cell>
          <cell r="O2194">
            <v>7976.67</v>
          </cell>
          <cell r="P2194">
            <v>7549.67</v>
          </cell>
          <cell r="Q2194">
            <v>7614.67</v>
          </cell>
          <cell r="R2194">
            <v>8393.67</v>
          </cell>
          <cell r="S2194">
            <v>7490.67</v>
          </cell>
          <cell r="T2194">
            <v>19658.650000000001</v>
          </cell>
          <cell r="U2194">
            <v>-4498</v>
          </cell>
          <cell r="V2194">
            <v>-4499</v>
          </cell>
          <cell r="W2194">
            <v>-4587</v>
          </cell>
          <cell r="X2194">
            <v>-28700</v>
          </cell>
          <cell r="Y2194">
            <v>-28700</v>
          </cell>
          <cell r="Z2194">
            <v>-11339</v>
          </cell>
        </row>
        <row r="2195">
          <cell r="I2195" t="str">
            <v>Global Correction PH</v>
          </cell>
          <cell r="J2195" t="str">
            <v>US Dollar</v>
          </cell>
          <cell r="K2195" t="str">
            <v>USD</v>
          </cell>
          <cell r="L2195" t="str">
            <v>US Dollar</v>
          </cell>
          <cell r="M2195" t="str">
            <v>Cost of goods sold from production</v>
          </cell>
          <cell r="N2195" t="str">
            <v>Actual</v>
          </cell>
          <cell r="O2195">
            <v>256</v>
          </cell>
          <cell r="P2195">
            <v>397</v>
          </cell>
          <cell r="Q2195">
            <v>459</v>
          </cell>
          <cell r="R2195">
            <v>142</v>
          </cell>
          <cell r="S2195">
            <v>446</v>
          </cell>
          <cell r="T2195">
            <v>1475</v>
          </cell>
          <cell r="U2195">
            <v>-626</v>
          </cell>
          <cell r="V2195">
            <v>-516</v>
          </cell>
        </row>
        <row r="2196">
          <cell r="I2196" t="str">
            <v>Global Correction PH</v>
          </cell>
          <cell r="J2196" t="str">
            <v>US Dollar</v>
          </cell>
          <cell r="K2196" t="str">
            <v>USD</v>
          </cell>
          <cell r="L2196" t="str">
            <v>US Dollar</v>
          </cell>
          <cell r="M2196" t="str">
            <v>Cost of goods sold from production</v>
          </cell>
          <cell r="N2196" t="str">
            <v>Budget</v>
          </cell>
          <cell r="O2196">
            <v>-7277</v>
          </cell>
          <cell r="P2196">
            <v>7995</v>
          </cell>
          <cell r="Q2196">
            <v>533</v>
          </cell>
          <cell r="R2196">
            <v>-31500</v>
          </cell>
          <cell r="S2196">
            <v>15058</v>
          </cell>
          <cell r="T2196">
            <v>24198</v>
          </cell>
          <cell r="U2196">
            <v>-13971</v>
          </cell>
          <cell r="V2196">
            <v>13896</v>
          </cell>
          <cell r="W2196">
            <v>16857</v>
          </cell>
          <cell r="X2196">
            <v>-20263</v>
          </cell>
          <cell r="Y2196">
            <v>20368</v>
          </cell>
          <cell r="Z2196">
            <v>23221</v>
          </cell>
        </row>
        <row r="2197">
          <cell r="I2197" t="str">
            <v>Global Correction PH</v>
          </cell>
          <cell r="J2197" t="str">
            <v>US Dollar</v>
          </cell>
          <cell r="K2197" t="str">
            <v>USD</v>
          </cell>
          <cell r="L2197" t="str">
            <v>US Dollar</v>
          </cell>
          <cell r="M2197" t="str">
            <v>Cost of goods sold from production</v>
          </cell>
          <cell r="N2197" t="str">
            <v>LE2</v>
          </cell>
          <cell r="O2197">
            <v>-759.17</v>
          </cell>
          <cell r="P2197">
            <v>-618.16999999999996</v>
          </cell>
          <cell r="Q2197">
            <v>-556.16999999999996</v>
          </cell>
          <cell r="R2197">
            <v>-873.17</v>
          </cell>
          <cell r="S2197">
            <v>-569.16999999999996</v>
          </cell>
          <cell r="T2197">
            <v>-2919.15</v>
          </cell>
          <cell r="U2197">
            <v>83</v>
          </cell>
          <cell r="V2197">
            <v>110</v>
          </cell>
          <cell r="W2197">
            <v>84</v>
          </cell>
          <cell r="X2197">
            <v>3843</v>
          </cell>
          <cell r="Y2197">
            <v>3797</v>
          </cell>
          <cell r="Z2197">
            <v>1547</v>
          </cell>
        </row>
        <row r="2198">
          <cell r="I2198" t="str">
            <v>Global Correction PH</v>
          </cell>
          <cell r="J2198" t="str">
            <v>US Dollar</v>
          </cell>
          <cell r="K2198" t="str">
            <v>USD</v>
          </cell>
          <cell r="L2198" t="str">
            <v>US Dollar</v>
          </cell>
          <cell r="M2198" t="str">
            <v>Other non production related cost of goods sold</v>
          </cell>
          <cell r="N2198" t="str">
            <v>Budget</v>
          </cell>
          <cell r="O2198">
            <v>1546</v>
          </cell>
          <cell r="P2198">
            <v>-1546</v>
          </cell>
          <cell r="X2198">
            <v>-3300</v>
          </cell>
          <cell r="Y2198">
            <v>-3400</v>
          </cell>
          <cell r="Z2198">
            <v>-3300</v>
          </cell>
        </row>
        <row r="2199">
          <cell r="I2199" t="str">
            <v>Global Correction PH</v>
          </cell>
          <cell r="J2199" t="str">
            <v>US Dollar</v>
          </cell>
          <cell r="K2199" t="str">
            <v>USD</v>
          </cell>
          <cell r="L2199" t="str">
            <v>US Dollar</v>
          </cell>
          <cell r="M2199" t="str">
            <v>Other non production related cost of goods sold</v>
          </cell>
          <cell r="N2199" t="str">
            <v>LE2</v>
          </cell>
          <cell r="O2199">
            <v>1012</v>
          </cell>
          <cell r="P2199">
            <v>1012</v>
          </cell>
          <cell r="Q2199">
            <v>1012</v>
          </cell>
          <cell r="R2199">
            <v>1012</v>
          </cell>
          <cell r="S2199">
            <v>1012</v>
          </cell>
          <cell r="T2199">
            <v>1012</v>
          </cell>
          <cell r="U2199">
            <v>-2026</v>
          </cell>
          <cell r="V2199">
            <v>-2022</v>
          </cell>
          <cell r="W2199">
            <v>-2024</v>
          </cell>
          <cell r="X2199">
            <v>0</v>
          </cell>
        </row>
        <row r="2200">
          <cell r="I2200" t="str">
            <v>Global Correction PH</v>
          </cell>
          <cell r="J2200" t="str">
            <v>US Dollar</v>
          </cell>
          <cell r="K2200" t="str">
            <v>USD</v>
          </cell>
          <cell r="L2200" t="str">
            <v>US Dollar</v>
          </cell>
          <cell r="M2200" t="str">
            <v>TOTAL COST OF GOODS SOLD</v>
          </cell>
          <cell r="N2200" t="str">
            <v>Actual</v>
          </cell>
          <cell r="O2200">
            <v>256</v>
          </cell>
          <cell r="P2200">
            <v>397</v>
          </cell>
          <cell r="Q2200">
            <v>459</v>
          </cell>
          <cell r="R2200">
            <v>142</v>
          </cell>
          <cell r="S2200">
            <v>446</v>
          </cell>
          <cell r="T2200">
            <v>1475</v>
          </cell>
          <cell r="U2200">
            <v>-626</v>
          </cell>
          <cell r="V2200">
            <v>-516</v>
          </cell>
        </row>
        <row r="2201">
          <cell r="I2201" t="str">
            <v>Global Correction PH</v>
          </cell>
          <cell r="J2201" t="str">
            <v>US Dollar</v>
          </cell>
          <cell r="K2201" t="str">
            <v>USD</v>
          </cell>
          <cell r="L2201" t="str">
            <v>US Dollar</v>
          </cell>
          <cell r="M2201" t="str">
            <v>TOTAL COST OF GOODS SOLD</v>
          </cell>
          <cell r="N2201" t="str">
            <v>Budget</v>
          </cell>
          <cell r="O2201">
            <v>-4951</v>
          </cell>
          <cell r="P2201">
            <v>5808</v>
          </cell>
          <cell r="Q2201">
            <v>602</v>
          </cell>
          <cell r="R2201">
            <v>-31430</v>
          </cell>
          <cell r="S2201">
            <v>15128</v>
          </cell>
          <cell r="T2201">
            <v>24268</v>
          </cell>
          <cell r="U2201">
            <v>-13910</v>
          </cell>
          <cell r="V2201">
            <v>13957</v>
          </cell>
          <cell r="W2201">
            <v>16918</v>
          </cell>
          <cell r="X2201">
            <v>-38226</v>
          </cell>
          <cell r="Y2201">
            <v>2404</v>
          </cell>
          <cell r="Z2201">
            <v>5258</v>
          </cell>
        </row>
        <row r="2202">
          <cell r="I2202" t="str">
            <v>Global Correction PH</v>
          </cell>
          <cell r="J2202" t="str">
            <v>US Dollar</v>
          </cell>
          <cell r="K2202" t="str">
            <v>USD</v>
          </cell>
          <cell r="L2202" t="str">
            <v>US Dollar</v>
          </cell>
          <cell r="M2202" t="str">
            <v>TOTAL COST OF GOODS SOLD</v>
          </cell>
          <cell r="N2202" t="str">
            <v>LE2</v>
          </cell>
          <cell r="O2202">
            <v>-1597</v>
          </cell>
          <cell r="P2202">
            <v>-1456</v>
          </cell>
          <cell r="Q2202">
            <v>-1394</v>
          </cell>
          <cell r="R2202">
            <v>-1711</v>
          </cell>
          <cell r="S2202">
            <v>-1407</v>
          </cell>
          <cell r="T2202">
            <v>-3757</v>
          </cell>
          <cell r="U2202">
            <v>-13575</v>
          </cell>
          <cell r="V2202">
            <v>-13547</v>
          </cell>
          <cell r="W2202">
            <v>-13574</v>
          </cell>
          <cell r="X2202">
            <v>-12824</v>
          </cell>
          <cell r="Y2202">
            <v>-12869</v>
          </cell>
          <cell r="Z2202">
            <v>-15120</v>
          </cell>
        </row>
        <row r="2203">
          <cell r="I2203" t="str">
            <v>Global Correction PH</v>
          </cell>
          <cell r="J2203" t="str">
            <v>US Dollar</v>
          </cell>
          <cell r="K2203" t="str">
            <v>USD</v>
          </cell>
          <cell r="L2203" t="str">
            <v>US Dollar</v>
          </cell>
          <cell r="M2203" t="str">
            <v>Development</v>
          </cell>
          <cell r="N2203" t="str">
            <v>Actual</v>
          </cell>
          <cell r="O2203">
            <v>-210</v>
          </cell>
          <cell r="P2203">
            <v>203</v>
          </cell>
          <cell r="Q2203">
            <v>-79</v>
          </cell>
          <cell r="R2203">
            <v>-149</v>
          </cell>
          <cell r="S2203">
            <v>-101</v>
          </cell>
          <cell r="T2203">
            <v>-279</v>
          </cell>
          <cell r="U2203">
            <v>-33</v>
          </cell>
          <cell r="V2203">
            <v>288</v>
          </cell>
        </row>
        <row r="2204">
          <cell r="I2204" t="str">
            <v>Global Correction PH</v>
          </cell>
          <cell r="J2204" t="str">
            <v>US Dollar</v>
          </cell>
          <cell r="K2204" t="str">
            <v>USD</v>
          </cell>
          <cell r="L2204" t="str">
            <v>US Dollar</v>
          </cell>
          <cell r="M2204" t="str">
            <v>Development</v>
          </cell>
          <cell r="N2204" t="str">
            <v>Budget</v>
          </cell>
          <cell r="O2204">
            <v>13307</v>
          </cell>
          <cell r="P2204">
            <v>-11938</v>
          </cell>
          <cell r="Q2204">
            <v>683</v>
          </cell>
          <cell r="R2204">
            <v>-1928</v>
          </cell>
          <cell r="S2204">
            <v>-1930</v>
          </cell>
          <cell r="T2204">
            <v>-1927</v>
          </cell>
          <cell r="U2204">
            <v>-5013</v>
          </cell>
          <cell r="V2204">
            <v>-5010</v>
          </cell>
          <cell r="W2204">
            <v>-5011</v>
          </cell>
          <cell r="X2204">
            <v>2801</v>
          </cell>
          <cell r="Y2204">
            <v>2801</v>
          </cell>
          <cell r="Z2204">
            <v>2801</v>
          </cell>
        </row>
        <row r="2205">
          <cell r="I2205" t="str">
            <v>Global Correction PH</v>
          </cell>
          <cell r="J2205" t="str">
            <v>US Dollar</v>
          </cell>
          <cell r="K2205" t="str">
            <v>USD</v>
          </cell>
          <cell r="L2205" t="str">
            <v>US Dollar</v>
          </cell>
          <cell r="M2205" t="str">
            <v>Total Research &amp; Development (net)</v>
          </cell>
          <cell r="N2205" t="str">
            <v>Actual</v>
          </cell>
          <cell r="O2205">
            <v>0</v>
          </cell>
          <cell r="P2205">
            <v>0</v>
          </cell>
          <cell r="Q2205">
            <v>0</v>
          </cell>
          <cell r="R2205">
            <v>0</v>
          </cell>
          <cell r="S2205">
            <v>0</v>
          </cell>
          <cell r="T2205">
            <v>0</v>
          </cell>
          <cell r="U2205">
            <v>0</v>
          </cell>
          <cell r="V2205">
            <v>0</v>
          </cell>
        </row>
        <row r="2206">
          <cell r="I2206" t="str">
            <v>Global Correction PH</v>
          </cell>
          <cell r="J2206" t="str">
            <v>US Dollar</v>
          </cell>
          <cell r="K2206" t="str">
            <v>USD</v>
          </cell>
          <cell r="L2206" t="str">
            <v>US Dollar</v>
          </cell>
          <cell r="M2206" t="str">
            <v>Total Research &amp; Development (net)</v>
          </cell>
          <cell r="N2206" t="str">
            <v>Budget</v>
          </cell>
          <cell r="O2206">
            <v>6096</v>
          </cell>
          <cell r="P2206">
            <v>977</v>
          </cell>
          <cell r="Q2206">
            <v>14357</v>
          </cell>
          <cell r="R2206">
            <v>-24636</v>
          </cell>
          <cell r="S2206">
            <v>-5058</v>
          </cell>
          <cell r="T2206">
            <v>-14886</v>
          </cell>
          <cell r="U2206">
            <v>-28364</v>
          </cell>
          <cell r="V2206">
            <v>-31587</v>
          </cell>
          <cell r="W2206">
            <v>-6907</v>
          </cell>
          <cell r="X2206">
            <v>-13923</v>
          </cell>
          <cell r="Y2206">
            <v>530</v>
          </cell>
          <cell r="Z2206">
            <v>57</v>
          </cell>
        </row>
        <row r="2207">
          <cell r="I2207" t="str">
            <v>Global Correction PH</v>
          </cell>
          <cell r="J2207" t="str">
            <v>US Dollar</v>
          </cell>
          <cell r="K2207" t="str">
            <v>USD</v>
          </cell>
          <cell r="L2207" t="str">
            <v>US Dollar</v>
          </cell>
          <cell r="M2207" t="str">
            <v>Total Research &amp; Development (net)</v>
          </cell>
          <cell r="N2207" t="str">
            <v>LE2</v>
          </cell>
          <cell r="O2207">
            <v>0</v>
          </cell>
          <cell r="P2207">
            <v>0</v>
          </cell>
          <cell r="Q2207">
            <v>0</v>
          </cell>
          <cell r="R2207">
            <v>0</v>
          </cell>
          <cell r="S2207">
            <v>0</v>
          </cell>
          <cell r="T2207">
            <v>-11681</v>
          </cell>
          <cell r="U2207">
            <v>-12075</v>
          </cell>
          <cell r="V2207">
            <v>1007</v>
          </cell>
          <cell r="W2207">
            <v>4135</v>
          </cell>
          <cell r="X2207">
            <v>-8863</v>
          </cell>
          <cell r="Y2207">
            <v>531</v>
          </cell>
          <cell r="Z2207">
            <v>-983</v>
          </cell>
        </row>
        <row r="2208">
          <cell r="I2208" t="str">
            <v>Global Correction PH</v>
          </cell>
          <cell r="J2208" t="str">
            <v>US Dollar</v>
          </cell>
          <cell r="K2208" t="str">
            <v>USD</v>
          </cell>
          <cell r="L2208" t="str">
            <v>US Dollar</v>
          </cell>
          <cell r="M2208" t="str">
            <v>Marketing &amp; Sales (net)</v>
          </cell>
          <cell r="N2208" t="str">
            <v>Budget</v>
          </cell>
          <cell r="O2208">
            <v>8895</v>
          </cell>
          <cell r="P2208">
            <v>2930</v>
          </cell>
          <cell r="Q2208">
            <v>6159</v>
          </cell>
          <cell r="R2208">
            <v>8880</v>
          </cell>
          <cell r="S2208">
            <v>9469</v>
          </cell>
          <cell r="T2208">
            <v>9719</v>
          </cell>
          <cell r="U2208">
            <v>18762</v>
          </cell>
          <cell r="V2208">
            <v>19057</v>
          </cell>
          <cell r="W2208">
            <v>18919</v>
          </cell>
          <cell r="X2208">
            <v>17488</v>
          </cell>
          <cell r="Y2208">
            <v>18055</v>
          </cell>
          <cell r="Z2208">
            <v>18047</v>
          </cell>
        </row>
        <row r="2209">
          <cell r="I2209" t="str">
            <v>Global Correction PH</v>
          </cell>
          <cell r="J2209" t="str">
            <v>US Dollar</v>
          </cell>
          <cell r="K2209" t="str">
            <v>USD</v>
          </cell>
          <cell r="L2209" t="str">
            <v>US Dollar</v>
          </cell>
          <cell r="M2209" t="str">
            <v>Marketing &amp; Sales (net)</v>
          </cell>
          <cell r="N2209" t="str">
            <v>LE2</v>
          </cell>
          <cell r="O2209">
            <v>4389</v>
          </cell>
          <cell r="P2209">
            <v>4389</v>
          </cell>
          <cell r="Q2209">
            <v>4389</v>
          </cell>
          <cell r="R2209">
            <v>4389</v>
          </cell>
          <cell r="S2209">
            <v>4389</v>
          </cell>
          <cell r="T2209">
            <v>4389</v>
          </cell>
          <cell r="U2209">
            <v>-2112</v>
          </cell>
          <cell r="V2209">
            <v>-2111</v>
          </cell>
          <cell r="W2209">
            <v>-2111</v>
          </cell>
          <cell r="X2209">
            <v>0</v>
          </cell>
          <cell r="Y2209">
            <v>0</v>
          </cell>
          <cell r="Z2209">
            <v>0</v>
          </cell>
        </row>
        <row r="2210">
          <cell r="I2210" t="str">
            <v>Global Correction PH</v>
          </cell>
          <cell r="J2210" t="str">
            <v>US Dollar</v>
          </cell>
          <cell r="K2210" t="str">
            <v>USD</v>
          </cell>
          <cell r="L2210" t="str">
            <v>US Dollar</v>
          </cell>
          <cell r="M2210" t="str">
            <v>General &amp; Administration (net)</v>
          </cell>
          <cell r="N2210" t="str">
            <v>Budget</v>
          </cell>
          <cell r="X2210">
            <v>3000</v>
          </cell>
          <cell r="Y2210">
            <v>3000</v>
          </cell>
          <cell r="Z2210">
            <v>3000</v>
          </cell>
        </row>
        <row r="2211">
          <cell r="I2211" t="str">
            <v>Global Correction PH</v>
          </cell>
          <cell r="J2211" t="str">
            <v>US Dollar</v>
          </cell>
          <cell r="K2211" t="str">
            <v>USD</v>
          </cell>
          <cell r="L2211" t="str">
            <v>US Dollar</v>
          </cell>
          <cell r="M2211" t="str">
            <v>General &amp; Administration (net)</v>
          </cell>
          <cell r="N2211" t="str">
            <v>LE2</v>
          </cell>
          <cell r="O2211">
            <v>-415.83</v>
          </cell>
          <cell r="P2211">
            <v>-415.83</v>
          </cell>
          <cell r="Q2211">
            <v>-415.83</v>
          </cell>
          <cell r="R2211">
            <v>-415.83</v>
          </cell>
          <cell r="S2211">
            <v>-415.83</v>
          </cell>
          <cell r="T2211">
            <v>-415.85</v>
          </cell>
          <cell r="U2211">
            <v>2498</v>
          </cell>
          <cell r="V2211">
            <v>2499</v>
          </cell>
          <cell r="W2211">
            <v>2498</v>
          </cell>
          <cell r="X2211">
            <v>1667</v>
          </cell>
          <cell r="Y2211">
            <v>1666</v>
          </cell>
          <cell r="Z2211">
            <v>1667</v>
          </cell>
        </row>
        <row r="2212">
          <cell r="I2212" t="str">
            <v>Global Correction PH</v>
          </cell>
          <cell r="J2212" t="str">
            <v>US Dollar</v>
          </cell>
          <cell r="K2212" t="str">
            <v>USD</v>
          </cell>
          <cell r="L2212" t="str">
            <v>US Dollar</v>
          </cell>
          <cell r="M2212" t="str">
            <v>TOTAL FUNCTION COSTS</v>
          </cell>
          <cell r="N2212" t="str">
            <v>Actual</v>
          </cell>
          <cell r="O2212">
            <v>0</v>
          </cell>
          <cell r="P2212">
            <v>0</v>
          </cell>
          <cell r="Q2212">
            <v>0</v>
          </cell>
          <cell r="R2212">
            <v>0</v>
          </cell>
          <cell r="S2212">
            <v>0</v>
          </cell>
          <cell r="T2212">
            <v>0</v>
          </cell>
          <cell r="U2212">
            <v>0</v>
          </cell>
          <cell r="V2212">
            <v>0</v>
          </cell>
        </row>
        <row r="2213">
          <cell r="I2213" t="str">
            <v>Global Correction PH</v>
          </cell>
          <cell r="J2213" t="str">
            <v>US Dollar</v>
          </cell>
          <cell r="K2213" t="str">
            <v>USD</v>
          </cell>
          <cell r="L2213" t="str">
            <v>US Dollar</v>
          </cell>
          <cell r="M2213" t="str">
            <v>TOTAL FUNCTION COSTS</v>
          </cell>
          <cell r="N2213" t="str">
            <v>Budget</v>
          </cell>
          <cell r="O2213">
            <v>14991</v>
          </cell>
          <cell r="P2213">
            <v>3907</v>
          </cell>
          <cell r="Q2213">
            <v>20516</v>
          </cell>
          <cell r="R2213">
            <v>-15756</v>
          </cell>
          <cell r="S2213">
            <v>4411</v>
          </cell>
          <cell r="T2213">
            <v>-5167</v>
          </cell>
          <cell r="U2213">
            <v>-9602</v>
          </cell>
          <cell r="V2213">
            <v>-12530</v>
          </cell>
          <cell r="W2213">
            <v>12012</v>
          </cell>
          <cell r="X2213">
            <v>6565</v>
          </cell>
          <cell r="Y2213">
            <v>21585</v>
          </cell>
          <cell r="Z2213">
            <v>21104</v>
          </cell>
        </row>
        <row r="2214">
          <cell r="I2214" t="str">
            <v>Global Correction PH</v>
          </cell>
          <cell r="J2214" t="str">
            <v>US Dollar</v>
          </cell>
          <cell r="K2214" t="str">
            <v>USD</v>
          </cell>
          <cell r="L2214" t="str">
            <v>US Dollar</v>
          </cell>
          <cell r="M2214" t="str">
            <v>TOTAL FUNCTION COSTS</v>
          </cell>
          <cell r="N2214" t="str">
            <v>LE2</v>
          </cell>
          <cell r="O2214">
            <v>0</v>
          </cell>
          <cell r="P2214">
            <v>0</v>
          </cell>
          <cell r="Q2214">
            <v>0</v>
          </cell>
          <cell r="R2214">
            <v>0</v>
          </cell>
          <cell r="S2214">
            <v>0</v>
          </cell>
          <cell r="T2214">
            <v>12158</v>
          </cell>
          <cell r="U2214">
            <v>-11689</v>
          </cell>
          <cell r="V2214">
            <v>1395</v>
          </cell>
          <cell r="W2214">
            <v>4522</v>
          </cell>
          <cell r="X2214">
            <v>-7196</v>
          </cell>
          <cell r="Y2214">
            <v>2197</v>
          </cell>
          <cell r="Z2214">
            <v>684</v>
          </cell>
        </row>
        <row r="2215">
          <cell r="I2215" t="str">
            <v>Global Correction PH</v>
          </cell>
          <cell r="J2215" t="str">
            <v>US Dollar</v>
          </cell>
          <cell r="K2215" t="str">
            <v>USD</v>
          </cell>
          <cell r="L2215" t="str">
            <v>US Dollar</v>
          </cell>
          <cell r="M2215" t="str">
            <v>TOTAL OTHER INCOME &amp; EXP.</v>
          </cell>
          <cell r="N2215" t="str">
            <v>Actual</v>
          </cell>
          <cell r="O2215">
            <v>1286</v>
          </cell>
          <cell r="P2215">
            <v>1572</v>
          </cell>
          <cell r="Q2215">
            <v>1445</v>
          </cell>
          <cell r="R2215">
            <v>983</v>
          </cell>
          <cell r="S2215">
            <v>1582</v>
          </cell>
          <cell r="T2215">
            <v>854</v>
          </cell>
          <cell r="U2215">
            <v>75</v>
          </cell>
          <cell r="V2215">
            <v>262</v>
          </cell>
        </row>
        <row r="2216">
          <cell r="I2216" t="str">
            <v>Global Correction PH</v>
          </cell>
          <cell r="J2216" t="str">
            <v>US Dollar</v>
          </cell>
          <cell r="K2216" t="str">
            <v>USD</v>
          </cell>
          <cell r="L2216" t="str">
            <v>US Dollar</v>
          </cell>
          <cell r="M2216" t="str">
            <v>TOTAL OTHER INCOME &amp; EXP.</v>
          </cell>
          <cell r="N2216" t="str">
            <v>Budget</v>
          </cell>
          <cell r="O2216">
            <v>20634</v>
          </cell>
          <cell r="P2216">
            <v>15003</v>
          </cell>
          <cell r="Q2216">
            <v>94071</v>
          </cell>
          <cell r="R2216">
            <v>13389</v>
          </cell>
          <cell r="S2216">
            <v>15234</v>
          </cell>
          <cell r="T2216">
            <v>99970</v>
          </cell>
          <cell r="U2216">
            <v>20619</v>
          </cell>
          <cell r="V2216">
            <v>110726</v>
          </cell>
          <cell r="W2216">
            <v>-674</v>
          </cell>
          <cell r="X2216">
            <v>16516</v>
          </cell>
          <cell r="Y2216">
            <v>34949</v>
          </cell>
          <cell r="Z2216">
            <v>135782</v>
          </cell>
        </row>
        <row r="2217">
          <cell r="I2217" t="str">
            <v>Global Correction PH</v>
          </cell>
          <cell r="J2217" t="str">
            <v>US Dollar</v>
          </cell>
          <cell r="K2217" t="str">
            <v>USD</v>
          </cell>
          <cell r="L2217" t="str">
            <v>US Dollar</v>
          </cell>
          <cell r="M2217" t="str">
            <v>TOTAL OTHER INCOME &amp; EXP.</v>
          </cell>
          <cell r="N2217" t="str">
            <v>LE2</v>
          </cell>
          <cell r="O2217">
            <v>1286</v>
          </cell>
          <cell r="P2217">
            <v>1572</v>
          </cell>
          <cell r="Q2217">
            <v>1445</v>
          </cell>
          <cell r="R2217">
            <v>983</v>
          </cell>
          <cell r="S2217">
            <v>1582</v>
          </cell>
          <cell r="T2217">
            <v>29516</v>
          </cell>
          <cell r="U2217">
            <v>-16907</v>
          </cell>
          <cell r="V2217">
            <v>-10554</v>
          </cell>
          <cell r="W2217">
            <v>108416</v>
          </cell>
          <cell r="X2217">
            <v>4022</v>
          </cell>
          <cell r="Y2217">
            <v>-5253</v>
          </cell>
          <cell r="Z2217">
            <v>61030</v>
          </cell>
        </row>
        <row r="2218">
          <cell r="I2218" t="str">
            <v>Global Correction PH</v>
          </cell>
          <cell r="J2218" t="str">
            <v>US Dollar</v>
          </cell>
          <cell r="K2218" t="str">
            <v>USD</v>
          </cell>
          <cell r="L2218" t="str">
            <v>US Dollar</v>
          </cell>
          <cell r="M2218" t="str">
            <v>OPERATING INCOME</v>
          </cell>
          <cell r="N2218" t="str">
            <v>Actual</v>
          </cell>
          <cell r="O2218">
            <v>0</v>
          </cell>
          <cell r="P2218">
            <v>0</v>
          </cell>
          <cell r="Q2218">
            <v>0</v>
          </cell>
          <cell r="R2218">
            <v>0</v>
          </cell>
          <cell r="S2218">
            <v>0</v>
          </cell>
          <cell r="T2218">
            <v>0</v>
          </cell>
          <cell r="U2218">
            <v>0</v>
          </cell>
          <cell r="V2218">
            <v>0</v>
          </cell>
        </row>
        <row r="2219">
          <cell r="I2219" t="str">
            <v>Global Correction PH</v>
          </cell>
          <cell r="J2219" t="str">
            <v>US Dollar</v>
          </cell>
          <cell r="K2219" t="str">
            <v>USD</v>
          </cell>
          <cell r="L2219" t="str">
            <v>US Dollar</v>
          </cell>
          <cell r="M2219" t="str">
            <v>OPERATING INCOME</v>
          </cell>
          <cell r="N2219" t="str">
            <v>Budget</v>
          </cell>
          <cell r="O2219">
            <v>-6833</v>
          </cell>
          <cell r="P2219">
            <v>56080</v>
          </cell>
          <cell r="Q2219">
            <v>110671</v>
          </cell>
          <cell r="R2219">
            <v>-54802</v>
          </cell>
          <cell r="S2219">
            <v>13766</v>
          </cell>
          <cell r="T2219">
            <v>98066</v>
          </cell>
          <cell r="U2219">
            <v>-47074</v>
          </cell>
          <cell r="V2219">
            <v>66464</v>
          </cell>
          <cell r="W2219">
            <v>-18939</v>
          </cell>
          <cell r="X2219">
            <v>-80164</v>
          </cell>
          <cell r="Y2219">
            <v>-6083</v>
          </cell>
          <cell r="Z2219">
            <v>105124</v>
          </cell>
        </row>
        <row r="2220">
          <cell r="I2220" t="str">
            <v>Global Correction PH</v>
          </cell>
          <cell r="J2220" t="str">
            <v>US Dollar</v>
          </cell>
          <cell r="K2220" t="str">
            <v>USD</v>
          </cell>
          <cell r="L2220" t="str">
            <v>US Dollar</v>
          </cell>
          <cell r="M2220" t="str">
            <v>OPERATING INCOME</v>
          </cell>
          <cell r="N2220" t="str">
            <v>LE2</v>
          </cell>
          <cell r="O2220">
            <v>0</v>
          </cell>
          <cell r="P2220">
            <v>0</v>
          </cell>
          <cell r="Q2220">
            <v>0</v>
          </cell>
          <cell r="R2220">
            <v>0</v>
          </cell>
          <cell r="S2220">
            <v>0</v>
          </cell>
          <cell r="T2220">
            <v>95904</v>
          </cell>
          <cell r="U2220">
            <v>-46669</v>
          </cell>
          <cell r="V2220">
            <v>-27205</v>
          </cell>
          <cell r="W2220">
            <v>94777</v>
          </cell>
          <cell r="X2220">
            <v>-44698</v>
          </cell>
          <cell r="Y2220">
            <v>-44625</v>
          </cell>
          <cell r="Z2220">
            <v>35255</v>
          </cell>
        </row>
        <row r="2221">
          <cell r="I2221" t="str">
            <v>Global Correction PH</v>
          </cell>
          <cell r="J2221" t="str">
            <v>US Dollar</v>
          </cell>
          <cell r="K2221" t="str">
            <v>USD</v>
          </cell>
          <cell r="L2221" t="str">
            <v>US Dollar</v>
          </cell>
          <cell r="M2221" t="str">
            <v>Transaction G&amp;L compared to target</v>
          </cell>
          <cell r="N2221" t="str">
            <v>Actual</v>
          </cell>
          <cell r="O2221">
            <v>10776</v>
          </cell>
          <cell r="P2221">
            <v>2480</v>
          </cell>
          <cell r="Q2221">
            <v>1694</v>
          </cell>
          <cell r="R2221">
            <v>-4529</v>
          </cell>
          <cell r="S2221">
            <v>20026</v>
          </cell>
          <cell r="T2221">
            <v>4329</v>
          </cell>
          <cell r="U2221">
            <v>5392</v>
          </cell>
          <cell r="V2221">
            <v>7098</v>
          </cell>
        </row>
        <row r="2222">
          <cell r="I2222" t="str">
            <v>Global Correction PH</v>
          </cell>
          <cell r="J2222" t="str">
            <v>US Dollar</v>
          </cell>
          <cell r="K2222" t="str">
            <v>USD</v>
          </cell>
          <cell r="L2222" t="str">
            <v>US Dollar</v>
          </cell>
          <cell r="M2222" t="str">
            <v>Transaction G&amp;L compared to target</v>
          </cell>
          <cell r="N2222" t="str">
            <v>LE2</v>
          </cell>
          <cell r="O2222">
            <v>10776</v>
          </cell>
          <cell r="P2222">
            <v>2480</v>
          </cell>
          <cell r="Q2222">
            <v>1694</v>
          </cell>
          <cell r="R2222">
            <v>-4529</v>
          </cell>
          <cell r="S2222">
            <v>20026</v>
          </cell>
          <cell r="T2222">
            <v>-32941</v>
          </cell>
          <cell r="U2222">
            <v>-1783</v>
          </cell>
          <cell r="V2222">
            <v>1371</v>
          </cell>
          <cell r="W2222">
            <v>-1221</v>
          </cell>
          <cell r="X2222">
            <v>2000</v>
          </cell>
          <cell r="Y2222">
            <v>-372</v>
          </cell>
          <cell r="Z2222">
            <v>-3355</v>
          </cell>
        </row>
        <row r="2223">
          <cell r="I2223" t="str">
            <v>Global Correction PH</v>
          </cell>
          <cell r="J2223" t="str">
            <v>US Dollar</v>
          </cell>
          <cell r="K2223" t="str">
            <v>USD</v>
          </cell>
          <cell r="L2223" t="str">
            <v>US Dollar</v>
          </cell>
          <cell r="M2223" t="str">
            <v>Transaction G&amp;L compared to prior year</v>
          </cell>
          <cell r="N2223" t="str">
            <v>Actual</v>
          </cell>
          <cell r="O2223">
            <v>12217</v>
          </cell>
          <cell r="P2223">
            <v>-7392</v>
          </cell>
          <cell r="Q2223">
            <v>5858</v>
          </cell>
          <cell r="R2223">
            <v>19991</v>
          </cell>
          <cell r="S2223">
            <v>10132</v>
          </cell>
          <cell r="T2223">
            <v>22290</v>
          </cell>
          <cell r="U2223">
            <v>-882</v>
          </cell>
          <cell r="V2223">
            <v>5543</v>
          </cell>
        </row>
        <row r="2224">
          <cell r="I2224" t="str">
            <v>Global Correction PH</v>
          </cell>
          <cell r="J2224" t="str">
            <v>US Dollar</v>
          </cell>
          <cell r="K2224" t="str">
            <v>USD</v>
          </cell>
          <cell r="L2224" t="str">
            <v>US Dollar</v>
          </cell>
          <cell r="M2224" t="str">
            <v>Transaction G&amp;L compared to prior year</v>
          </cell>
          <cell r="N2224" t="str">
            <v>Budget</v>
          </cell>
          <cell r="O2224">
            <v>-8184</v>
          </cell>
          <cell r="P2224">
            <v>-9581</v>
          </cell>
          <cell r="Q2224">
            <v>-8432</v>
          </cell>
          <cell r="R2224">
            <v>-8948</v>
          </cell>
          <cell r="S2224">
            <v>-8619</v>
          </cell>
          <cell r="T2224">
            <v>-9357</v>
          </cell>
          <cell r="U2224">
            <v>-8118</v>
          </cell>
          <cell r="V2224">
            <v>-8925</v>
          </cell>
          <cell r="W2224">
            <v>-7768</v>
          </cell>
          <cell r="X2224">
            <v>-9096</v>
          </cell>
          <cell r="Y2224">
            <v>-8805</v>
          </cell>
          <cell r="Z2224">
            <v>-9816</v>
          </cell>
        </row>
        <row r="2225">
          <cell r="I2225" t="str">
            <v>Global Correction PH</v>
          </cell>
          <cell r="J2225" t="str">
            <v>US Dollar</v>
          </cell>
          <cell r="K2225" t="str">
            <v>USD</v>
          </cell>
          <cell r="L2225" t="str">
            <v>US Dollar</v>
          </cell>
          <cell r="M2225" t="str">
            <v>Transaction G&amp;L compared to prior year</v>
          </cell>
          <cell r="N2225" t="str">
            <v>LE2</v>
          </cell>
          <cell r="O2225">
            <v>12217</v>
          </cell>
          <cell r="P2225">
            <v>-7392</v>
          </cell>
          <cell r="Q2225">
            <v>5858</v>
          </cell>
          <cell r="R2225">
            <v>19991</v>
          </cell>
          <cell r="S2225">
            <v>10132</v>
          </cell>
          <cell r="T2225">
            <v>-44234</v>
          </cell>
          <cell r="U2225">
            <v>-1442</v>
          </cell>
          <cell r="V2225">
            <v>-167</v>
          </cell>
          <cell r="W2225">
            <v>-579</v>
          </cell>
          <cell r="X2225">
            <v>-939</v>
          </cell>
          <cell r="Y2225">
            <v>-743</v>
          </cell>
          <cell r="Z2225">
            <v>-732</v>
          </cell>
        </row>
        <row r="2226">
          <cell r="I2226" t="str">
            <v>Global Correction Ph</v>
          </cell>
          <cell r="J2226" t="str">
            <v>US Dollar</v>
          </cell>
          <cell r="K2226" t="str">
            <v>USD</v>
          </cell>
          <cell r="L2226" t="str">
            <v>US Dollar</v>
          </cell>
          <cell r="M2226" t="str">
            <v>TOTAL NET SALES 3RD PARTY</v>
          </cell>
          <cell r="N2226" t="str">
            <v>Budget</v>
          </cell>
          <cell r="Q2226">
            <v>422</v>
          </cell>
          <cell r="R2226">
            <v>-15282</v>
          </cell>
          <cell r="S2226">
            <v>-17597</v>
          </cell>
          <cell r="T2226">
            <v>-14290</v>
          </cell>
          <cell r="U2226">
            <v>-15444</v>
          </cell>
          <cell r="V2226">
            <v>-16867</v>
          </cell>
          <cell r="W2226">
            <v>-14582</v>
          </cell>
          <cell r="X2226">
            <v>-15107</v>
          </cell>
          <cell r="Y2226">
            <v>-16783</v>
          </cell>
          <cell r="Z2226">
            <v>-14470</v>
          </cell>
        </row>
        <row r="2227">
          <cell r="I2227" t="str">
            <v>Global Correction Ph</v>
          </cell>
          <cell r="J2227" t="str">
            <v>US Dollar</v>
          </cell>
          <cell r="K2227" t="str">
            <v>USD</v>
          </cell>
          <cell r="L2227" t="str">
            <v>US Dollar</v>
          </cell>
          <cell r="M2227" t="str">
            <v>TOTAL NET SALES</v>
          </cell>
          <cell r="N2227" t="str">
            <v>Budget</v>
          </cell>
          <cell r="Q2227">
            <v>422</v>
          </cell>
          <cell r="R2227">
            <v>-15282</v>
          </cell>
          <cell r="S2227">
            <v>-17597</v>
          </cell>
          <cell r="T2227">
            <v>-14290</v>
          </cell>
          <cell r="U2227">
            <v>-15444</v>
          </cell>
          <cell r="V2227">
            <v>-16867</v>
          </cell>
          <cell r="W2227">
            <v>-14582</v>
          </cell>
          <cell r="X2227">
            <v>-15107</v>
          </cell>
          <cell r="Y2227">
            <v>-16783</v>
          </cell>
          <cell r="Z2227">
            <v>-14470</v>
          </cell>
        </row>
        <row r="2228">
          <cell r="I2228" t="str">
            <v>Global Correction Ph</v>
          </cell>
          <cell r="J2228" t="str">
            <v>US Dollar</v>
          </cell>
          <cell r="K2228" t="str">
            <v>USD</v>
          </cell>
          <cell r="L2228" t="str">
            <v>US Dollar</v>
          </cell>
          <cell r="M2228" t="str">
            <v>OTHER REVENUES FROM 3RD PARTIES</v>
          </cell>
          <cell r="N2228" t="str">
            <v>Budget</v>
          </cell>
          <cell r="O2228">
            <v>-1042</v>
          </cell>
          <cell r="P2228">
            <v>1042</v>
          </cell>
          <cell r="Q2228">
            <v>-220</v>
          </cell>
          <cell r="R2228">
            <v>7968</v>
          </cell>
          <cell r="S2228">
            <v>9176</v>
          </cell>
          <cell r="T2228">
            <v>7451</v>
          </cell>
          <cell r="U2228">
            <v>8053</v>
          </cell>
          <cell r="V2228">
            <v>8795</v>
          </cell>
          <cell r="W2228">
            <v>7604</v>
          </cell>
          <cell r="X2228">
            <v>7877</v>
          </cell>
          <cell r="Y2228">
            <v>8751</v>
          </cell>
          <cell r="Z2228">
            <v>7545</v>
          </cell>
        </row>
        <row r="2229">
          <cell r="I2229" t="str">
            <v>Global Correction Ph</v>
          </cell>
          <cell r="J2229" t="str">
            <v>US Dollar</v>
          </cell>
          <cell r="K2229" t="str">
            <v>USD</v>
          </cell>
          <cell r="L2229" t="str">
            <v>US Dollar</v>
          </cell>
          <cell r="M2229" t="str">
            <v>TOTAL REVENUES</v>
          </cell>
          <cell r="N2229" t="str">
            <v>Budget</v>
          </cell>
          <cell r="O2229">
            <v>-1042</v>
          </cell>
          <cell r="P2229">
            <v>1042</v>
          </cell>
          <cell r="Q2229">
            <v>202</v>
          </cell>
          <cell r="R2229">
            <v>-7314</v>
          </cell>
          <cell r="S2229">
            <v>-8421</v>
          </cell>
          <cell r="T2229">
            <v>-6839</v>
          </cell>
          <cell r="U2229">
            <v>-7391</v>
          </cell>
          <cell r="V2229">
            <v>-8072</v>
          </cell>
          <cell r="W2229">
            <v>-6978</v>
          </cell>
          <cell r="X2229">
            <v>-7230</v>
          </cell>
          <cell r="Y2229">
            <v>-8032</v>
          </cell>
          <cell r="Z2229">
            <v>-6925</v>
          </cell>
        </row>
        <row r="2230">
          <cell r="I2230" t="str">
            <v>Global Correction Ph</v>
          </cell>
          <cell r="J2230" t="str">
            <v>US Dollar</v>
          </cell>
          <cell r="K2230" t="str">
            <v>USD</v>
          </cell>
          <cell r="L2230" t="str">
            <v>US Dollar</v>
          </cell>
          <cell r="M2230" t="str">
            <v>Other non production related cost of goods sold</v>
          </cell>
          <cell r="N2230" t="str">
            <v>Budget</v>
          </cell>
          <cell r="O2230">
            <v>-417</v>
          </cell>
          <cell r="P2230">
            <v>417</v>
          </cell>
        </row>
        <row r="2231">
          <cell r="I2231" t="str">
            <v>Global Correction Ph</v>
          </cell>
          <cell r="J2231" t="str">
            <v>US Dollar</v>
          </cell>
          <cell r="K2231" t="str">
            <v>USD</v>
          </cell>
          <cell r="L2231" t="str">
            <v>US Dollar</v>
          </cell>
          <cell r="M2231" t="str">
            <v>TOTAL COST OF GOODS SOLD</v>
          </cell>
          <cell r="N2231" t="str">
            <v>Actual</v>
          </cell>
          <cell r="O2231">
            <v>-15631</v>
          </cell>
          <cell r="P2231">
            <v>-15631</v>
          </cell>
          <cell r="Q2231">
            <v>-15631</v>
          </cell>
          <cell r="R2231">
            <v>-15631</v>
          </cell>
          <cell r="S2231">
            <v>58958</v>
          </cell>
          <cell r="T2231">
            <v>-724</v>
          </cell>
          <cell r="U2231">
            <v>-724</v>
          </cell>
          <cell r="V2231">
            <v>-725</v>
          </cell>
        </row>
        <row r="2232">
          <cell r="I2232" t="str">
            <v>Global Correction Ph</v>
          </cell>
          <cell r="J2232" t="str">
            <v>US Dollar</v>
          </cell>
          <cell r="K2232" t="str">
            <v>USD</v>
          </cell>
          <cell r="L2232" t="str">
            <v>US Dollar</v>
          </cell>
          <cell r="M2232" t="str">
            <v>TOTAL COST OF GOODS SOLD</v>
          </cell>
          <cell r="N2232" t="str">
            <v>Budget</v>
          </cell>
          <cell r="O2232">
            <v>-16109</v>
          </cell>
          <cell r="P2232">
            <v>-15153</v>
          </cell>
          <cell r="Q2232">
            <v>-15631</v>
          </cell>
          <cell r="R2232">
            <v>-15631</v>
          </cell>
          <cell r="S2232">
            <v>-15631</v>
          </cell>
          <cell r="T2232">
            <v>-15631</v>
          </cell>
          <cell r="U2232">
            <v>-15631</v>
          </cell>
          <cell r="V2232">
            <v>-15631</v>
          </cell>
          <cell r="W2232">
            <v>-15631</v>
          </cell>
          <cell r="X2232">
            <v>-15631</v>
          </cell>
          <cell r="Y2232">
            <v>-15631</v>
          </cell>
          <cell r="Z2232">
            <v>-15630</v>
          </cell>
        </row>
        <row r="2233">
          <cell r="I2233" t="str">
            <v>Global Correction Ph</v>
          </cell>
          <cell r="J2233" t="str">
            <v>US Dollar</v>
          </cell>
          <cell r="K2233" t="str">
            <v>USD</v>
          </cell>
          <cell r="L2233" t="str">
            <v>US Dollar</v>
          </cell>
          <cell r="M2233" t="str">
            <v>TOTAL COST OF GOODS SOLD</v>
          </cell>
          <cell r="N2233" t="str">
            <v>LE2</v>
          </cell>
          <cell r="O2233">
            <v>-15631</v>
          </cell>
          <cell r="P2233">
            <v>-15631</v>
          </cell>
          <cell r="Q2233">
            <v>-15631</v>
          </cell>
          <cell r="R2233">
            <v>-15631</v>
          </cell>
          <cell r="S2233">
            <v>58958</v>
          </cell>
          <cell r="T2233">
            <v>-90219</v>
          </cell>
          <cell r="U2233">
            <v>-15632</v>
          </cell>
          <cell r="V2233">
            <v>-15631</v>
          </cell>
          <cell r="W2233">
            <v>-15632</v>
          </cell>
          <cell r="X2233">
            <v>-15629</v>
          </cell>
          <cell r="Y2233">
            <v>-15633</v>
          </cell>
          <cell r="Z2233">
            <v>-15629</v>
          </cell>
        </row>
        <row r="2234">
          <cell r="I2234" t="str">
            <v>Global Correction Ph</v>
          </cell>
          <cell r="J2234" t="str">
            <v>US Dollar</v>
          </cell>
          <cell r="K2234" t="str">
            <v>USD</v>
          </cell>
          <cell r="L2234" t="str">
            <v>US Dollar</v>
          </cell>
          <cell r="M2234" t="str">
            <v>TOTAL OTHER INCOME &amp; EXP.</v>
          </cell>
          <cell r="N2234" t="str">
            <v>Actual</v>
          </cell>
          <cell r="O2234">
            <v>-2264</v>
          </cell>
          <cell r="P2234">
            <v>-414</v>
          </cell>
          <cell r="Q2234">
            <v>-570</v>
          </cell>
          <cell r="R2234">
            <v>1512</v>
          </cell>
          <cell r="S2234">
            <v>-397</v>
          </cell>
          <cell r="T2234">
            <v>-397</v>
          </cell>
          <cell r="U2234">
            <v>-397</v>
          </cell>
          <cell r="V2234">
            <v>-397</v>
          </cell>
        </row>
        <row r="2235">
          <cell r="I2235" t="str">
            <v>Global Correction Ph</v>
          </cell>
          <cell r="J2235" t="str">
            <v>US Dollar</v>
          </cell>
          <cell r="K2235" t="str">
            <v>USD</v>
          </cell>
          <cell r="L2235" t="str">
            <v>US Dollar</v>
          </cell>
          <cell r="M2235" t="str">
            <v>TOTAL OTHER INCOME &amp; EXP.</v>
          </cell>
          <cell r="N2235" t="str">
            <v>Budget</v>
          </cell>
          <cell r="P2235">
            <v>-2990</v>
          </cell>
          <cell r="Q2235">
            <v>-727</v>
          </cell>
          <cell r="R2235">
            <v>-726</v>
          </cell>
          <cell r="S2235">
            <v>-727</v>
          </cell>
          <cell r="T2235">
            <v>-727</v>
          </cell>
          <cell r="U2235">
            <v>-726</v>
          </cell>
          <cell r="V2235">
            <v>-727</v>
          </cell>
          <cell r="W2235">
            <v>-727</v>
          </cell>
          <cell r="X2235">
            <v>-14726</v>
          </cell>
          <cell r="Y2235">
            <v>-727</v>
          </cell>
          <cell r="Z2235">
            <v>-727</v>
          </cell>
        </row>
        <row r="2236">
          <cell r="I2236" t="str">
            <v>Global Correction Ph</v>
          </cell>
          <cell r="J2236" t="str">
            <v>US Dollar</v>
          </cell>
          <cell r="K2236" t="str">
            <v>USD</v>
          </cell>
          <cell r="L2236" t="str">
            <v>US Dollar</v>
          </cell>
          <cell r="M2236" t="str">
            <v>TOTAL OTHER INCOME &amp; EXP.</v>
          </cell>
          <cell r="N2236" t="str">
            <v>LE2</v>
          </cell>
          <cell r="S2236">
            <v>-2133</v>
          </cell>
          <cell r="T2236">
            <v>-397</v>
          </cell>
          <cell r="U2236">
            <v>8338</v>
          </cell>
          <cell r="V2236">
            <v>-48</v>
          </cell>
          <cell r="W2236">
            <v>-48</v>
          </cell>
          <cell r="X2236">
            <v>-47</v>
          </cell>
          <cell r="Y2236">
            <v>-49</v>
          </cell>
          <cell r="Z2236">
            <v>-47</v>
          </cell>
        </row>
        <row r="2237">
          <cell r="I2237" t="str">
            <v>Global Correction Ph</v>
          </cell>
          <cell r="J2237" t="str">
            <v>US Dollar</v>
          </cell>
          <cell r="K2237" t="str">
            <v>USD</v>
          </cell>
          <cell r="L2237" t="str">
            <v>US Dollar</v>
          </cell>
          <cell r="M2237" t="str">
            <v>OPERATING INCOME</v>
          </cell>
          <cell r="N2237" t="str">
            <v>Actual</v>
          </cell>
          <cell r="O2237">
            <v>-17895</v>
          </cell>
          <cell r="P2237">
            <v>-16045</v>
          </cell>
          <cell r="Q2237">
            <v>-16201</v>
          </cell>
          <cell r="R2237">
            <v>-14119</v>
          </cell>
          <cell r="S2237">
            <v>58561</v>
          </cell>
          <cell r="T2237">
            <v>-1121</v>
          </cell>
          <cell r="U2237">
            <v>-1121</v>
          </cell>
          <cell r="V2237">
            <v>-1122</v>
          </cell>
        </row>
        <row r="2238">
          <cell r="I2238" t="str">
            <v>Global Correction Ph</v>
          </cell>
          <cell r="J2238" t="str">
            <v>US Dollar</v>
          </cell>
          <cell r="K2238" t="str">
            <v>USD</v>
          </cell>
          <cell r="L2238" t="str">
            <v>US Dollar</v>
          </cell>
          <cell r="M2238" t="str">
            <v>OPERATING INCOME</v>
          </cell>
          <cell r="N2238" t="str">
            <v>Budget</v>
          </cell>
          <cell r="O2238">
            <v>-17151</v>
          </cell>
          <cell r="P2238">
            <v>-17101</v>
          </cell>
          <cell r="Q2238">
            <v>-16156</v>
          </cell>
          <cell r="R2238">
            <v>-23671</v>
          </cell>
          <cell r="S2238">
            <v>-24779</v>
          </cell>
          <cell r="T2238">
            <v>-23197</v>
          </cell>
          <cell r="U2238">
            <v>-23748</v>
          </cell>
          <cell r="V2238">
            <v>-24430</v>
          </cell>
          <cell r="W2238">
            <v>-23336</v>
          </cell>
          <cell r="X2238">
            <v>-37587</v>
          </cell>
          <cell r="Y2238">
            <v>-24390</v>
          </cell>
          <cell r="Z2238">
            <v>-23282</v>
          </cell>
        </row>
        <row r="2239">
          <cell r="I2239" t="str">
            <v>Global Correction Ph</v>
          </cell>
          <cell r="J2239" t="str">
            <v>US Dollar</v>
          </cell>
          <cell r="K2239" t="str">
            <v>USD</v>
          </cell>
          <cell r="L2239" t="str">
            <v>US Dollar</v>
          </cell>
          <cell r="M2239" t="str">
            <v>OPERATING INCOME</v>
          </cell>
          <cell r="N2239" t="str">
            <v>LE2</v>
          </cell>
          <cell r="O2239">
            <v>-17895</v>
          </cell>
          <cell r="P2239">
            <v>-16045</v>
          </cell>
          <cell r="Q2239">
            <v>-16201</v>
          </cell>
          <cell r="R2239">
            <v>-14119</v>
          </cell>
          <cell r="S2239">
            <v>58561</v>
          </cell>
          <cell r="T2239">
            <v>-90616</v>
          </cell>
          <cell r="U2239">
            <v>-7294</v>
          </cell>
          <cell r="V2239">
            <v>-15679</v>
          </cell>
          <cell r="W2239">
            <v>-15680</v>
          </cell>
          <cell r="X2239">
            <v>-15676</v>
          </cell>
          <cell r="Y2239">
            <v>-15682</v>
          </cell>
          <cell r="Z2239">
            <v>-15676</v>
          </cell>
        </row>
        <row r="2240">
          <cell r="I2240" t="str">
            <v>Grimsby</v>
          </cell>
          <cell r="J2240" t="str">
            <v>Pound sterling</v>
          </cell>
          <cell r="K2240" t="str">
            <v>GBP</v>
          </cell>
          <cell r="L2240" t="str">
            <v>Pound sterling</v>
          </cell>
          <cell r="M2240" t="str">
            <v>TOTAL NET SALES</v>
          </cell>
          <cell r="N2240" t="str">
            <v>Actual</v>
          </cell>
          <cell r="O2240">
            <v>6342</v>
          </cell>
          <cell r="P2240">
            <v>9149</v>
          </cell>
          <cell r="Q2240">
            <v>6042</v>
          </cell>
          <cell r="R2240">
            <v>5510</v>
          </cell>
          <cell r="S2240">
            <v>5621</v>
          </cell>
          <cell r="T2240">
            <v>5770</v>
          </cell>
          <cell r="U2240">
            <v>8920</v>
          </cell>
          <cell r="V2240">
            <v>10348</v>
          </cell>
        </row>
        <row r="2241">
          <cell r="I2241" t="str">
            <v>Grimsby</v>
          </cell>
          <cell r="J2241" t="str">
            <v>Pound sterling</v>
          </cell>
          <cell r="K2241" t="str">
            <v>GBP</v>
          </cell>
          <cell r="L2241" t="str">
            <v>Pound sterling</v>
          </cell>
          <cell r="M2241" t="str">
            <v>TOTAL NET SALES</v>
          </cell>
          <cell r="N2241" t="str">
            <v>Budget</v>
          </cell>
          <cell r="O2241">
            <v>7067</v>
          </cell>
          <cell r="P2241">
            <v>6580</v>
          </cell>
          <cell r="Q2241">
            <v>5834</v>
          </cell>
          <cell r="R2241">
            <v>7196</v>
          </cell>
          <cell r="S2241">
            <v>6099</v>
          </cell>
          <cell r="T2241">
            <v>5850</v>
          </cell>
          <cell r="U2241">
            <v>7092</v>
          </cell>
          <cell r="V2241">
            <v>6663</v>
          </cell>
          <cell r="W2241">
            <v>5965</v>
          </cell>
          <cell r="X2241">
            <v>7485</v>
          </cell>
          <cell r="Y2241">
            <v>8182</v>
          </cell>
          <cell r="Z2241">
            <v>8675</v>
          </cell>
        </row>
        <row r="2242">
          <cell r="I2242" t="str">
            <v>Grimsby</v>
          </cell>
          <cell r="J2242" t="str">
            <v>Pound sterling</v>
          </cell>
          <cell r="K2242" t="str">
            <v>GBP</v>
          </cell>
          <cell r="L2242" t="str">
            <v>Pound sterling</v>
          </cell>
          <cell r="M2242" t="str">
            <v>TOTAL NET SALES</v>
          </cell>
          <cell r="N2242" t="str">
            <v>LE2</v>
          </cell>
          <cell r="O2242">
            <v>6342</v>
          </cell>
          <cell r="P2242">
            <v>9149</v>
          </cell>
          <cell r="Q2242">
            <v>6042</v>
          </cell>
          <cell r="R2242">
            <v>5510</v>
          </cell>
          <cell r="S2242">
            <v>5621</v>
          </cell>
          <cell r="T2242">
            <v>7690</v>
          </cell>
          <cell r="U2242">
            <v>6796</v>
          </cell>
          <cell r="V2242">
            <v>10245</v>
          </cell>
          <cell r="W2242">
            <v>8210</v>
          </cell>
          <cell r="X2242">
            <v>6740</v>
          </cell>
          <cell r="Y2242">
            <v>10305</v>
          </cell>
          <cell r="Z2242">
            <v>9903</v>
          </cell>
        </row>
        <row r="2243">
          <cell r="I2243" t="str">
            <v>Grimsby</v>
          </cell>
          <cell r="J2243" t="str">
            <v>Pound sterling</v>
          </cell>
          <cell r="K2243" t="str">
            <v>GBP</v>
          </cell>
          <cell r="L2243" t="str">
            <v>Pound sterling</v>
          </cell>
          <cell r="M2243" t="str">
            <v>TOTAL REVENUES</v>
          </cell>
          <cell r="N2243" t="str">
            <v>Actual</v>
          </cell>
          <cell r="O2243">
            <v>6342</v>
          </cell>
          <cell r="P2243">
            <v>9149</v>
          </cell>
          <cell r="Q2243">
            <v>6042</v>
          </cell>
          <cell r="R2243">
            <v>5510</v>
          </cell>
          <cell r="S2243">
            <v>5621</v>
          </cell>
          <cell r="T2243">
            <v>5770</v>
          </cell>
          <cell r="U2243">
            <v>8920</v>
          </cell>
          <cell r="V2243">
            <v>10348</v>
          </cell>
        </row>
        <row r="2244">
          <cell r="I2244" t="str">
            <v>Grimsby</v>
          </cell>
          <cell r="J2244" t="str">
            <v>Pound sterling</v>
          </cell>
          <cell r="K2244" t="str">
            <v>GBP</v>
          </cell>
          <cell r="L2244" t="str">
            <v>Pound sterling</v>
          </cell>
          <cell r="M2244" t="str">
            <v>TOTAL REVENUES</v>
          </cell>
          <cell r="N2244" t="str">
            <v>Budget</v>
          </cell>
          <cell r="O2244">
            <v>7067</v>
          </cell>
          <cell r="P2244">
            <v>6580</v>
          </cell>
          <cell r="Q2244">
            <v>5834</v>
          </cell>
          <cell r="R2244">
            <v>7196</v>
          </cell>
          <cell r="S2244">
            <v>6099</v>
          </cell>
          <cell r="T2244">
            <v>5850</v>
          </cell>
          <cell r="U2244">
            <v>7092</v>
          </cell>
          <cell r="V2244">
            <v>6663</v>
          </cell>
          <cell r="W2244">
            <v>5965</v>
          </cell>
          <cell r="X2244">
            <v>7485</v>
          </cell>
          <cell r="Y2244">
            <v>8182</v>
          </cell>
          <cell r="Z2244">
            <v>8675</v>
          </cell>
        </row>
        <row r="2245">
          <cell r="I2245" t="str">
            <v>Grimsby</v>
          </cell>
          <cell r="J2245" t="str">
            <v>Pound sterling</v>
          </cell>
          <cell r="K2245" t="str">
            <v>GBP</v>
          </cell>
          <cell r="L2245" t="str">
            <v>Pound sterling</v>
          </cell>
          <cell r="M2245" t="str">
            <v>TOTAL REVENUES</v>
          </cell>
          <cell r="N2245" t="str">
            <v>LE2</v>
          </cell>
          <cell r="O2245">
            <v>6342</v>
          </cell>
          <cell r="P2245">
            <v>9149</v>
          </cell>
          <cell r="Q2245">
            <v>6042</v>
          </cell>
          <cell r="R2245">
            <v>5510</v>
          </cell>
          <cell r="S2245">
            <v>5621</v>
          </cell>
          <cell r="T2245">
            <v>7690</v>
          </cell>
          <cell r="U2245">
            <v>6796</v>
          </cell>
          <cell r="V2245">
            <v>10245</v>
          </cell>
          <cell r="W2245">
            <v>8210</v>
          </cell>
          <cell r="X2245">
            <v>6740</v>
          </cell>
          <cell r="Y2245">
            <v>10305</v>
          </cell>
          <cell r="Z2245">
            <v>9903</v>
          </cell>
        </row>
        <row r="2246">
          <cell r="I2246" t="str">
            <v>Grimsby</v>
          </cell>
          <cell r="J2246" t="str">
            <v>Pound sterling</v>
          </cell>
          <cell r="K2246" t="str">
            <v>GBP</v>
          </cell>
          <cell r="L2246" t="str">
            <v>Pound sterling</v>
          </cell>
          <cell r="M2246" t="str">
            <v>Cost of goods sold from production</v>
          </cell>
          <cell r="N2246" t="str">
            <v>Actual</v>
          </cell>
          <cell r="O2246">
            <v>-7793</v>
          </cell>
          <cell r="P2246">
            <v>-11073</v>
          </cell>
          <cell r="Q2246">
            <v>-9365</v>
          </cell>
          <cell r="R2246">
            <v>-6225</v>
          </cell>
          <cell r="S2246">
            <v>-6423</v>
          </cell>
          <cell r="T2246">
            <v>-6679</v>
          </cell>
          <cell r="U2246">
            <v>-8629</v>
          </cell>
          <cell r="V2246">
            <v>-9865</v>
          </cell>
        </row>
        <row r="2247">
          <cell r="I2247" t="str">
            <v>Grimsby</v>
          </cell>
          <cell r="J2247" t="str">
            <v>Pound sterling</v>
          </cell>
          <cell r="K2247" t="str">
            <v>GBP</v>
          </cell>
          <cell r="L2247" t="str">
            <v>Pound sterling</v>
          </cell>
          <cell r="M2247" t="str">
            <v>Cost of goods sold from production</v>
          </cell>
          <cell r="N2247" t="str">
            <v>Budget</v>
          </cell>
          <cell r="O2247">
            <v>-7834</v>
          </cell>
          <cell r="P2247">
            <v>-7346</v>
          </cell>
          <cell r="Q2247">
            <v>-6608</v>
          </cell>
          <cell r="R2247">
            <v>-7504</v>
          </cell>
          <cell r="S2247">
            <v>-6408</v>
          </cell>
          <cell r="T2247">
            <v>-6162</v>
          </cell>
          <cell r="U2247">
            <v>-7248</v>
          </cell>
          <cell r="V2247">
            <v>-6792</v>
          </cell>
          <cell r="W2247">
            <v>-6026</v>
          </cell>
          <cell r="X2247">
            <v>-7556</v>
          </cell>
          <cell r="Y2247">
            <v>-8243</v>
          </cell>
          <cell r="Z2247">
            <v>-8737</v>
          </cell>
        </row>
        <row r="2248">
          <cell r="I2248" t="str">
            <v>Grimsby</v>
          </cell>
          <cell r="J2248" t="str">
            <v>Pound sterling</v>
          </cell>
          <cell r="K2248" t="str">
            <v>GBP</v>
          </cell>
          <cell r="L2248" t="str">
            <v>Pound sterling</v>
          </cell>
          <cell r="M2248" t="str">
            <v>Cost of goods sold from production</v>
          </cell>
          <cell r="N2248" t="str">
            <v>LE2</v>
          </cell>
          <cell r="O2248">
            <v>-7793</v>
          </cell>
          <cell r="P2248">
            <v>-11073</v>
          </cell>
          <cell r="Q2248">
            <v>-9365</v>
          </cell>
          <cell r="R2248">
            <v>-6225</v>
          </cell>
          <cell r="S2248">
            <v>-6423</v>
          </cell>
          <cell r="T2248">
            <v>-9357</v>
          </cell>
          <cell r="U2248">
            <v>-6474</v>
          </cell>
          <cell r="V2248">
            <v>-10191</v>
          </cell>
          <cell r="W2248">
            <v>-9127</v>
          </cell>
          <cell r="X2248">
            <v>-5306</v>
          </cell>
          <cell r="Y2248">
            <v>-10336</v>
          </cell>
          <cell r="Z2248">
            <v>-7431</v>
          </cell>
        </row>
        <row r="2249">
          <cell r="I2249" t="str">
            <v>Grimsby</v>
          </cell>
          <cell r="J2249" t="str">
            <v>Pound sterling</v>
          </cell>
          <cell r="K2249" t="str">
            <v>GBP</v>
          </cell>
          <cell r="L2249" t="str">
            <v>Pound sterling</v>
          </cell>
          <cell r="M2249" t="str">
            <v>TOTAL COST OF GOODS SOLD</v>
          </cell>
          <cell r="N2249" t="str">
            <v>Actual</v>
          </cell>
          <cell r="O2249">
            <v>-7793</v>
          </cell>
          <cell r="P2249">
            <v>-11073</v>
          </cell>
          <cell r="Q2249">
            <v>-9365</v>
          </cell>
          <cell r="R2249">
            <v>-6225</v>
          </cell>
          <cell r="S2249">
            <v>-6423</v>
          </cell>
          <cell r="T2249">
            <v>-6679</v>
          </cell>
          <cell r="U2249">
            <v>-8629</v>
          </cell>
          <cell r="V2249">
            <v>-9865</v>
          </cell>
        </row>
        <row r="2250">
          <cell r="I2250" t="str">
            <v>Grimsby</v>
          </cell>
          <cell r="J2250" t="str">
            <v>Pound sterling</v>
          </cell>
          <cell r="K2250" t="str">
            <v>GBP</v>
          </cell>
          <cell r="L2250" t="str">
            <v>Pound sterling</v>
          </cell>
          <cell r="M2250" t="str">
            <v>TOTAL COST OF GOODS SOLD</v>
          </cell>
          <cell r="N2250" t="str">
            <v>Budget</v>
          </cell>
          <cell r="O2250">
            <v>-7834</v>
          </cell>
          <cell r="P2250">
            <v>-7346</v>
          </cell>
          <cell r="Q2250">
            <v>-6608</v>
          </cell>
          <cell r="R2250">
            <v>-7504</v>
          </cell>
          <cell r="S2250">
            <v>-6408</v>
          </cell>
          <cell r="T2250">
            <v>-6162</v>
          </cell>
          <cell r="U2250">
            <v>-7248</v>
          </cell>
          <cell r="V2250">
            <v>-6792</v>
          </cell>
          <cell r="W2250">
            <v>-6026</v>
          </cell>
          <cell r="X2250">
            <v>-7556</v>
          </cell>
          <cell r="Y2250">
            <v>-8243</v>
          </cell>
          <cell r="Z2250">
            <v>-8737</v>
          </cell>
        </row>
        <row r="2251">
          <cell r="I2251" t="str">
            <v>Grimsby</v>
          </cell>
          <cell r="J2251" t="str">
            <v>Pound sterling</v>
          </cell>
          <cell r="K2251" t="str">
            <v>GBP</v>
          </cell>
          <cell r="L2251" t="str">
            <v>Pound sterling</v>
          </cell>
          <cell r="M2251" t="str">
            <v>TOTAL COST OF GOODS SOLD</v>
          </cell>
          <cell r="N2251" t="str">
            <v>LE2</v>
          </cell>
          <cell r="O2251">
            <v>-7793</v>
          </cell>
          <cell r="P2251">
            <v>-11073</v>
          </cell>
          <cell r="Q2251">
            <v>-9365</v>
          </cell>
          <cell r="R2251">
            <v>-6225</v>
          </cell>
          <cell r="S2251">
            <v>-6423</v>
          </cell>
          <cell r="T2251">
            <v>-9357</v>
          </cell>
          <cell r="U2251">
            <v>-6474</v>
          </cell>
          <cell r="V2251">
            <v>-10191</v>
          </cell>
          <cell r="W2251">
            <v>-9127</v>
          </cell>
          <cell r="X2251">
            <v>-5306</v>
          </cell>
          <cell r="Y2251">
            <v>-10336</v>
          </cell>
          <cell r="Z2251">
            <v>-7431</v>
          </cell>
        </row>
        <row r="2252">
          <cell r="I2252" t="str">
            <v>Grimsby</v>
          </cell>
          <cell r="J2252" t="str">
            <v>Pound sterling</v>
          </cell>
          <cell r="K2252" t="str">
            <v>GBP</v>
          </cell>
          <cell r="L2252" t="str">
            <v>Pound sterling</v>
          </cell>
          <cell r="M2252" t="str">
            <v>TOTAL OTHER INCOME &amp; EXP.</v>
          </cell>
          <cell r="N2252" t="str">
            <v>Actual</v>
          </cell>
          <cell r="O2252">
            <v>2210</v>
          </cell>
          <cell r="P2252">
            <v>3093</v>
          </cell>
          <cell r="Q2252">
            <v>1884</v>
          </cell>
          <cell r="R2252">
            <v>5551</v>
          </cell>
          <cell r="S2252">
            <v>1375</v>
          </cell>
          <cell r="T2252">
            <v>1778</v>
          </cell>
          <cell r="U2252">
            <v>2339</v>
          </cell>
          <cell r="V2252">
            <v>642</v>
          </cell>
        </row>
        <row r="2253">
          <cell r="I2253" t="str">
            <v>Grimsby</v>
          </cell>
          <cell r="J2253" t="str">
            <v>Pound sterling</v>
          </cell>
          <cell r="K2253" t="str">
            <v>GBP</v>
          </cell>
          <cell r="L2253" t="str">
            <v>Pound sterling</v>
          </cell>
          <cell r="M2253" t="str">
            <v>TOTAL OTHER INCOME &amp; EXP.</v>
          </cell>
          <cell r="N2253" t="str">
            <v>Budget</v>
          </cell>
          <cell r="O2253">
            <v>2278</v>
          </cell>
          <cell r="P2253">
            <v>2233</v>
          </cell>
          <cell r="Q2253">
            <v>2274</v>
          </cell>
          <cell r="R2253">
            <v>1777</v>
          </cell>
          <cell r="S2253">
            <v>1652</v>
          </cell>
          <cell r="T2253">
            <v>1692</v>
          </cell>
          <cell r="U2253">
            <v>1638</v>
          </cell>
          <cell r="V2253">
            <v>1552</v>
          </cell>
          <cell r="W2253">
            <v>1413</v>
          </cell>
          <cell r="X2253">
            <v>1593</v>
          </cell>
          <cell r="Y2253">
            <v>1596</v>
          </cell>
          <cell r="Z2253">
            <v>1660</v>
          </cell>
        </row>
        <row r="2254">
          <cell r="I2254" t="str">
            <v>Grimsby</v>
          </cell>
          <cell r="J2254" t="str">
            <v>Pound sterling</v>
          </cell>
          <cell r="K2254" t="str">
            <v>GBP</v>
          </cell>
          <cell r="L2254" t="str">
            <v>Pound sterling</v>
          </cell>
          <cell r="M2254" t="str">
            <v>TOTAL OTHER INCOME &amp; EXP.</v>
          </cell>
          <cell r="N2254" t="str">
            <v>LE2</v>
          </cell>
          <cell r="O2254">
            <v>2210</v>
          </cell>
          <cell r="P2254">
            <v>3093</v>
          </cell>
          <cell r="Q2254">
            <v>1884</v>
          </cell>
          <cell r="R2254">
            <v>5551</v>
          </cell>
          <cell r="S2254">
            <v>1375</v>
          </cell>
          <cell r="T2254">
            <v>2944</v>
          </cell>
          <cell r="U2254">
            <v>899</v>
          </cell>
          <cell r="V2254">
            <v>1538</v>
          </cell>
          <cell r="W2254">
            <v>2405</v>
          </cell>
          <cell r="X2254">
            <v>-327</v>
          </cell>
          <cell r="Y2254">
            <v>1641</v>
          </cell>
          <cell r="Z2254">
            <v>-372</v>
          </cell>
        </row>
        <row r="2255">
          <cell r="I2255" t="str">
            <v>Grimsby</v>
          </cell>
          <cell r="J2255" t="str">
            <v>Pound sterling</v>
          </cell>
          <cell r="K2255" t="str">
            <v>GBP</v>
          </cell>
          <cell r="L2255" t="str">
            <v>Pound sterling</v>
          </cell>
          <cell r="M2255" t="str">
            <v>OPERATING INCOME</v>
          </cell>
          <cell r="N2255" t="str">
            <v>Actual</v>
          </cell>
          <cell r="O2255">
            <v>759</v>
          </cell>
          <cell r="P2255">
            <v>1169</v>
          </cell>
          <cell r="Q2255">
            <v>-1439</v>
          </cell>
          <cell r="R2255">
            <v>4836</v>
          </cell>
          <cell r="S2255">
            <v>573</v>
          </cell>
          <cell r="T2255">
            <v>869</v>
          </cell>
          <cell r="U2255">
            <v>2630</v>
          </cell>
          <cell r="V2255">
            <v>1125</v>
          </cell>
        </row>
        <row r="2256">
          <cell r="I2256" t="str">
            <v>Grimsby</v>
          </cell>
          <cell r="J2256" t="str">
            <v>Pound sterling</v>
          </cell>
          <cell r="K2256" t="str">
            <v>GBP</v>
          </cell>
          <cell r="L2256" t="str">
            <v>Pound sterling</v>
          </cell>
          <cell r="M2256" t="str">
            <v>OPERATING INCOME</v>
          </cell>
          <cell r="N2256" t="str">
            <v>Budget</v>
          </cell>
          <cell r="O2256">
            <v>1511</v>
          </cell>
          <cell r="P2256">
            <v>1467</v>
          </cell>
          <cell r="Q2256">
            <v>1500</v>
          </cell>
          <cell r="R2256">
            <v>1469</v>
          </cell>
          <cell r="S2256">
            <v>1343</v>
          </cell>
          <cell r="T2256">
            <v>1380</v>
          </cell>
          <cell r="U2256">
            <v>1482</v>
          </cell>
          <cell r="V2256">
            <v>1423</v>
          </cell>
          <cell r="W2256">
            <v>1352</v>
          </cell>
          <cell r="X2256">
            <v>1522</v>
          </cell>
          <cell r="Y2256">
            <v>1535</v>
          </cell>
          <cell r="Z2256">
            <v>1598</v>
          </cell>
        </row>
        <row r="2257">
          <cell r="I2257" t="str">
            <v>Grimsby</v>
          </cell>
          <cell r="J2257" t="str">
            <v>Pound sterling</v>
          </cell>
          <cell r="K2257" t="str">
            <v>GBP</v>
          </cell>
          <cell r="L2257" t="str">
            <v>Pound sterling</v>
          </cell>
          <cell r="M2257" t="str">
            <v>OPERATING INCOME</v>
          </cell>
          <cell r="N2257" t="str">
            <v>LE2</v>
          </cell>
          <cell r="O2257">
            <v>759</v>
          </cell>
          <cell r="P2257">
            <v>1169</v>
          </cell>
          <cell r="Q2257">
            <v>-1439</v>
          </cell>
          <cell r="R2257">
            <v>4836</v>
          </cell>
          <cell r="S2257">
            <v>573</v>
          </cell>
          <cell r="T2257">
            <v>1277</v>
          </cell>
          <cell r="U2257">
            <v>1221</v>
          </cell>
          <cell r="V2257">
            <v>1592</v>
          </cell>
          <cell r="W2257">
            <v>1488</v>
          </cell>
          <cell r="X2257">
            <v>1107</v>
          </cell>
          <cell r="Y2257">
            <v>1610</v>
          </cell>
          <cell r="Z2257">
            <v>2100</v>
          </cell>
        </row>
        <row r="2258">
          <cell r="I2258" t="str">
            <v>Idenix US</v>
          </cell>
          <cell r="J2258" t="str">
            <v>US Dollar</v>
          </cell>
          <cell r="K2258" t="str">
            <v>USD</v>
          </cell>
          <cell r="L2258" t="str">
            <v>US Dollar</v>
          </cell>
          <cell r="M2258" t="str">
            <v>TOTAL NET SALES 3RD PARTY</v>
          </cell>
          <cell r="N2258" t="str">
            <v>Actual</v>
          </cell>
          <cell r="O2258">
            <v>108</v>
          </cell>
          <cell r="P2258">
            <v>157</v>
          </cell>
          <cell r="Q2258">
            <v>193</v>
          </cell>
          <cell r="R2258">
            <v>166</v>
          </cell>
          <cell r="S2258">
            <v>506</v>
          </cell>
          <cell r="T2258">
            <v>281</v>
          </cell>
          <cell r="U2258">
            <v>553</v>
          </cell>
          <cell r="V2258">
            <v>579</v>
          </cell>
        </row>
        <row r="2259">
          <cell r="I2259" t="str">
            <v>Idenix US</v>
          </cell>
          <cell r="J2259" t="str">
            <v>US Dollar</v>
          </cell>
          <cell r="K2259" t="str">
            <v>USD</v>
          </cell>
          <cell r="L2259" t="str">
            <v>US Dollar</v>
          </cell>
          <cell r="M2259" t="str">
            <v>TOTAL NET SALES 3RD PARTY</v>
          </cell>
          <cell r="N2259" t="str">
            <v>Budget</v>
          </cell>
          <cell r="O2259">
            <v>317</v>
          </cell>
          <cell r="P2259">
            <v>381</v>
          </cell>
          <cell r="Q2259">
            <v>469</v>
          </cell>
          <cell r="R2259">
            <v>602</v>
          </cell>
          <cell r="S2259">
            <v>717</v>
          </cell>
          <cell r="T2259">
            <v>828</v>
          </cell>
          <cell r="U2259">
            <v>918</v>
          </cell>
          <cell r="V2259">
            <v>1051</v>
          </cell>
          <cell r="W2259">
            <v>1191</v>
          </cell>
          <cell r="X2259">
            <v>1292</v>
          </cell>
          <cell r="Y2259">
            <v>1659</v>
          </cell>
          <cell r="Z2259">
            <v>1778</v>
          </cell>
        </row>
        <row r="2260">
          <cell r="I2260" t="str">
            <v>Idenix US</v>
          </cell>
          <cell r="J2260" t="str">
            <v>US Dollar</v>
          </cell>
          <cell r="K2260" t="str">
            <v>USD</v>
          </cell>
          <cell r="L2260" t="str">
            <v>US Dollar</v>
          </cell>
          <cell r="M2260" t="str">
            <v>TOTAL NET SALES 3RD PARTY</v>
          </cell>
          <cell r="N2260" t="str">
            <v>LE2</v>
          </cell>
          <cell r="O2260">
            <v>108</v>
          </cell>
          <cell r="P2260">
            <v>157</v>
          </cell>
          <cell r="Q2260">
            <v>193</v>
          </cell>
          <cell r="R2260">
            <v>166</v>
          </cell>
          <cell r="S2260">
            <v>506</v>
          </cell>
          <cell r="T2260">
            <v>1957</v>
          </cell>
          <cell r="U2260">
            <v>961</v>
          </cell>
          <cell r="V2260">
            <v>960</v>
          </cell>
          <cell r="W2260">
            <v>961</v>
          </cell>
          <cell r="X2260">
            <v>1709</v>
          </cell>
          <cell r="Y2260">
            <v>1710</v>
          </cell>
          <cell r="Z2260">
            <v>1709</v>
          </cell>
        </row>
        <row r="2261">
          <cell r="I2261" t="str">
            <v>Idenix US</v>
          </cell>
          <cell r="J2261" t="str">
            <v>US Dollar</v>
          </cell>
          <cell r="K2261" t="str">
            <v>USD</v>
          </cell>
          <cell r="L2261" t="str">
            <v>US Dollar</v>
          </cell>
          <cell r="M2261" t="str">
            <v>TOTAL NET SALES</v>
          </cell>
          <cell r="N2261" t="str">
            <v>Actual</v>
          </cell>
          <cell r="O2261">
            <v>108</v>
          </cell>
          <cell r="P2261">
            <v>157</v>
          </cell>
          <cell r="Q2261">
            <v>193</v>
          </cell>
          <cell r="R2261">
            <v>166</v>
          </cell>
          <cell r="S2261">
            <v>506</v>
          </cell>
          <cell r="T2261">
            <v>281</v>
          </cell>
          <cell r="U2261">
            <v>553</v>
          </cell>
          <cell r="V2261">
            <v>579</v>
          </cell>
        </row>
        <row r="2262">
          <cell r="I2262" t="str">
            <v>Idenix US</v>
          </cell>
          <cell r="J2262" t="str">
            <v>US Dollar</v>
          </cell>
          <cell r="K2262" t="str">
            <v>USD</v>
          </cell>
          <cell r="L2262" t="str">
            <v>US Dollar</v>
          </cell>
          <cell r="M2262" t="str">
            <v>TOTAL NET SALES</v>
          </cell>
          <cell r="N2262" t="str">
            <v>Budget</v>
          </cell>
          <cell r="O2262">
            <v>317</v>
          </cell>
          <cell r="P2262">
            <v>381</v>
          </cell>
          <cell r="Q2262">
            <v>469</v>
          </cell>
          <cell r="R2262">
            <v>602</v>
          </cell>
          <cell r="S2262">
            <v>717</v>
          </cell>
          <cell r="T2262">
            <v>828</v>
          </cell>
          <cell r="U2262">
            <v>918</v>
          </cell>
          <cell r="V2262">
            <v>1051</v>
          </cell>
          <cell r="W2262">
            <v>1191</v>
          </cell>
          <cell r="X2262">
            <v>1292</v>
          </cell>
          <cell r="Y2262">
            <v>1659</v>
          </cell>
          <cell r="Z2262">
            <v>1778</v>
          </cell>
        </row>
        <row r="2263">
          <cell r="I2263" t="str">
            <v>Idenix US</v>
          </cell>
          <cell r="J2263" t="str">
            <v>US Dollar</v>
          </cell>
          <cell r="K2263" t="str">
            <v>USD</v>
          </cell>
          <cell r="L2263" t="str">
            <v>US Dollar</v>
          </cell>
          <cell r="M2263" t="str">
            <v>TOTAL NET SALES</v>
          </cell>
          <cell r="N2263" t="str">
            <v>LE2</v>
          </cell>
          <cell r="O2263">
            <v>108</v>
          </cell>
          <cell r="P2263">
            <v>157</v>
          </cell>
          <cell r="Q2263">
            <v>193</v>
          </cell>
          <cell r="R2263">
            <v>166</v>
          </cell>
          <cell r="S2263">
            <v>506</v>
          </cell>
          <cell r="T2263">
            <v>1957</v>
          </cell>
          <cell r="U2263">
            <v>961</v>
          </cell>
          <cell r="V2263">
            <v>960</v>
          </cell>
          <cell r="W2263">
            <v>961</v>
          </cell>
          <cell r="X2263">
            <v>1709</v>
          </cell>
          <cell r="Y2263">
            <v>1710</v>
          </cell>
          <cell r="Z2263">
            <v>1709</v>
          </cell>
        </row>
        <row r="2264">
          <cell r="I2264" t="str">
            <v>Idenix US</v>
          </cell>
          <cell r="J2264" t="str">
            <v>US Dollar</v>
          </cell>
          <cell r="K2264" t="str">
            <v>USD</v>
          </cell>
          <cell r="L2264" t="str">
            <v>US Dollar</v>
          </cell>
          <cell r="M2264" t="str">
            <v>OTHER REVENUES FROM 3RD PARTIES</v>
          </cell>
          <cell r="N2264" t="str">
            <v>Budget</v>
          </cell>
          <cell r="U2264">
            <v>433</v>
          </cell>
          <cell r="V2264">
            <v>0</v>
          </cell>
          <cell r="W2264">
            <v>0</v>
          </cell>
          <cell r="X2264">
            <v>921</v>
          </cell>
          <cell r="Y2264">
            <v>0</v>
          </cell>
          <cell r="Z2264">
            <v>-1</v>
          </cell>
        </row>
        <row r="2265">
          <cell r="I2265" t="str">
            <v>Idenix US</v>
          </cell>
          <cell r="J2265" t="str">
            <v>US Dollar</v>
          </cell>
          <cell r="K2265" t="str">
            <v>USD</v>
          </cell>
          <cell r="L2265" t="str">
            <v>US Dollar</v>
          </cell>
          <cell r="M2265" t="str">
            <v>TOTAL REVENUES</v>
          </cell>
          <cell r="N2265" t="str">
            <v>Actual</v>
          </cell>
          <cell r="O2265">
            <v>108</v>
          </cell>
          <cell r="P2265">
            <v>157</v>
          </cell>
          <cell r="Q2265">
            <v>193</v>
          </cell>
          <cell r="R2265">
            <v>166</v>
          </cell>
          <cell r="S2265">
            <v>506</v>
          </cell>
          <cell r="T2265">
            <v>281</v>
          </cell>
          <cell r="U2265">
            <v>553</v>
          </cell>
          <cell r="V2265">
            <v>579</v>
          </cell>
        </row>
        <row r="2266">
          <cell r="I2266" t="str">
            <v>Idenix US</v>
          </cell>
          <cell r="J2266" t="str">
            <v>US Dollar</v>
          </cell>
          <cell r="K2266" t="str">
            <v>USD</v>
          </cell>
          <cell r="L2266" t="str">
            <v>US Dollar</v>
          </cell>
          <cell r="M2266" t="str">
            <v>TOTAL REVENUES</v>
          </cell>
          <cell r="N2266" t="str">
            <v>Budget</v>
          </cell>
          <cell r="O2266">
            <v>317</v>
          </cell>
          <cell r="P2266">
            <v>381</v>
          </cell>
          <cell r="Q2266">
            <v>469</v>
          </cell>
          <cell r="R2266">
            <v>602</v>
          </cell>
          <cell r="S2266">
            <v>717</v>
          </cell>
          <cell r="T2266">
            <v>828</v>
          </cell>
          <cell r="U2266">
            <v>1351</v>
          </cell>
          <cell r="V2266">
            <v>1051</v>
          </cell>
          <cell r="W2266">
            <v>1191</v>
          </cell>
          <cell r="X2266">
            <v>2213</v>
          </cell>
          <cell r="Y2266">
            <v>1659</v>
          </cell>
          <cell r="Z2266">
            <v>1777</v>
          </cell>
        </row>
        <row r="2267">
          <cell r="I2267" t="str">
            <v>Idenix US</v>
          </cell>
          <cell r="J2267" t="str">
            <v>US Dollar</v>
          </cell>
          <cell r="K2267" t="str">
            <v>USD</v>
          </cell>
          <cell r="L2267" t="str">
            <v>US Dollar</v>
          </cell>
          <cell r="M2267" t="str">
            <v>TOTAL REVENUES</v>
          </cell>
          <cell r="N2267" t="str">
            <v>LE2</v>
          </cell>
          <cell r="O2267">
            <v>108</v>
          </cell>
          <cell r="P2267">
            <v>157</v>
          </cell>
          <cell r="Q2267">
            <v>193</v>
          </cell>
          <cell r="R2267">
            <v>166</v>
          </cell>
          <cell r="S2267">
            <v>506</v>
          </cell>
          <cell r="T2267">
            <v>1957</v>
          </cell>
          <cell r="U2267">
            <v>961</v>
          </cell>
          <cell r="V2267">
            <v>960</v>
          </cell>
          <cell r="W2267">
            <v>961</v>
          </cell>
          <cell r="X2267">
            <v>1709</v>
          </cell>
          <cell r="Y2267">
            <v>1710</v>
          </cell>
          <cell r="Z2267">
            <v>1709</v>
          </cell>
        </row>
        <row r="2268">
          <cell r="I2268" t="str">
            <v>Idenix US</v>
          </cell>
          <cell r="J2268" t="str">
            <v>US Dollar</v>
          </cell>
          <cell r="K2268" t="str">
            <v>USD</v>
          </cell>
          <cell r="L2268" t="str">
            <v>US Dollar</v>
          </cell>
          <cell r="M2268" t="str">
            <v>Cost of goods sold from production</v>
          </cell>
          <cell r="N2268" t="str">
            <v>Actual</v>
          </cell>
          <cell r="O2268">
            <v>-13</v>
          </cell>
          <cell r="P2268">
            <v>-19</v>
          </cell>
          <cell r="Q2268">
            <v>-23</v>
          </cell>
          <cell r="R2268">
            <v>-35</v>
          </cell>
          <cell r="S2268">
            <v>-60</v>
          </cell>
          <cell r="T2268">
            <v>150</v>
          </cell>
          <cell r="U2268">
            <v>-254</v>
          </cell>
          <cell r="V2268">
            <v>-70</v>
          </cell>
        </row>
        <row r="2269">
          <cell r="I2269" t="str">
            <v>Idenix US</v>
          </cell>
          <cell r="J2269" t="str">
            <v>US Dollar</v>
          </cell>
          <cell r="K2269" t="str">
            <v>USD</v>
          </cell>
          <cell r="L2269" t="str">
            <v>US Dollar</v>
          </cell>
          <cell r="M2269" t="str">
            <v>Cost of goods sold from production</v>
          </cell>
          <cell r="N2269" t="str">
            <v>Budget</v>
          </cell>
          <cell r="O2269">
            <v>-15</v>
          </cell>
          <cell r="P2269">
            <v>-17</v>
          </cell>
          <cell r="Q2269">
            <v>-22</v>
          </cell>
          <cell r="R2269">
            <v>-27</v>
          </cell>
          <cell r="S2269">
            <v>-33</v>
          </cell>
          <cell r="T2269">
            <v>-38</v>
          </cell>
          <cell r="U2269">
            <v>-43</v>
          </cell>
          <cell r="V2269">
            <v>-48</v>
          </cell>
          <cell r="W2269">
            <v>-55</v>
          </cell>
          <cell r="X2269">
            <v>-59</v>
          </cell>
          <cell r="Y2269">
            <v>-77</v>
          </cell>
          <cell r="Z2269">
            <v>-81</v>
          </cell>
        </row>
        <row r="2270">
          <cell r="I2270" t="str">
            <v>Idenix US</v>
          </cell>
          <cell r="J2270" t="str">
            <v>US Dollar</v>
          </cell>
          <cell r="K2270" t="str">
            <v>USD</v>
          </cell>
          <cell r="L2270" t="str">
            <v>US Dollar</v>
          </cell>
          <cell r="M2270" t="str">
            <v>Cost of goods sold from production</v>
          </cell>
          <cell r="N2270" t="str">
            <v>LE2</v>
          </cell>
          <cell r="O2270">
            <v>-13</v>
          </cell>
          <cell r="P2270">
            <v>-19</v>
          </cell>
          <cell r="Q2270">
            <v>-23</v>
          </cell>
          <cell r="R2270">
            <v>-35</v>
          </cell>
          <cell r="S2270">
            <v>-60</v>
          </cell>
          <cell r="T2270">
            <v>-213</v>
          </cell>
          <cell r="U2270">
            <v>-108</v>
          </cell>
          <cell r="V2270">
            <v>-109</v>
          </cell>
          <cell r="W2270">
            <v>-109</v>
          </cell>
          <cell r="X2270">
            <v>-188</v>
          </cell>
          <cell r="Y2270">
            <v>-189</v>
          </cell>
          <cell r="Z2270">
            <v>-189</v>
          </cell>
        </row>
        <row r="2271">
          <cell r="I2271" t="str">
            <v>Idenix US</v>
          </cell>
          <cell r="J2271" t="str">
            <v>US Dollar</v>
          </cell>
          <cell r="K2271" t="str">
            <v>USD</v>
          </cell>
          <cell r="L2271" t="str">
            <v>US Dollar</v>
          </cell>
          <cell r="M2271" t="str">
            <v>Other non production related cost of goods sold</v>
          </cell>
          <cell r="N2271" t="str">
            <v>Actual</v>
          </cell>
          <cell r="O2271">
            <v>-48</v>
          </cell>
          <cell r="P2271">
            <v>-69</v>
          </cell>
          <cell r="Q2271">
            <v>117</v>
          </cell>
          <cell r="S2271">
            <v>-7</v>
          </cell>
          <cell r="T2271">
            <v>-6</v>
          </cell>
          <cell r="U2271">
            <v>-1</v>
          </cell>
          <cell r="V2271">
            <v>-9</v>
          </cell>
        </row>
        <row r="2272">
          <cell r="I2272" t="str">
            <v>Idenix US</v>
          </cell>
          <cell r="J2272" t="str">
            <v>US Dollar</v>
          </cell>
          <cell r="K2272" t="str">
            <v>USD</v>
          </cell>
          <cell r="L2272" t="str">
            <v>US Dollar</v>
          </cell>
          <cell r="M2272" t="str">
            <v>Other non production related cost of goods sold</v>
          </cell>
          <cell r="N2272" t="str">
            <v>Budget</v>
          </cell>
          <cell r="O2272">
            <v>-158</v>
          </cell>
          <cell r="P2272">
            <v>-191</v>
          </cell>
          <cell r="Q2272">
            <v>-234</v>
          </cell>
          <cell r="R2272">
            <v>-301</v>
          </cell>
          <cell r="S2272">
            <v>-359</v>
          </cell>
          <cell r="T2272">
            <v>-414</v>
          </cell>
          <cell r="U2272">
            <v>-459</v>
          </cell>
          <cell r="V2272">
            <v>-525</v>
          </cell>
          <cell r="W2272">
            <v>-596</v>
          </cell>
          <cell r="X2272">
            <v>-646</v>
          </cell>
          <cell r="Y2272">
            <v>-829</v>
          </cell>
          <cell r="Z2272">
            <v>-889</v>
          </cell>
        </row>
        <row r="2273">
          <cell r="I2273" t="str">
            <v>Idenix US</v>
          </cell>
          <cell r="J2273" t="str">
            <v>US Dollar</v>
          </cell>
          <cell r="K2273" t="str">
            <v>USD</v>
          </cell>
          <cell r="L2273" t="str">
            <v>US Dollar</v>
          </cell>
          <cell r="M2273" t="str">
            <v>TOTAL COST OF GOODS SOLD</v>
          </cell>
          <cell r="N2273" t="str">
            <v>Actual</v>
          </cell>
          <cell r="O2273">
            <v>-62</v>
          </cell>
          <cell r="P2273">
            <v>-90</v>
          </cell>
          <cell r="Q2273">
            <v>91</v>
          </cell>
          <cell r="R2273">
            <v>-40</v>
          </cell>
          <cell r="S2273">
            <v>-79</v>
          </cell>
          <cell r="T2273">
            <v>141</v>
          </cell>
          <cell r="U2273">
            <v>-270</v>
          </cell>
          <cell r="V2273">
            <v>-98</v>
          </cell>
        </row>
        <row r="2274">
          <cell r="I2274" t="str">
            <v>Idenix US</v>
          </cell>
          <cell r="J2274" t="str">
            <v>US Dollar</v>
          </cell>
          <cell r="K2274" t="str">
            <v>USD</v>
          </cell>
          <cell r="L2274" t="str">
            <v>US Dollar</v>
          </cell>
          <cell r="M2274" t="str">
            <v>TOTAL COST OF GOODS SOLD</v>
          </cell>
          <cell r="N2274" t="str">
            <v>Budget</v>
          </cell>
          <cell r="O2274">
            <v>-176</v>
          </cell>
          <cell r="P2274">
            <v>-212</v>
          </cell>
          <cell r="Q2274">
            <v>-261</v>
          </cell>
          <cell r="R2274">
            <v>-334</v>
          </cell>
          <cell r="S2274">
            <v>-400</v>
          </cell>
          <cell r="T2274">
            <v>-462</v>
          </cell>
          <cell r="U2274">
            <v>-512</v>
          </cell>
          <cell r="V2274">
            <v>-588</v>
          </cell>
          <cell r="W2274">
            <v>-666</v>
          </cell>
          <cell r="X2274">
            <v>-723</v>
          </cell>
          <cell r="Y2274">
            <v>-929</v>
          </cell>
          <cell r="Z2274">
            <v>-994</v>
          </cell>
        </row>
        <row r="2275">
          <cell r="I2275" t="str">
            <v>Idenix US</v>
          </cell>
          <cell r="J2275" t="str">
            <v>US Dollar</v>
          </cell>
          <cell r="K2275" t="str">
            <v>USD</v>
          </cell>
          <cell r="L2275" t="str">
            <v>US Dollar</v>
          </cell>
          <cell r="M2275" t="str">
            <v>TOTAL COST OF GOODS SOLD</v>
          </cell>
          <cell r="N2275" t="str">
            <v>LE2</v>
          </cell>
          <cell r="O2275">
            <v>-62</v>
          </cell>
          <cell r="P2275">
            <v>-90</v>
          </cell>
          <cell r="Q2275">
            <v>91</v>
          </cell>
          <cell r="R2275">
            <v>-40</v>
          </cell>
          <cell r="S2275">
            <v>-79</v>
          </cell>
          <cell r="T2275">
            <v>-261</v>
          </cell>
          <cell r="U2275">
            <v>-134</v>
          </cell>
          <cell r="V2275">
            <v>-135</v>
          </cell>
          <cell r="W2275">
            <v>-135</v>
          </cell>
          <cell r="X2275">
            <v>-233</v>
          </cell>
          <cell r="Y2275">
            <v>-234</v>
          </cell>
          <cell r="Z2275">
            <v>-234</v>
          </cell>
        </row>
        <row r="2276">
          <cell r="I2276" t="str">
            <v>Idenix US</v>
          </cell>
          <cell r="J2276" t="str">
            <v>US Dollar</v>
          </cell>
          <cell r="K2276" t="str">
            <v>USD</v>
          </cell>
          <cell r="L2276" t="str">
            <v>US Dollar</v>
          </cell>
          <cell r="M2276" t="str">
            <v>Development</v>
          </cell>
          <cell r="N2276" t="str">
            <v>Actual</v>
          </cell>
          <cell r="O2276">
            <v>-6729</v>
          </cell>
          <cell r="P2276">
            <v>-6920</v>
          </cell>
          <cell r="Q2276">
            <v>-9492</v>
          </cell>
          <cell r="R2276">
            <v>-6895</v>
          </cell>
          <cell r="S2276">
            <v>-8409</v>
          </cell>
          <cell r="T2276">
            <v>-8984</v>
          </cell>
          <cell r="U2276">
            <v>-6337</v>
          </cell>
          <cell r="V2276">
            <v>-8175</v>
          </cell>
        </row>
        <row r="2277">
          <cell r="I2277" t="str">
            <v>Idenix US</v>
          </cell>
          <cell r="J2277" t="str">
            <v>US Dollar</v>
          </cell>
          <cell r="K2277" t="str">
            <v>USD</v>
          </cell>
          <cell r="L2277" t="str">
            <v>US Dollar</v>
          </cell>
          <cell r="M2277" t="str">
            <v>Development</v>
          </cell>
          <cell r="N2277" t="str">
            <v>Budget</v>
          </cell>
          <cell r="O2277">
            <v>-11100</v>
          </cell>
          <cell r="P2277">
            <v>-10275</v>
          </cell>
          <cell r="Q2277">
            <v>-13657</v>
          </cell>
          <cell r="R2277">
            <v>-16914</v>
          </cell>
          <cell r="S2277">
            <v>-10812</v>
          </cell>
          <cell r="T2277">
            <v>-10512</v>
          </cell>
          <cell r="U2277">
            <v>-10636</v>
          </cell>
          <cell r="V2277">
            <v>-9536</v>
          </cell>
          <cell r="W2277">
            <v>-9633</v>
          </cell>
          <cell r="X2277">
            <v>-9255</v>
          </cell>
          <cell r="Y2277">
            <v>-10148</v>
          </cell>
          <cell r="Z2277">
            <v>-9929</v>
          </cell>
        </row>
        <row r="2278">
          <cell r="I2278" t="str">
            <v>Idenix US</v>
          </cell>
          <cell r="J2278" t="str">
            <v>US Dollar</v>
          </cell>
          <cell r="K2278" t="str">
            <v>USD</v>
          </cell>
          <cell r="L2278" t="str">
            <v>US Dollar</v>
          </cell>
          <cell r="M2278" t="str">
            <v>Development</v>
          </cell>
          <cell r="N2278" t="str">
            <v>LE2</v>
          </cell>
          <cell r="O2278">
            <v>-6729</v>
          </cell>
          <cell r="P2278">
            <v>-6920</v>
          </cell>
          <cell r="Q2278">
            <v>-9492</v>
          </cell>
          <cell r="R2278">
            <v>-6895</v>
          </cell>
          <cell r="S2278">
            <v>-8409</v>
          </cell>
          <cell r="T2278">
            <v>-6765</v>
          </cell>
          <cell r="U2278">
            <v>-8105</v>
          </cell>
          <cell r="V2278">
            <v>-8388</v>
          </cell>
          <cell r="W2278">
            <v>-8084</v>
          </cell>
          <cell r="X2278">
            <v>-7203</v>
          </cell>
          <cell r="Y2278">
            <v>-6610</v>
          </cell>
          <cell r="Z2278">
            <v>-7810</v>
          </cell>
        </row>
        <row r="2279">
          <cell r="I2279" t="str">
            <v>Idenix US</v>
          </cell>
          <cell r="J2279" t="str">
            <v>US Dollar</v>
          </cell>
          <cell r="K2279" t="str">
            <v>USD</v>
          </cell>
          <cell r="L2279" t="str">
            <v>US Dollar</v>
          </cell>
          <cell r="M2279" t="str">
            <v>Total Research &amp; Development (net)</v>
          </cell>
          <cell r="N2279" t="str">
            <v>Actual</v>
          </cell>
          <cell r="O2279">
            <v>-6136</v>
          </cell>
          <cell r="P2279">
            <v>-6745</v>
          </cell>
          <cell r="Q2279">
            <v>10092</v>
          </cell>
          <cell r="R2279">
            <v>-4692</v>
          </cell>
          <cell r="S2279">
            <v>1562</v>
          </cell>
          <cell r="T2279">
            <v>2939</v>
          </cell>
          <cell r="U2279">
            <v>-6337</v>
          </cell>
          <cell r="V2279">
            <v>-7592</v>
          </cell>
        </row>
        <row r="2280">
          <cell r="I2280" t="str">
            <v>Idenix US</v>
          </cell>
          <cell r="J2280" t="str">
            <v>US Dollar</v>
          </cell>
          <cell r="K2280" t="str">
            <v>USD</v>
          </cell>
          <cell r="L2280" t="str">
            <v>US Dollar</v>
          </cell>
          <cell r="M2280" t="str">
            <v>Total Research &amp; Development (net)</v>
          </cell>
          <cell r="N2280" t="str">
            <v>Budget</v>
          </cell>
          <cell r="O2280">
            <v>9183</v>
          </cell>
          <cell r="P2280">
            <v>-10275</v>
          </cell>
          <cell r="Q2280">
            <v>-13657</v>
          </cell>
          <cell r="R2280">
            <v>12455</v>
          </cell>
          <cell r="S2280">
            <v>-812</v>
          </cell>
          <cell r="T2280">
            <v>9488</v>
          </cell>
          <cell r="U2280">
            <v>10611</v>
          </cell>
          <cell r="V2280">
            <v>15464</v>
          </cell>
          <cell r="W2280">
            <v>-9633</v>
          </cell>
          <cell r="X2280">
            <v>5289</v>
          </cell>
          <cell r="Y2280">
            <v>-10148</v>
          </cell>
          <cell r="Z2280">
            <v>-9929</v>
          </cell>
        </row>
        <row r="2281">
          <cell r="I2281" t="str">
            <v>Idenix US</v>
          </cell>
          <cell r="J2281" t="str">
            <v>US Dollar</v>
          </cell>
          <cell r="K2281" t="str">
            <v>USD</v>
          </cell>
          <cell r="L2281" t="str">
            <v>US Dollar</v>
          </cell>
          <cell r="M2281" t="str">
            <v>Total Research &amp; Development (net)</v>
          </cell>
          <cell r="N2281" t="str">
            <v>LE2</v>
          </cell>
          <cell r="O2281">
            <v>-6136</v>
          </cell>
          <cell r="P2281">
            <v>-6745</v>
          </cell>
          <cell r="Q2281">
            <v>10092</v>
          </cell>
          <cell r="R2281">
            <v>-4692</v>
          </cell>
          <cell r="S2281">
            <v>1562</v>
          </cell>
          <cell r="T2281">
            <v>5014</v>
          </cell>
          <cell r="U2281">
            <v>4550</v>
          </cell>
          <cell r="V2281">
            <v>-8388</v>
          </cell>
          <cell r="W2281">
            <v>-8084</v>
          </cell>
          <cell r="X2281">
            <v>2053</v>
          </cell>
          <cell r="Y2281">
            <v>-6610</v>
          </cell>
          <cell r="Z2281">
            <v>-7810</v>
          </cell>
        </row>
        <row r="2282">
          <cell r="I2282" t="str">
            <v>Idenix US</v>
          </cell>
          <cell r="J2282" t="str">
            <v>US Dollar</v>
          </cell>
          <cell r="K2282" t="str">
            <v>USD</v>
          </cell>
          <cell r="L2282" t="str">
            <v>US Dollar</v>
          </cell>
          <cell r="M2282" t="str">
            <v>Marketing &amp; Sales (net)</v>
          </cell>
          <cell r="N2282" t="str">
            <v>Actual</v>
          </cell>
          <cell r="O2282">
            <v>-1773</v>
          </cell>
          <cell r="P2282">
            <v>-1203</v>
          </cell>
          <cell r="Q2282">
            <v>-3353</v>
          </cell>
          <cell r="R2282">
            <v>-2489</v>
          </cell>
          <cell r="S2282">
            <v>-2742</v>
          </cell>
          <cell r="T2282">
            <v>-2624</v>
          </cell>
          <cell r="U2282">
            <v>-2859</v>
          </cell>
          <cell r="V2282">
            <v>-2644</v>
          </cell>
        </row>
        <row r="2283">
          <cell r="I2283" t="str">
            <v>Idenix US</v>
          </cell>
          <cell r="J2283" t="str">
            <v>US Dollar</v>
          </cell>
          <cell r="K2283" t="str">
            <v>USD</v>
          </cell>
          <cell r="L2283" t="str">
            <v>US Dollar</v>
          </cell>
          <cell r="M2283" t="str">
            <v>Marketing &amp; Sales (net)</v>
          </cell>
          <cell r="N2283" t="str">
            <v>Budget</v>
          </cell>
          <cell r="O2283">
            <v>-3105</v>
          </cell>
          <cell r="P2283">
            <v>-3438</v>
          </cell>
          <cell r="Q2283">
            <v>-3848</v>
          </cell>
          <cell r="R2283">
            <v>-3322</v>
          </cell>
          <cell r="S2283">
            <v>-3156</v>
          </cell>
          <cell r="T2283">
            <v>-3797</v>
          </cell>
          <cell r="U2283">
            <v>-3079</v>
          </cell>
          <cell r="V2283">
            <v>-3214</v>
          </cell>
          <cell r="W2283">
            <v>-3988</v>
          </cell>
          <cell r="X2283">
            <v>-3310</v>
          </cell>
          <cell r="Y2283">
            <v>-3375</v>
          </cell>
          <cell r="Z2283">
            <v>-3956</v>
          </cell>
        </row>
        <row r="2284">
          <cell r="I2284" t="str">
            <v>Idenix US</v>
          </cell>
          <cell r="J2284" t="str">
            <v>US Dollar</v>
          </cell>
          <cell r="K2284" t="str">
            <v>USD</v>
          </cell>
          <cell r="L2284" t="str">
            <v>US Dollar</v>
          </cell>
          <cell r="M2284" t="str">
            <v>Marketing &amp; Sales (net)</v>
          </cell>
          <cell r="N2284" t="str">
            <v>LE2</v>
          </cell>
          <cell r="O2284">
            <v>-1773</v>
          </cell>
          <cell r="P2284">
            <v>-1203</v>
          </cell>
          <cell r="Q2284">
            <v>-3353</v>
          </cell>
          <cell r="R2284">
            <v>-2489</v>
          </cell>
          <cell r="S2284">
            <v>-2742</v>
          </cell>
          <cell r="T2284">
            <v>-3434</v>
          </cell>
          <cell r="U2284">
            <v>-2968</v>
          </cell>
          <cell r="V2284">
            <v>-3158</v>
          </cell>
          <cell r="W2284">
            <v>-3875</v>
          </cell>
          <cell r="X2284">
            <v>-3532</v>
          </cell>
          <cell r="Y2284">
            <v>-3585</v>
          </cell>
          <cell r="Z2284">
            <v>-4205</v>
          </cell>
        </row>
        <row r="2285">
          <cell r="I2285" t="str">
            <v>Idenix US</v>
          </cell>
          <cell r="J2285" t="str">
            <v>US Dollar</v>
          </cell>
          <cell r="K2285" t="str">
            <v>USD</v>
          </cell>
          <cell r="L2285" t="str">
            <v>US Dollar</v>
          </cell>
          <cell r="M2285" t="str">
            <v>General &amp; Administration (net)</v>
          </cell>
          <cell r="N2285" t="str">
            <v>Actual</v>
          </cell>
          <cell r="O2285">
            <v>-2541</v>
          </cell>
          <cell r="P2285">
            <v>-4153</v>
          </cell>
          <cell r="Q2285">
            <v>-3492</v>
          </cell>
          <cell r="R2285">
            <v>-3418</v>
          </cell>
          <cell r="S2285">
            <v>-3268</v>
          </cell>
          <cell r="T2285">
            <v>-4343</v>
          </cell>
          <cell r="U2285">
            <v>-2758</v>
          </cell>
          <cell r="V2285">
            <v>-3441</v>
          </cell>
        </row>
        <row r="2286">
          <cell r="I2286" t="str">
            <v>Idenix US</v>
          </cell>
          <cell r="J2286" t="str">
            <v>US Dollar</v>
          </cell>
          <cell r="K2286" t="str">
            <v>USD</v>
          </cell>
          <cell r="L2286" t="str">
            <v>US Dollar</v>
          </cell>
          <cell r="M2286" t="str">
            <v>General &amp; Administration (net)</v>
          </cell>
          <cell r="N2286" t="str">
            <v>Budget</v>
          </cell>
          <cell r="O2286">
            <v>-2753</v>
          </cell>
          <cell r="P2286">
            <v>-2884</v>
          </cell>
          <cell r="Q2286">
            <v>-2902</v>
          </cell>
          <cell r="R2286">
            <v>-2853</v>
          </cell>
          <cell r="S2286">
            <v>-2872</v>
          </cell>
          <cell r="T2286">
            <v>-2735</v>
          </cell>
          <cell r="U2286">
            <v>-2986</v>
          </cell>
          <cell r="V2286">
            <v>-3053</v>
          </cell>
          <cell r="W2286">
            <v>-3074</v>
          </cell>
          <cell r="X2286">
            <v>-2869</v>
          </cell>
          <cell r="Y2286">
            <v>-3050</v>
          </cell>
          <cell r="Z2286">
            <v>-2907</v>
          </cell>
        </row>
        <row r="2287">
          <cell r="I2287" t="str">
            <v>Idenix US</v>
          </cell>
          <cell r="J2287" t="str">
            <v>US Dollar</v>
          </cell>
          <cell r="K2287" t="str">
            <v>USD</v>
          </cell>
          <cell r="L2287" t="str">
            <v>US Dollar</v>
          </cell>
          <cell r="M2287" t="str">
            <v>General &amp; Administration (net)</v>
          </cell>
          <cell r="N2287" t="str">
            <v>LE2</v>
          </cell>
          <cell r="O2287">
            <v>-2541</v>
          </cell>
          <cell r="P2287">
            <v>-4153</v>
          </cell>
          <cell r="Q2287">
            <v>-3492</v>
          </cell>
          <cell r="R2287">
            <v>-3418</v>
          </cell>
          <cell r="S2287">
            <v>-3268</v>
          </cell>
          <cell r="T2287">
            <v>-1645</v>
          </cell>
          <cell r="U2287">
            <v>-2774</v>
          </cell>
          <cell r="V2287">
            <v>-2579</v>
          </cell>
          <cell r="W2287">
            <v>-2691</v>
          </cell>
          <cell r="X2287">
            <v>-2416</v>
          </cell>
          <cell r="Y2287">
            <v>-2609</v>
          </cell>
          <cell r="Z2287">
            <v>-2321</v>
          </cell>
        </row>
        <row r="2288">
          <cell r="I2288" t="str">
            <v>Idenix US</v>
          </cell>
          <cell r="J2288" t="str">
            <v>US Dollar</v>
          </cell>
          <cell r="K2288" t="str">
            <v>USD</v>
          </cell>
          <cell r="L2288" t="str">
            <v>US Dollar</v>
          </cell>
          <cell r="M2288" t="str">
            <v>TOTAL FUNCTION COSTS</v>
          </cell>
          <cell r="N2288" t="str">
            <v>Actual</v>
          </cell>
          <cell r="O2288">
            <v>-10450</v>
          </cell>
          <cell r="P2288">
            <v>-12101</v>
          </cell>
          <cell r="Q2288">
            <v>3247</v>
          </cell>
          <cell r="R2288">
            <v>-10599</v>
          </cell>
          <cell r="S2288">
            <v>-4448</v>
          </cell>
          <cell r="T2288">
            <v>-4028</v>
          </cell>
          <cell r="U2288">
            <v>-11954</v>
          </cell>
          <cell r="V2288">
            <v>-13677</v>
          </cell>
        </row>
        <row r="2289">
          <cell r="I2289" t="str">
            <v>Idenix US</v>
          </cell>
          <cell r="J2289" t="str">
            <v>US Dollar</v>
          </cell>
          <cell r="K2289" t="str">
            <v>USD</v>
          </cell>
          <cell r="L2289" t="str">
            <v>US Dollar</v>
          </cell>
          <cell r="M2289" t="str">
            <v>TOTAL FUNCTION COSTS</v>
          </cell>
          <cell r="N2289" t="str">
            <v>Budget</v>
          </cell>
          <cell r="O2289">
            <v>3325</v>
          </cell>
          <cell r="P2289">
            <v>-16597</v>
          </cell>
          <cell r="Q2289">
            <v>-20407</v>
          </cell>
          <cell r="R2289">
            <v>6280</v>
          </cell>
          <cell r="S2289">
            <v>-6840</v>
          </cell>
          <cell r="T2289">
            <v>2956</v>
          </cell>
          <cell r="U2289">
            <v>4546</v>
          </cell>
          <cell r="V2289">
            <v>9197</v>
          </cell>
          <cell r="W2289">
            <v>-16695</v>
          </cell>
          <cell r="X2289">
            <v>-890</v>
          </cell>
          <cell r="Y2289">
            <v>-16573</v>
          </cell>
          <cell r="Z2289">
            <v>-16792</v>
          </cell>
        </row>
        <row r="2290">
          <cell r="I2290" t="str">
            <v>Idenix US</v>
          </cell>
          <cell r="J2290" t="str">
            <v>US Dollar</v>
          </cell>
          <cell r="K2290" t="str">
            <v>USD</v>
          </cell>
          <cell r="L2290" t="str">
            <v>US Dollar</v>
          </cell>
          <cell r="M2290" t="str">
            <v>TOTAL FUNCTION COSTS</v>
          </cell>
          <cell r="N2290" t="str">
            <v>LE2</v>
          </cell>
          <cell r="O2290">
            <v>-10450</v>
          </cell>
          <cell r="P2290">
            <v>-12101</v>
          </cell>
          <cell r="Q2290">
            <v>3247</v>
          </cell>
          <cell r="R2290">
            <v>-10599</v>
          </cell>
          <cell r="S2290">
            <v>-4448</v>
          </cell>
          <cell r="T2290">
            <v>-65</v>
          </cell>
          <cell r="U2290">
            <v>-1192</v>
          </cell>
          <cell r="V2290">
            <v>-14125</v>
          </cell>
          <cell r="W2290">
            <v>-14650</v>
          </cell>
          <cell r="X2290">
            <v>-3895</v>
          </cell>
          <cell r="Y2290">
            <v>-12804</v>
          </cell>
          <cell r="Z2290">
            <v>-14336</v>
          </cell>
        </row>
        <row r="2291">
          <cell r="I2291" t="str">
            <v>Idenix US</v>
          </cell>
          <cell r="J2291" t="str">
            <v>US Dollar</v>
          </cell>
          <cell r="K2291" t="str">
            <v>USD</v>
          </cell>
          <cell r="L2291" t="str">
            <v>US Dollar</v>
          </cell>
          <cell r="M2291" t="str">
            <v>TOTAL OTHER INCOME &amp; EXP.</v>
          </cell>
          <cell r="N2291" t="str">
            <v>Actual</v>
          </cell>
          <cell r="O2291">
            <v>16</v>
          </cell>
          <cell r="P2291">
            <v>16</v>
          </cell>
          <cell r="Q2291">
            <v>-1</v>
          </cell>
          <cell r="R2291">
            <v>1</v>
          </cell>
          <cell r="S2291">
            <v>0</v>
          </cell>
          <cell r="T2291">
            <v>-894</v>
          </cell>
          <cell r="U2291">
            <v>4</v>
          </cell>
          <cell r="V2291">
            <v>-50</v>
          </cell>
        </row>
        <row r="2292">
          <cell r="I2292" t="str">
            <v>Idenix US</v>
          </cell>
          <cell r="J2292" t="str">
            <v>US Dollar</v>
          </cell>
          <cell r="K2292" t="str">
            <v>USD</v>
          </cell>
          <cell r="L2292" t="str">
            <v>US Dollar</v>
          </cell>
          <cell r="M2292" t="str">
            <v>TOTAL OTHER INCOME &amp; EXP.</v>
          </cell>
          <cell r="N2292" t="str">
            <v>Budget</v>
          </cell>
          <cell r="O2292">
            <v>19</v>
          </cell>
          <cell r="P2292">
            <v>19</v>
          </cell>
          <cell r="Q2292">
            <v>20</v>
          </cell>
          <cell r="R2292">
            <v>17</v>
          </cell>
          <cell r="S2292">
            <v>20</v>
          </cell>
          <cell r="T2292">
            <v>19</v>
          </cell>
          <cell r="U2292">
            <v>19</v>
          </cell>
          <cell r="V2292">
            <v>19</v>
          </cell>
          <cell r="W2292">
            <v>19</v>
          </cell>
          <cell r="X2292">
            <v>18</v>
          </cell>
          <cell r="Y2292">
            <v>20</v>
          </cell>
          <cell r="Z2292">
            <v>18</v>
          </cell>
        </row>
        <row r="2293">
          <cell r="I2293" t="str">
            <v>Idenix US</v>
          </cell>
          <cell r="J2293" t="str">
            <v>US Dollar</v>
          </cell>
          <cell r="K2293" t="str">
            <v>USD</v>
          </cell>
          <cell r="L2293" t="str">
            <v>US Dollar</v>
          </cell>
          <cell r="M2293" t="str">
            <v>TOTAL OTHER INCOME &amp; EXP.</v>
          </cell>
          <cell r="N2293" t="str">
            <v>LE2</v>
          </cell>
          <cell r="O2293">
            <v>16</v>
          </cell>
          <cell r="P2293">
            <v>16</v>
          </cell>
          <cell r="Q2293">
            <v>-1</v>
          </cell>
          <cell r="R2293">
            <v>1</v>
          </cell>
          <cell r="S2293">
            <v>0</v>
          </cell>
          <cell r="T2293">
            <v>-1517</v>
          </cell>
          <cell r="U2293">
            <v>-396</v>
          </cell>
          <cell r="V2293">
            <v>-394</v>
          </cell>
          <cell r="W2293">
            <v>-496</v>
          </cell>
          <cell r="X2293">
            <v>-536</v>
          </cell>
          <cell r="Y2293">
            <v>-637</v>
          </cell>
          <cell r="Z2293">
            <v>-636</v>
          </cell>
        </row>
        <row r="2294">
          <cell r="I2294" t="str">
            <v>Idenix US</v>
          </cell>
          <cell r="J2294" t="str">
            <v>US Dollar</v>
          </cell>
          <cell r="K2294" t="str">
            <v>USD</v>
          </cell>
          <cell r="L2294" t="str">
            <v>US Dollar</v>
          </cell>
          <cell r="M2294" t="str">
            <v>OPERATING INCOME</v>
          </cell>
          <cell r="N2294" t="str">
            <v>Actual</v>
          </cell>
          <cell r="O2294">
            <v>-10388</v>
          </cell>
          <cell r="P2294">
            <v>-12018</v>
          </cell>
          <cell r="Q2294">
            <v>3530</v>
          </cell>
          <cell r="R2294">
            <v>-10472</v>
          </cell>
          <cell r="S2294">
            <v>-4021</v>
          </cell>
          <cell r="T2294">
            <v>-4500</v>
          </cell>
          <cell r="U2294">
            <v>-11667</v>
          </cell>
          <cell r="V2294">
            <v>-13246</v>
          </cell>
        </row>
        <row r="2295">
          <cell r="I2295" t="str">
            <v>Idenix US</v>
          </cell>
          <cell r="J2295" t="str">
            <v>US Dollar</v>
          </cell>
          <cell r="K2295" t="str">
            <v>USD</v>
          </cell>
          <cell r="L2295" t="str">
            <v>US Dollar</v>
          </cell>
          <cell r="M2295" t="str">
            <v>OPERATING INCOME</v>
          </cell>
          <cell r="N2295" t="str">
            <v>Budget</v>
          </cell>
          <cell r="O2295">
            <v>3485</v>
          </cell>
          <cell r="P2295">
            <v>-16409</v>
          </cell>
          <cell r="Q2295">
            <v>-20179</v>
          </cell>
          <cell r="R2295">
            <v>6565</v>
          </cell>
          <cell r="S2295">
            <v>-6503</v>
          </cell>
          <cell r="T2295">
            <v>3341</v>
          </cell>
          <cell r="U2295">
            <v>5404</v>
          </cell>
          <cell r="V2295">
            <v>9679</v>
          </cell>
          <cell r="W2295">
            <v>-16151</v>
          </cell>
          <cell r="X2295">
            <v>618</v>
          </cell>
          <cell r="Y2295">
            <v>-15823</v>
          </cell>
          <cell r="Z2295">
            <v>-15991</v>
          </cell>
        </row>
        <row r="2296">
          <cell r="I2296" t="str">
            <v>Idenix US</v>
          </cell>
          <cell r="J2296" t="str">
            <v>US Dollar</v>
          </cell>
          <cell r="K2296" t="str">
            <v>USD</v>
          </cell>
          <cell r="L2296" t="str">
            <v>US Dollar</v>
          </cell>
          <cell r="M2296" t="str">
            <v>OPERATING INCOME</v>
          </cell>
          <cell r="N2296" t="str">
            <v>LE2</v>
          </cell>
          <cell r="O2296">
            <v>-10388</v>
          </cell>
          <cell r="P2296">
            <v>-12018</v>
          </cell>
          <cell r="Q2296">
            <v>3530</v>
          </cell>
          <cell r="R2296">
            <v>-10472</v>
          </cell>
          <cell r="S2296">
            <v>-4021</v>
          </cell>
          <cell r="T2296">
            <v>114</v>
          </cell>
          <cell r="U2296">
            <v>-761</v>
          </cell>
          <cell r="V2296">
            <v>-13694</v>
          </cell>
          <cell r="W2296">
            <v>-14320</v>
          </cell>
          <cell r="X2296">
            <v>-2955</v>
          </cell>
          <cell r="Y2296">
            <v>-11965</v>
          </cell>
          <cell r="Z2296">
            <v>-13497</v>
          </cell>
        </row>
        <row r="2297">
          <cell r="I2297" t="str">
            <v>India Health Care Sh</v>
          </cell>
          <cell r="J2297" t="str">
            <v>Rupee</v>
          </cell>
          <cell r="K2297" t="str">
            <v>INR</v>
          </cell>
          <cell r="L2297" t="str">
            <v>Rupee</v>
          </cell>
          <cell r="M2297" t="str">
            <v>Development</v>
          </cell>
          <cell r="N2297" t="str">
            <v>Actual</v>
          </cell>
          <cell r="O2297">
            <v>-49505</v>
          </cell>
          <cell r="P2297">
            <v>-102825</v>
          </cell>
          <cell r="Q2297">
            <v>-80905</v>
          </cell>
          <cell r="R2297">
            <v>-65262</v>
          </cell>
          <cell r="S2297">
            <v>-65790</v>
          </cell>
          <cell r="T2297">
            <v>-59694</v>
          </cell>
          <cell r="U2297">
            <v>-55765</v>
          </cell>
          <cell r="V2297">
            <v>-57814</v>
          </cell>
        </row>
        <row r="2298">
          <cell r="I2298" t="str">
            <v>India Health Care Sh</v>
          </cell>
          <cell r="J2298" t="str">
            <v>Rupee</v>
          </cell>
          <cell r="K2298" t="str">
            <v>INR</v>
          </cell>
          <cell r="L2298" t="str">
            <v>Rupee</v>
          </cell>
          <cell r="M2298" t="str">
            <v>Development</v>
          </cell>
          <cell r="N2298" t="str">
            <v>Budget</v>
          </cell>
          <cell r="O2298">
            <v>-52744</v>
          </cell>
          <cell r="P2298">
            <v>-59536</v>
          </cell>
          <cell r="Q2298">
            <v>-60815</v>
          </cell>
          <cell r="R2298">
            <v>-74935</v>
          </cell>
          <cell r="S2298">
            <v>-79878</v>
          </cell>
          <cell r="T2298">
            <v>-70879</v>
          </cell>
          <cell r="U2298">
            <v>-88720</v>
          </cell>
          <cell r="V2298">
            <v>-80033</v>
          </cell>
          <cell r="W2298">
            <v>-85112</v>
          </cell>
          <cell r="X2298">
            <v>-93710</v>
          </cell>
          <cell r="Y2298">
            <v>-91403</v>
          </cell>
          <cell r="Z2298">
            <v>-88327</v>
          </cell>
        </row>
        <row r="2299">
          <cell r="I2299" t="str">
            <v>India Health Care Sh</v>
          </cell>
          <cell r="J2299" t="str">
            <v>Rupee</v>
          </cell>
          <cell r="K2299" t="str">
            <v>INR</v>
          </cell>
          <cell r="L2299" t="str">
            <v>Rupee</v>
          </cell>
          <cell r="M2299" t="str">
            <v>Development</v>
          </cell>
          <cell r="N2299" t="str">
            <v>LE2</v>
          </cell>
          <cell r="O2299">
            <v>-49505</v>
          </cell>
          <cell r="P2299">
            <v>-102825</v>
          </cell>
          <cell r="Q2299">
            <v>-80905</v>
          </cell>
          <cell r="R2299">
            <v>-65262</v>
          </cell>
          <cell r="S2299">
            <v>-65790</v>
          </cell>
          <cell r="T2299">
            <v>-119091</v>
          </cell>
          <cell r="U2299">
            <v>-84581</v>
          </cell>
          <cell r="V2299">
            <v>-79792</v>
          </cell>
          <cell r="W2299">
            <v>-81009</v>
          </cell>
          <cell r="X2299">
            <v>-76734</v>
          </cell>
          <cell r="Y2299">
            <v>-72468</v>
          </cell>
          <cell r="Z2299">
            <v>-99966</v>
          </cell>
        </row>
        <row r="2300">
          <cell r="I2300" t="str">
            <v>India Health Care Sh</v>
          </cell>
          <cell r="J2300" t="str">
            <v>Rupee</v>
          </cell>
          <cell r="K2300" t="str">
            <v>INR</v>
          </cell>
          <cell r="L2300" t="str">
            <v>Rupee</v>
          </cell>
          <cell r="M2300" t="str">
            <v>Total Research &amp; Development (net)</v>
          </cell>
          <cell r="N2300" t="str">
            <v>Actual</v>
          </cell>
          <cell r="O2300">
            <v>11140</v>
          </cell>
          <cell r="P2300">
            <v>9296</v>
          </cell>
          <cell r="Q2300">
            <v>6785</v>
          </cell>
          <cell r="R2300">
            <v>9728</v>
          </cell>
          <cell r="S2300">
            <v>20479</v>
          </cell>
          <cell r="T2300">
            <v>16604</v>
          </cell>
          <cell r="U2300">
            <v>12308</v>
          </cell>
          <cell r="V2300">
            <v>10455</v>
          </cell>
        </row>
        <row r="2301">
          <cell r="I2301" t="str">
            <v>India Health Care Sh</v>
          </cell>
          <cell r="J2301" t="str">
            <v>Rupee</v>
          </cell>
          <cell r="K2301" t="str">
            <v>INR</v>
          </cell>
          <cell r="L2301" t="str">
            <v>Rupee</v>
          </cell>
          <cell r="M2301" t="str">
            <v>Total Research &amp; Development (net)</v>
          </cell>
          <cell r="N2301" t="str">
            <v>Budget</v>
          </cell>
          <cell r="O2301">
            <v>7641</v>
          </cell>
          <cell r="P2301">
            <v>7827</v>
          </cell>
          <cell r="Q2301">
            <v>8435</v>
          </cell>
          <cell r="R2301">
            <v>10554</v>
          </cell>
          <cell r="S2301">
            <v>11294</v>
          </cell>
          <cell r="T2301">
            <v>9945</v>
          </cell>
          <cell r="U2301">
            <v>12621</v>
          </cell>
          <cell r="V2301">
            <v>11318</v>
          </cell>
          <cell r="W2301">
            <v>12080</v>
          </cell>
          <cell r="X2301">
            <v>13369</v>
          </cell>
          <cell r="Y2301">
            <v>13024</v>
          </cell>
          <cell r="Z2301">
            <v>38821</v>
          </cell>
        </row>
        <row r="2302">
          <cell r="I2302" t="str">
            <v>India Health Care Sh</v>
          </cell>
          <cell r="J2302" t="str">
            <v>Rupee</v>
          </cell>
          <cell r="K2302" t="str">
            <v>INR</v>
          </cell>
          <cell r="L2302" t="str">
            <v>Rupee</v>
          </cell>
          <cell r="M2302" t="str">
            <v>Total Research &amp; Development (net)</v>
          </cell>
          <cell r="N2302" t="str">
            <v>LE2</v>
          </cell>
          <cell r="O2302">
            <v>11140</v>
          </cell>
          <cell r="P2302">
            <v>9296</v>
          </cell>
          <cell r="Q2302">
            <v>6785</v>
          </cell>
          <cell r="R2302">
            <v>9728</v>
          </cell>
          <cell r="S2302">
            <v>20479</v>
          </cell>
          <cell r="T2302">
            <v>-7221</v>
          </cell>
          <cell r="U2302">
            <v>8325</v>
          </cell>
          <cell r="V2302">
            <v>7606</v>
          </cell>
          <cell r="W2302">
            <v>7788</v>
          </cell>
          <cell r="X2302">
            <v>11510</v>
          </cell>
          <cell r="Y2302">
            <v>10870</v>
          </cell>
          <cell r="Z2302">
            <v>14996</v>
          </cell>
        </row>
        <row r="2303">
          <cell r="I2303" t="str">
            <v>India Health Care Sh</v>
          </cell>
          <cell r="J2303" t="str">
            <v>Rupee</v>
          </cell>
          <cell r="K2303" t="str">
            <v>INR</v>
          </cell>
          <cell r="L2303" t="str">
            <v>Rupee</v>
          </cell>
          <cell r="M2303" t="str">
            <v>Marketing &amp; Sales (net)</v>
          </cell>
          <cell r="N2303" t="str">
            <v>Actual</v>
          </cell>
          <cell r="O2303">
            <v>-688</v>
          </cell>
          <cell r="P2303">
            <v>1674</v>
          </cell>
          <cell r="Q2303">
            <v>-429</v>
          </cell>
          <cell r="R2303">
            <v>1943</v>
          </cell>
          <cell r="S2303">
            <v>1128</v>
          </cell>
          <cell r="T2303">
            <v>209</v>
          </cell>
          <cell r="U2303">
            <v>-833</v>
          </cell>
          <cell r="V2303">
            <v>-325</v>
          </cell>
        </row>
        <row r="2304">
          <cell r="I2304" t="str">
            <v>India Health Care Sh</v>
          </cell>
          <cell r="J2304" t="str">
            <v>Rupee</v>
          </cell>
          <cell r="K2304" t="str">
            <v>INR</v>
          </cell>
          <cell r="L2304" t="str">
            <v>Rupee</v>
          </cell>
          <cell r="M2304" t="str">
            <v>Marketing &amp; Sales (net)</v>
          </cell>
          <cell r="N2304" t="str">
            <v>Budget</v>
          </cell>
          <cell r="O2304">
            <v>161</v>
          </cell>
          <cell r="P2304">
            <v>162</v>
          </cell>
          <cell r="Q2304">
            <v>161</v>
          </cell>
          <cell r="R2304">
            <v>162</v>
          </cell>
          <cell r="S2304">
            <v>161</v>
          </cell>
          <cell r="T2304">
            <v>161</v>
          </cell>
          <cell r="U2304">
            <v>162</v>
          </cell>
          <cell r="V2304">
            <v>161</v>
          </cell>
          <cell r="W2304">
            <v>162</v>
          </cell>
          <cell r="X2304">
            <v>161</v>
          </cell>
          <cell r="Y2304">
            <v>161</v>
          </cell>
          <cell r="Z2304">
            <v>162</v>
          </cell>
        </row>
        <row r="2305">
          <cell r="I2305" t="str">
            <v>India Health Care Sh</v>
          </cell>
          <cell r="J2305" t="str">
            <v>Rupee</v>
          </cell>
          <cell r="K2305" t="str">
            <v>INR</v>
          </cell>
          <cell r="L2305" t="str">
            <v>Rupee</v>
          </cell>
          <cell r="M2305" t="str">
            <v>Marketing &amp; Sales (net)</v>
          </cell>
          <cell r="N2305" t="str">
            <v>LE2</v>
          </cell>
          <cell r="O2305">
            <v>-688</v>
          </cell>
          <cell r="P2305">
            <v>1674</v>
          </cell>
          <cell r="Q2305">
            <v>-429</v>
          </cell>
          <cell r="R2305">
            <v>1943</v>
          </cell>
          <cell r="S2305">
            <v>1128</v>
          </cell>
          <cell r="T2305">
            <v>-566</v>
          </cell>
          <cell r="U2305">
            <v>321</v>
          </cell>
          <cell r="V2305">
            <v>321</v>
          </cell>
          <cell r="W2305">
            <v>321</v>
          </cell>
          <cell r="X2305">
            <v>321</v>
          </cell>
          <cell r="Y2305">
            <v>322</v>
          </cell>
          <cell r="Z2305">
            <v>321</v>
          </cell>
        </row>
        <row r="2306">
          <cell r="I2306" t="str">
            <v>India Health Care Sh</v>
          </cell>
          <cell r="J2306" t="str">
            <v>Rupee</v>
          </cell>
          <cell r="K2306" t="str">
            <v>INR</v>
          </cell>
          <cell r="L2306" t="str">
            <v>Rupee</v>
          </cell>
          <cell r="M2306" t="str">
            <v>General &amp; Administration (net)</v>
          </cell>
          <cell r="N2306" t="str">
            <v>Actual</v>
          </cell>
          <cell r="O2306">
            <v>-4596</v>
          </cell>
          <cell r="P2306">
            <v>-10584</v>
          </cell>
          <cell r="Q2306">
            <v>-23654</v>
          </cell>
          <cell r="R2306">
            <v>-11707</v>
          </cell>
          <cell r="S2306">
            <v>-8832</v>
          </cell>
          <cell r="T2306">
            <v>-6050</v>
          </cell>
          <cell r="U2306">
            <v>-9821</v>
          </cell>
          <cell r="V2306">
            <v>-6478</v>
          </cell>
        </row>
        <row r="2307">
          <cell r="I2307" t="str">
            <v>India Health Care Sh</v>
          </cell>
          <cell r="J2307" t="str">
            <v>Rupee</v>
          </cell>
          <cell r="K2307" t="str">
            <v>INR</v>
          </cell>
          <cell r="L2307" t="str">
            <v>Rupee</v>
          </cell>
          <cell r="M2307" t="str">
            <v>General &amp; Administration (net)</v>
          </cell>
          <cell r="N2307" t="str">
            <v>Budget</v>
          </cell>
          <cell r="O2307">
            <v>-8970</v>
          </cell>
          <cell r="P2307">
            <v>-9684</v>
          </cell>
          <cell r="Q2307">
            <v>-9527</v>
          </cell>
          <cell r="R2307">
            <v>-20670</v>
          </cell>
          <cell r="S2307">
            <v>-22097</v>
          </cell>
          <cell r="T2307">
            <v>-24895</v>
          </cell>
          <cell r="U2307">
            <v>-23077</v>
          </cell>
          <cell r="V2307">
            <v>-23587</v>
          </cell>
          <cell r="W2307">
            <v>-25476</v>
          </cell>
          <cell r="X2307">
            <v>-25537</v>
          </cell>
          <cell r="Y2307">
            <v>-25815</v>
          </cell>
          <cell r="Z2307">
            <v>-24656</v>
          </cell>
        </row>
        <row r="2308">
          <cell r="I2308" t="str">
            <v>India Health Care Sh</v>
          </cell>
          <cell r="J2308" t="str">
            <v>Rupee</v>
          </cell>
          <cell r="K2308" t="str">
            <v>INR</v>
          </cell>
          <cell r="L2308" t="str">
            <v>Rupee</v>
          </cell>
          <cell r="M2308" t="str">
            <v>General &amp; Administration (net)</v>
          </cell>
          <cell r="N2308" t="str">
            <v>LE2</v>
          </cell>
          <cell r="O2308">
            <v>-4596</v>
          </cell>
          <cell r="P2308">
            <v>-10584</v>
          </cell>
          <cell r="Q2308">
            <v>-23654</v>
          </cell>
          <cell r="R2308">
            <v>-11707</v>
          </cell>
          <cell r="S2308">
            <v>-8832</v>
          </cell>
          <cell r="T2308">
            <v>-50404</v>
          </cell>
          <cell r="U2308">
            <v>-20945</v>
          </cell>
          <cell r="V2308">
            <v>-24910</v>
          </cell>
          <cell r="W2308">
            <v>-25230</v>
          </cell>
          <cell r="X2308">
            <v>-27879</v>
          </cell>
          <cell r="Y2308">
            <v>-26366</v>
          </cell>
          <cell r="Z2308">
            <v>-23779</v>
          </cell>
        </row>
        <row r="2309">
          <cell r="I2309" t="str">
            <v>India Health Care Sh</v>
          </cell>
          <cell r="J2309" t="str">
            <v>Rupee</v>
          </cell>
          <cell r="K2309" t="str">
            <v>INR</v>
          </cell>
          <cell r="L2309" t="str">
            <v>Rupee</v>
          </cell>
          <cell r="M2309" t="str">
            <v>TOTAL FUNCTION COSTS</v>
          </cell>
          <cell r="N2309" t="str">
            <v>Actual</v>
          </cell>
          <cell r="O2309">
            <v>5856</v>
          </cell>
          <cell r="P2309">
            <v>386</v>
          </cell>
          <cell r="Q2309">
            <v>-17298</v>
          </cell>
          <cell r="R2309">
            <v>-36</v>
          </cell>
          <cell r="S2309">
            <v>12775</v>
          </cell>
          <cell r="T2309">
            <v>10763</v>
          </cell>
          <cell r="U2309">
            <v>1654</v>
          </cell>
          <cell r="V2309">
            <v>3652</v>
          </cell>
        </row>
        <row r="2310">
          <cell r="I2310" t="str">
            <v>India Health Care Sh</v>
          </cell>
          <cell r="J2310" t="str">
            <v>Rupee</v>
          </cell>
          <cell r="K2310" t="str">
            <v>INR</v>
          </cell>
          <cell r="L2310" t="str">
            <v>Rupee</v>
          </cell>
          <cell r="M2310" t="str">
            <v>TOTAL FUNCTION COSTS</v>
          </cell>
          <cell r="N2310" t="str">
            <v>Budget</v>
          </cell>
          <cell r="O2310">
            <v>-1168</v>
          </cell>
          <cell r="P2310">
            <v>-1695</v>
          </cell>
          <cell r="Q2310">
            <v>-931</v>
          </cell>
          <cell r="R2310">
            <v>-9954</v>
          </cell>
          <cell r="S2310">
            <v>-10642</v>
          </cell>
          <cell r="T2310">
            <v>-14789</v>
          </cell>
          <cell r="U2310">
            <v>-10294</v>
          </cell>
          <cell r="V2310">
            <v>-12108</v>
          </cell>
          <cell r="W2310">
            <v>-13234</v>
          </cell>
          <cell r="X2310">
            <v>-12007</v>
          </cell>
          <cell r="Y2310">
            <v>-12630</v>
          </cell>
          <cell r="Z2310">
            <v>14327</v>
          </cell>
        </row>
        <row r="2311">
          <cell r="I2311" t="str">
            <v>India Health Care Sh</v>
          </cell>
          <cell r="J2311" t="str">
            <v>Rupee</v>
          </cell>
          <cell r="K2311" t="str">
            <v>INR</v>
          </cell>
          <cell r="L2311" t="str">
            <v>Rupee</v>
          </cell>
          <cell r="M2311" t="str">
            <v>TOTAL FUNCTION COSTS</v>
          </cell>
          <cell r="N2311" t="str">
            <v>LE2</v>
          </cell>
          <cell r="O2311">
            <v>5856</v>
          </cell>
          <cell r="P2311">
            <v>386</v>
          </cell>
          <cell r="Q2311">
            <v>-17298</v>
          </cell>
          <cell r="R2311">
            <v>-36</v>
          </cell>
          <cell r="S2311">
            <v>12775</v>
          </cell>
          <cell r="T2311">
            <v>-58191</v>
          </cell>
          <cell r="U2311">
            <v>-12299</v>
          </cell>
          <cell r="V2311">
            <v>-16983</v>
          </cell>
          <cell r="W2311">
            <v>-17121</v>
          </cell>
          <cell r="X2311">
            <v>-16048</v>
          </cell>
          <cell r="Y2311">
            <v>-15174</v>
          </cell>
          <cell r="Z2311">
            <v>-8462</v>
          </cell>
        </row>
        <row r="2312">
          <cell r="I2312" t="str">
            <v>India Health Care Sh</v>
          </cell>
          <cell r="J2312" t="str">
            <v>Rupee</v>
          </cell>
          <cell r="K2312" t="str">
            <v>INR</v>
          </cell>
          <cell r="L2312" t="str">
            <v>Rupee</v>
          </cell>
          <cell r="M2312" t="str">
            <v>TOTAL OTHER INCOME &amp; EXP.</v>
          </cell>
          <cell r="N2312" t="str">
            <v>Actual</v>
          </cell>
          <cell r="O2312">
            <v>4889</v>
          </cell>
          <cell r="P2312">
            <v>12397</v>
          </cell>
          <cell r="Q2312">
            <v>10032</v>
          </cell>
          <cell r="R2312">
            <v>12768</v>
          </cell>
          <cell r="S2312">
            <v>9612</v>
          </cell>
          <cell r="T2312">
            <v>8140</v>
          </cell>
          <cell r="U2312">
            <v>7222</v>
          </cell>
          <cell r="V2312">
            <v>9366</v>
          </cell>
        </row>
        <row r="2313">
          <cell r="I2313" t="str">
            <v>India Health Care Sh</v>
          </cell>
          <cell r="J2313" t="str">
            <v>Rupee</v>
          </cell>
          <cell r="K2313" t="str">
            <v>INR</v>
          </cell>
          <cell r="L2313" t="str">
            <v>Rupee</v>
          </cell>
          <cell r="M2313" t="str">
            <v>TOTAL OTHER INCOME &amp; EXP.</v>
          </cell>
          <cell r="N2313" t="str">
            <v>Budget</v>
          </cell>
          <cell r="O2313">
            <v>10316</v>
          </cell>
          <cell r="P2313">
            <v>11136</v>
          </cell>
          <cell r="Q2313">
            <v>10956</v>
          </cell>
          <cell r="R2313">
            <v>23771</v>
          </cell>
          <cell r="S2313">
            <v>25411</v>
          </cell>
          <cell r="T2313">
            <v>28629</v>
          </cell>
          <cell r="U2313">
            <v>26539</v>
          </cell>
          <cell r="V2313">
            <v>27125</v>
          </cell>
          <cell r="W2313">
            <v>29297</v>
          </cell>
          <cell r="X2313">
            <v>29368</v>
          </cell>
          <cell r="Y2313">
            <v>29687</v>
          </cell>
          <cell r="Z2313">
            <v>28355</v>
          </cell>
        </row>
        <row r="2314">
          <cell r="I2314" t="str">
            <v>India Health Care Sh</v>
          </cell>
          <cell r="J2314" t="str">
            <v>Rupee</v>
          </cell>
          <cell r="K2314" t="str">
            <v>INR</v>
          </cell>
          <cell r="L2314" t="str">
            <v>Rupee</v>
          </cell>
          <cell r="M2314" t="str">
            <v>TOTAL OTHER INCOME &amp; EXP.</v>
          </cell>
          <cell r="N2314" t="str">
            <v>LE2</v>
          </cell>
          <cell r="O2314">
            <v>4889</v>
          </cell>
          <cell r="P2314">
            <v>12397</v>
          </cell>
          <cell r="Q2314">
            <v>10032</v>
          </cell>
          <cell r="R2314">
            <v>12768</v>
          </cell>
          <cell r="S2314">
            <v>9612</v>
          </cell>
          <cell r="T2314">
            <v>10734</v>
          </cell>
          <cell r="U2314">
            <v>11385</v>
          </cell>
          <cell r="V2314">
            <v>13721</v>
          </cell>
          <cell r="W2314">
            <v>14726</v>
          </cell>
          <cell r="X2314">
            <v>13676</v>
          </cell>
          <cell r="Y2314">
            <v>12989</v>
          </cell>
          <cell r="Z2314">
            <v>10014</v>
          </cell>
        </row>
        <row r="2315">
          <cell r="I2315" t="str">
            <v>India Health Care Sh</v>
          </cell>
          <cell r="J2315" t="str">
            <v>Rupee</v>
          </cell>
          <cell r="K2315" t="str">
            <v>INR</v>
          </cell>
          <cell r="L2315" t="str">
            <v>Rupee</v>
          </cell>
          <cell r="M2315" t="str">
            <v>OPERATING INCOME</v>
          </cell>
          <cell r="N2315" t="str">
            <v>Actual</v>
          </cell>
          <cell r="O2315">
            <v>10745</v>
          </cell>
          <cell r="P2315">
            <v>12783</v>
          </cell>
          <cell r="Q2315">
            <v>-7266</v>
          </cell>
          <cell r="R2315">
            <v>12732</v>
          </cell>
          <cell r="S2315">
            <v>22387</v>
          </cell>
          <cell r="T2315">
            <v>18903</v>
          </cell>
          <cell r="U2315">
            <v>8876</v>
          </cell>
          <cell r="V2315">
            <v>13018</v>
          </cell>
        </row>
        <row r="2316">
          <cell r="I2316" t="str">
            <v>India Health Care Sh</v>
          </cell>
          <cell r="J2316" t="str">
            <v>Rupee</v>
          </cell>
          <cell r="K2316" t="str">
            <v>INR</v>
          </cell>
          <cell r="L2316" t="str">
            <v>Rupee</v>
          </cell>
          <cell r="M2316" t="str">
            <v>OPERATING INCOME</v>
          </cell>
          <cell r="N2316" t="str">
            <v>Budget</v>
          </cell>
          <cell r="O2316">
            <v>9148</v>
          </cell>
          <cell r="P2316">
            <v>9441</v>
          </cell>
          <cell r="Q2316">
            <v>10025</v>
          </cell>
          <cell r="R2316">
            <v>13817</v>
          </cell>
          <cell r="S2316">
            <v>14769</v>
          </cell>
          <cell r="T2316">
            <v>13840</v>
          </cell>
          <cell r="U2316">
            <v>16245</v>
          </cell>
          <cell r="V2316">
            <v>15017</v>
          </cell>
          <cell r="W2316">
            <v>16063</v>
          </cell>
          <cell r="X2316">
            <v>17361</v>
          </cell>
          <cell r="Y2316">
            <v>17057</v>
          </cell>
          <cell r="Z2316">
            <v>42682</v>
          </cell>
        </row>
        <row r="2317">
          <cell r="I2317" t="str">
            <v>India Health Care Sh</v>
          </cell>
          <cell r="J2317" t="str">
            <v>Rupee</v>
          </cell>
          <cell r="K2317" t="str">
            <v>INR</v>
          </cell>
          <cell r="L2317" t="str">
            <v>Rupee</v>
          </cell>
          <cell r="M2317" t="str">
            <v>OPERATING INCOME</v>
          </cell>
          <cell r="N2317" t="str">
            <v>LE2</v>
          </cell>
          <cell r="O2317">
            <v>10745</v>
          </cell>
          <cell r="P2317">
            <v>12783</v>
          </cell>
          <cell r="Q2317">
            <v>-7266</v>
          </cell>
          <cell r="R2317">
            <v>12732</v>
          </cell>
          <cell r="S2317">
            <v>22387</v>
          </cell>
          <cell r="T2317">
            <v>-47457</v>
          </cell>
          <cell r="U2317">
            <v>-914</v>
          </cell>
          <cell r="V2317">
            <v>-3262</v>
          </cell>
          <cell r="W2317">
            <v>-2395</v>
          </cell>
          <cell r="X2317">
            <v>-2372</v>
          </cell>
          <cell r="Y2317">
            <v>-2185</v>
          </cell>
          <cell r="Z2317">
            <v>1552</v>
          </cell>
        </row>
        <row r="2318">
          <cell r="I2318" t="str">
            <v>Int PHA BM (Ireland)</v>
          </cell>
          <cell r="J2318" t="str">
            <v>Swiss Franc</v>
          </cell>
          <cell r="K2318" t="str">
            <v>CHF</v>
          </cell>
          <cell r="L2318" t="str">
            <v>Swiss Franc</v>
          </cell>
          <cell r="M2318" t="str">
            <v>TOTAL NET SALES</v>
          </cell>
          <cell r="N2318" t="str">
            <v>Actual</v>
          </cell>
          <cell r="O2318">
            <v>482605</v>
          </cell>
          <cell r="P2318">
            <v>504528</v>
          </cell>
          <cell r="Q2318">
            <v>496740</v>
          </cell>
          <cell r="R2318">
            <v>534382</v>
          </cell>
          <cell r="S2318">
            <v>525411</v>
          </cell>
          <cell r="T2318">
            <v>378023</v>
          </cell>
          <cell r="U2318">
            <v>354671</v>
          </cell>
          <cell r="V2318">
            <v>344425</v>
          </cell>
        </row>
        <row r="2319">
          <cell r="I2319" t="str">
            <v>Int PHA BM (Ireland)</v>
          </cell>
          <cell r="J2319" t="str">
            <v>Swiss Franc</v>
          </cell>
          <cell r="K2319" t="str">
            <v>CHF</v>
          </cell>
          <cell r="L2319" t="str">
            <v>Swiss Franc</v>
          </cell>
          <cell r="M2319" t="str">
            <v>TOTAL NET SALES</v>
          </cell>
          <cell r="N2319" t="str">
            <v>Budget</v>
          </cell>
          <cell r="O2319">
            <v>408646</v>
          </cell>
          <cell r="P2319">
            <v>363928</v>
          </cell>
          <cell r="Q2319">
            <v>524437</v>
          </cell>
          <cell r="R2319">
            <v>709572</v>
          </cell>
          <cell r="S2319">
            <v>478431</v>
          </cell>
          <cell r="T2319">
            <v>508941</v>
          </cell>
          <cell r="U2319">
            <v>536090</v>
          </cell>
          <cell r="V2319">
            <v>767658</v>
          </cell>
          <cell r="W2319">
            <v>486696</v>
          </cell>
          <cell r="X2319">
            <v>174995</v>
          </cell>
          <cell r="Y2319">
            <v>155311</v>
          </cell>
          <cell r="Z2319">
            <v>138561</v>
          </cell>
        </row>
        <row r="2320">
          <cell r="I2320" t="str">
            <v>Int PHA BM (Ireland)</v>
          </cell>
          <cell r="J2320" t="str">
            <v>Swiss Franc</v>
          </cell>
          <cell r="K2320" t="str">
            <v>CHF</v>
          </cell>
          <cell r="L2320" t="str">
            <v>Swiss Franc</v>
          </cell>
          <cell r="M2320" t="str">
            <v>TOTAL NET SALES</v>
          </cell>
          <cell r="N2320" t="str">
            <v>LE2</v>
          </cell>
          <cell r="O2320">
            <v>482605</v>
          </cell>
          <cell r="P2320">
            <v>504528</v>
          </cell>
          <cell r="Q2320">
            <v>496740</v>
          </cell>
          <cell r="R2320">
            <v>534382</v>
          </cell>
          <cell r="S2320">
            <v>525411</v>
          </cell>
          <cell r="T2320">
            <v>512847</v>
          </cell>
          <cell r="U2320">
            <v>471900</v>
          </cell>
          <cell r="V2320">
            <v>259858</v>
          </cell>
          <cell r="W2320">
            <v>258727</v>
          </cell>
          <cell r="X2320">
            <v>512604</v>
          </cell>
          <cell r="Y2320">
            <v>633784</v>
          </cell>
          <cell r="Z2320">
            <v>482614</v>
          </cell>
        </row>
        <row r="2321">
          <cell r="I2321" t="str">
            <v>Int PHA BM (Ireland)</v>
          </cell>
          <cell r="J2321" t="str">
            <v>Swiss Franc</v>
          </cell>
          <cell r="K2321" t="str">
            <v>CHF</v>
          </cell>
          <cell r="L2321" t="str">
            <v>Swiss Franc</v>
          </cell>
          <cell r="M2321" t="str">
            <v>TOTAL REVENUES</v>
          </cell>
          <cell r="N2321" t="str">
            <v>Actual</v>
          </cell>
          <cell r="O2321">
            <v>482605</v>
          </cell>
          <cell r="P2321">
            <v>504528</v>
          </cell>
          <cell r="Q2321">
            <v>496740</v>
          </cell>
          <cell r="R2321">
            <v>534382</v>
          </cell>
          <cell r="S2321">
            <v>525411</v>
          </cell>
          <cell r="T2321">
            <v>378023</v>
          </cell>
          <cell r="U2321">
            <v>354671</v>
          </cell>
          <cell r="V2321">
            <v>344425</v>
          </cell>
        </row>
        <row r="2322">
          <cell r="I2322" t="str">
            <v>Int PHA BM (Ireland)</v>
          </cell>
          <cell r="J2322" t="str">
            <v>Swiss Franc</v>
          </cell>
          <cell r="K2322" t="str">
            <v>CHF</v>
          </cell>
          <cell r="L2322" t="str">
            <v>Swiss Franc</v>
          </cell>
          <cell r="M2322" t="str">
            <v>TOTAL REVENUES</v>
          </cell>
          <cell r="N2322" t="str">
            <v>Budget</v>
          </cell>
          <cell r="O2322">
            <v>408646</v>
          </cell>
          <cell r="P2322">
            <v>363928</v>
          </cell>
          <cell r="Q2322">
            <v>524437</v>
          </cell>
          <cell r="R2322">
            <v>709572</v>
          </cell>
          <cell r="S2322">
            <v>478431</v>
          </cell>
          <cell r="T2322">
            <v>508941</v>
          </cell>
          <cell r="U2322">
            <v>536090</v>
          </cell>
          <cell r="V2322">
            <v>767658</v>
          </cell>
          <cell r="W2322">
            <v>486696</v>
          </cell>
          <cell r="X2322">
            <v>174995</v>
          </cell>
          <cell r="Y2322">
            <v>155311</v>
          </cell>
          <cell r="Z2322">
            <v>138561</v>
          </cell>
        </row>
        <row r="2323">
          <cell r="I2323" t="str">
            <v>Int PHA BM (Ireland)</v>
          </cell>
          <cell r="J2323" t="str">
            <v>Swiss Franc</v>
          </cell>
          <cell r="K2323" t="str">
            <v>CHF</v>
          </cell>
          <cell r="L2323" t="str">
            <v>Swiss Franc</v>
          </cell>
          <cell r="M2323" t="str">
            <v>TOTAL REVENUES</v>
          </cell>
          <cell r="N2323" t="str">
            <v>LE2</v>
          </cell>
          <cell r="O2323">
            <v>482605</v>
          </cell>
          <cell r="P2323">
            <v>504528</v>
          </cell>
          <cell r="Q2323">
            <v>496740</v>
          </cell>
          <cell r="R2323">
            <v>534382</v>
          </cell>
          <cell r="S2323">
            <v>525411</v>
          </cell>
          <cell r="T2323">
            <v>512847</v>
          </cell>
          <cell r="U2323">
            <v>471900</v>
          </cell>
          <cell r="V2323">
            <v>259858</v>
          </cell>
          <cell r="W2323">
            <v>258727</v>
          </cell>
          <cell r="X2323">
            <v>512604</v>
          </cell>
          <cell r="Y2323">
            <v>633784</v>
          </cell>
          <cell r="Z2323">
            <v>482614</v>
          </cell>
        </row>
        <row r="2324">
          <cell r="I2324" t="str">
            <v>Int PHA BM (Ireland)</v>
          </cell>
          <cell r="J2324" t="str">
            <v>Swiss Franc</v>
          </cell>
          <cell r="K2324" t="str">
            <v>CHF</v>
          </cell>
          <cell r="L2324" t="str">
            <v>Swiss Franc</v>
          </cell>
          <cell r="M2324" t="str">
            <v>Cost of goods sold from production</v>
          </cell>
          <cell r="N2324" t="str">
            <v>Actual</v>
          </cell>
          <cell r="O2324">
            <v>-74811</v>
          </cell>
          <cell r="P2324">
            <v>-86987</v>
          </cell>
          <cell r="Q2324">
            <v>-90998</v>
          </cell>
          <cell r="R2324">
            <v>-79430</v>
          </cell>
          <cell r="S2324">
            <v>-99916</v>
          </cell>
          <cell r="T2324">
            <v>-61287</v>
          </cell>
          <cell r="U2324">
            <v>-105902</v>
          </cell>
          <cell r="V2324">
            <v>-94361</v>
          </cell>
        </row>
        <row r="2325">
          <cell r="I2325" t="str">
            <v>Int PHA BM (Ireland)</v>
          </cell>
          <cell r="J2325" t="str">
            <v>Swiss Franc</v>
          </cell>
          <cell r="K2325" t="str">
            <v>CHF</v>
          </cell>
          <cell r="L2325" t="str">
            <v>Swiss Franc</v>
          </cell>
          <cell r="M2325" t="str">
            <v>Cost of goods sold from production</v>
          </cell>
          <cell r="N2325" t="str">
            <v>Budget</v>
          </cell>
          <cell r="O2325">
            <v>-89440</v>
          </cell>
          <cell r="P2325">
            <v>-83245</v>
          </cell>
          <cell r="Q2325">
            <v>-91938</v>
          </cell>
          <cell r="R2325">
            <v>-82915</v>
          </cell>
          <cell r="S2325">
            <v>-93405</v>
          </cell>
          <cell r="T2325">
            <v>-75104</v>
          </cell>
          <cell r="U2325">
            <v>-95395</v>
          </cell>
          <cell r="V2325">
            <v>-68885</v>
          </cell>
          <cell r="W2325">
            <v>-67408</v>
          </cell>
          <cell r="X2325">
            <v>-62207</v>
          </cell>
          <cell r="Y2325">
            <v>-56843</v>
          </cell>
          <cell r="Z2325">
            <v>-68265</v>
          </cell>
        </row>
        <row r="2326">
          <cell r="I2326" t="str">
            <v>Int PHA BM (Ireland)</v>
          </cell>
          <cell r="J2326" t="str">
            <v>Swiss Franc</v>
          </cell>
          <cell r="K2326" t="str">
            <v>CHF</v>
          </cell>
          <cell r="L2326" t="str">
            <v>Swiss Franc</v>
          </cell>
          <cell r="M2326" t="str">
            <v>Cost of goods sold from production</v>
          </cell>
          <cell r="N2326" t="str">
            <v>LE2</v>
          </cell>
          <cell r="O2326">
            <v>-74811</v>
          </cell>
          <cell r="P2326">
            <v>-86987</v>
          </cell>
          <cell r="Q2326">
            <v>-90998</v>
          </cell>
          <cell r="R2326">
            <v>-79430</v>
          </cell>
          <cell r="S2326">
            <v>-99916</v>
          </cell>
          <cell r="T2326">
            <v>-65438</v>
          </cell>
          <cell r="U2326">
            <v>-68191</v>
          </cell>
          <cell r="V2326">
            <v>-77520</v>
          </cell>
          <cell r="W2326">
            <v>-82755</v>
          </cell>
          <cell r="X2326">
            <v>-77779</v>
          </cell>
          <cell r="Y2326">
            <v>-90375</v>
          </cell>
          <cell r="Z2326">
            <v>-93094</v>
          </cell>
        </row>
        <row r="2327">
          <cell r="I2327" t="str">
            <v>Int PHA BM (Ireland)</v>
          </cell>
          <cell r="J2327" t="str">
            <v>Swiss Franc</v>
          </cell>
          <cell r="K2327" t="str">
            <v>CHF</v>
          </cell>
          <cell r="L2327" t="str">
            <v>Swiss Franc</v>
          </cell>
          <cell r="M2327" t="str">
            <v>TOTAL COST OF GOODS SOLD</v>
          </cell>
          <cell r="N2327" t="str">
            <v>Actual</v>
          </cell>
          <cell r="O2327">
            <v>-74811</v>
          </cell>
          <cell r="P2327">
            <v>-86987</v>
          </cell>
          <cell r="Q2327">
            <v>-90998</v>
          </cell>
          <cell r="R2327">
            <v>-79430</v>
          </cell>
          <cell r="S2327">
            <v>-99916</v>
          </cell>
          <cell r="T2327">
            <v>-61287</v>
          </cell>
          <cell r="U2327">
            <v>-105902</v>
          </cell>
          <cell r="V2327">
            <v>-94361</v>
          </cell>
        </row>
        <row r="2328">
          <cell r="I2328" t="str">
            <v>Int PHA BM (Ireland)</v>
          </cell>
          <cell r="J2328" t="str">
            <v>Swiss Franc</v>
          </cell>
          <cell r="K2328" t="str">
            <v>CHF</v>
          </cell>
          <cell r="L2328" t="str">
            <v>Swiss Franc</v>
          </cell>
          <cell r="M2328" t="str">
            <v>TOTAL COST OF GOODS SOLD</v>
          </cell>
          <cell r="N2328" t="str">
            <v>Budget</v>
          </cell>
          <cell r="O2328">
            <v>-89440</v>
          </cell>
          <cell r="P2328">
            <v>-83245</v>
          </cell>
          <cell r="Q2328">
            <v>-91938</v>
          </cell>
          <cell r="R2328">
            <v>-82915</v>
          </cell>
          <cell r="S2328">
            <v>-93405</v>
          </cell>
          <cell r="T2328">
            <v>-75104</v>
          </cell>
          <cell r="U2328">
            <v>-95395</v>
          </cell>
          <cell r="V2328">
            <v>-68885</v>
          </cell>
          <cell r="W2328">
            <v>-67408</v>
          </cell>
          <cell r="X2328">
            <v>-62207</v>
          </cell>
          <cell r="Y2328">
            <v>-56843</v>
          </cell>
          <cell r="Z2328">
            <v>-68265</v>
          </cell>
        </row>
        <row r="2329">
          <cell r="I2329" t="str">
            <v>Int PHA BM (Ireland)</v>
          </cell>
          <cell r="J2329" t="str">
            <v>Swiss Franc</v>
          </cell>
          <cell r="K2329" t="str">
            <v>CHF</v>
          </cell>
          <cell r="L2329" t="str">
            <v>Swiss Franc</v>
          </cell>
          <cell r="M2329" t="str">
            <v>TOTAL COST OF GOODS SOLD</v>
          </cell>
          <cell r="N2329" t="str">
            <v>LE2</v>
          </cell>
          <cell r="O2329">
            <v>-74811</v>
          </cell>
          <cell r="P2329">
            <v>-86987</v>
          </cell>
          <cell r="Q2329">
            <v>-90998</v>
          </cell>
          <cell r="R2329">
            <v>-79430</v>
          </cell>
          <cell r="S2329">
            <v>-99916</v>
          </cell>
          <cell r="T2329">
            <v>-65438</v>
          </cell>
          <cell r="U2329">
            <v>-68191</v>
          </cell>
          <cell r="V2329">
            <v>-77520</v>
          </cell>
          <cell r="W2329">
            <v>-82755</v>
          </cell>
          <cell r="X2329">
            <v>-77779</v>
          </cell>
          <cell r="Y2329">
            <v>-90375</v>
          </cell>
          <cell r="Z2329">
            <v>-93094</v>
          </cell>
        </row>
        <row r="2330">
          <cell r="I2330" t="str">
            <v>Int PHA BM (Ireland)</v>
          </cell>
          <cell r="J2330" t="str">
            <v>Swiss Franc</v>
          </cell>
          <cell r="K2330" t="str">
            <v>CHF</v>
          </cell>
          <cell r="L2330" t="str">
            <v>Swiss Franc</v>
          </cell>
          <cell r="M2330" t="str">
            <v>TOTAL OTHER INCOME &amp; EXP.</v>
          </cell>
          <cell r="N2330" t="str">
            <v>Actual</v>
          </cell>
          <cell r="O2330">
            <v>-13598</v>
          </cell>
          <cell r="P2330">
            <v>-11618</v>
          </cell>
          <cell r="Q2330">
            <v>-15025</v>
          </cell>
          <cell r="R2330">
            <v>-21081</v>
          </cell>
          <cell r="S2330">
            <v>-7076</v>
          </cell>
          <cell r="T2330">
            <v>-22563</v>
          </cell>
          <cell r="U2330">
            <v>-13007</v>
          </cell>
          <cell r="V2330">
            <v>-1462</v>
          </cell>
        </row>
        <row r="2331">
          <cell r="I2331" t="str">
            <v>Int PHA BM (Ireland)</v>
          </cell>
          <cell r="J2331" t="str">
            <v>Swiss Franc</v>
          </cell>
          <cell r="K2331" t="str">
            <v>CHF</v>
          </cell>
          <cell r="L2331" t="str">
            <v>Swiss Franc</v>
          </cell>
          <cell r="M2331" t="str">
            <v>TOTAL OTHER INCOME &amp; EXP.</v>
          </cell>
          <cell r="N2331" t="str">
            <v>Budget</v>
          </cell>
          <cell r="O2331">
            <v>-43073</v>
          </cell>
          <cell r="P2331">
            <v>-43072</v>
          </cell>
          <cell r="Q2331">
            <v>-43072</v>
          </cell>
          <cell r="R2331">
            <v>-38813</v>
          </cell>
          <cell r="S2331">
            <v>-38812</v>
          </cell>
          <cell r="T2331">
            <v>-39812</v>
          </cell>
          <cell r="U2331">
            <v>-43423</v>
          </cell>
          <cell r="V2331">
            <v>-42423</v>
          </cell>
          <cell r="W2331">
            <v>-42423</v>
          </cell>
          <cell r="X2331">
            <v>-39635</v>
          </cell>
          <cell r="Y2331">
            <v>-40134</v>
          </cell>
          <cell r="Z2331">
            <v>-40135</v>
          </cell>
        </row>
        <row r="2332">
          <cell r="I2332" t="str">
            <v>Int PHA BM (Ireland)</v>
          </cell>
          <cell r="J2332" t="str">
            <v>Swiss Franc</v>
          </cell>
          <cell r="K2332" t="str">
            <v>CHF</v>
          </cell>
          <cell r="L2332" t="str">
            <v>Swiss Franc</v>
          </cell>
          <cell r="M2332" t="str">
            <v>TOTAL OTHER INCOME &amp; EXP.</v>
          </cell>
          <cell r="N2332" t="str">
            <v>LE2</v>
          </cell>
          <cell r="O2332">
            <v>-13598</v>
          </cell>
          <cell r="P2332">
            <v>-11618</v>
          </cell>
          <cell r="Q2332">
            <v>-15025</v>
          </cell>
          <cell r="R2332">
            <v>-21081</v>
          </cell>
          <cell r="S2332">
            <v>-7076</v>
          </cell>
          <cell r="T2332">
            <v>-16434</v>
          </cell>
          <cell r="U2332">
            <v>-10573</v>
          </cell>
          <cell r="V2332">
            <v>-10573</v>
          </cell>
          <cell r="W2332">
            <v>-10575</v>
          </cell>
          <cell r="X2332">
            <v>-7485</v>
          </cell>
          <cell r="Y2332">
            <v>-7484</v>
          </cell>
          <cell r="Z2332">
            <v>-7485</v>
          </cell>
        </row>
        <row r="2333">
          <cell r="I2333" t="str">
            <v>Int PHA BM (Ireland)</v>
          </cell>
          <cell r="J2333" t="str">
            <v>Swiss Franc</v>
          </cell>
          <cell r="K2333" t="str">
            <v>CHF</v>
          </cell>
          <cell r="L2333" t="str">
            <v>Swiss Franc</v>
          </cell>
          <cell r="M2333" t="str">
            <v>OPERATING INCOME</v>
          </cell>
          <cell r="N2333" t="str">
            <v>Actual</v>
          </cell>
          <cell r="O2333">
            <v>394196</v>
          </cell>
          <cell r="P2333">
            <v>405923</v>
          </cell>
          <cell r="Q2333">
            <v>390717</v>
          </cell>
          <cell r="R2333">
            <v>433871</v>
          </cell>
          <cell r="S2333">
            <v>418419</v>
          </cell>
          <cell r="T2333">
            <v>294173</v>
          </cell>
          <cell r="U2333">
            <v>235762</v>
          </cell>
          <cell r="V2333">
            <v>248602</v>
          </cell>
        </row>
        <row r="2334">
          <cell r="I2334" t="str">
            <v>Int PHA BM (Ireland)</v>
          </cell>
          <cell r="J2334" t="str">
            <v>Swiss Franc</v>
          </cell>
          <cell r="K2334" t="str">
            <v>CHF</v>
          </cell>
          <cell r="L2334" t="str">
            <v>Swiss Franc</v>
          </cell>
          <cell r="M2334" t="str">
            <v>OPERATING INCOME</v>
          </cell>
          <cell r="N2334" t="str">
            <v>Budget</v>
          </cell>
          <cell r="O2334">
            <v>276133</v>
          </cell>
          <cell r="P2334">
            <v>237611</v>
          </cell>
          <cell r="Q2334">
            <v>389427</v>
          </cell>
          <cell r="R2334">
            <v>587844</v>
          </cell>
          <cell r="S2334">
            <v>346214</v>
          </cell>
          <cell r="T2334">
            <v>394025</v>
          </cell>
          <cell r="U2334">
            <v>397272</v>
          </cell>
          <cell r="V2334">
            <v>656350</v>
          </cell>
          <cell r="W2334">
            <v>376865</v>
          </cell>
          <cell r="X2334">
            <v>73153</v>
          </cell>
          <cell r="Y2334">
            <v>58334</v>
          </cell>
          <cell r="Z2334">
            <v>30161</v>
          </cell>
        </row>
        <row r="2335">
          <cell r="I2335" t="str">
            <v>Int PHA BM (Ireland)</v>
          </cell>
          <cell r="J2335" t="str">
            <v>Swiss Franc</v>
          </cell>
          <cell r="K2335" t="str">
            <v>CHF</v>
          </cell>
          <cell r="L2335" t="str">
            <v>Swiss Franc</v>
          </cell>
          <cell r="M2335" t="str">
            <v>OPERATING INCOME</v>
          </cell>
          <cell r="N2335" t="str">
            <v>LE2</v>
          </cell>
          <cell r="O2335">
            <v>394196</v>
          </cell>
          <cell r="P2335">
            <v>405923</v>
          </cell>
          <cell r="Q2335">
            <v>390717</v>
          </cell>
          <cell r="R2335">
            <v>433871</v>
          </cell>
          <cell r="S2335">
            <v>418419</v>
          </cell>
          <cell r="T2335">
            <v>430975</v>
          </cell>
          <cell r="U2335">
            <v>393136</v>
          </cell>
          <cell r="V2335">
            <v>171765</v>
          </cell>
          <cell r="W2335">
            <v>165397</v>
          </cell>
          <cell r="X2335">
            <v>427340</v>
          </cell>
          <cell r="Y2335">
            <v>535925</v>
          </cell>
          <cell r="Z2335">
            <v>382035</v>
          </cell>
        </row>
        <row r="2336">
          <cell r="I2336" t="str">
            <v>Int PHA BM (Ireland)</v>
          </cell>
          <cell r="J2336" t="str">
            <v>Swiss Franc</v>
          </cell>
          <cell r="K2336" t="str">
            <v>CHF</v>
          </cell>
          <cell r="L2336" t="str">
            <v>Swiss Franc</v>
          </cell>
          <cell r="M2336" t="str">
            <v>Transaction G&amp;L compared to target</v>
          </cell>
          <cell r="N2336" t="str">
            <v>Actual</v>
          </cell>
          <cell r="O2336">
            <v>-3101</v>
          </cell>
          <cell r="P2336">
            <v>-1751</v>
          </cell>
          <cell r="Q2336">
            <v>-3339</v>
          </cell>
          <cell r="R2336">
            <v>-4462</v>
          </cell>
          <cell r="S2336">
            <v>-3001</v>
          </cell>
          <cell r="T2336">
            <v>-8690</v>
          </cell>
          <cell r="U2336">
            <v>-1518</v>
          </cell>
          <cell r="V2336">
            <v>-2113</v>
          </cell>
        </row>
        <row r="2337">
          <cell r="I2337" t="str">
            <v>Int PHA BM (Ireland)</v>
          </cell>
          <cell r="J2337" t="str">
            <v>Swiss Franc</v>
          </cell>
          <cell r="K2337" t="str">
            <v>CHF</v>
          </cell>
          <cell r="L2337" t="str">
            <v>Swiss Franc</v>
          </cell>
          <cell r="M2337" t="str">
            <v>Transaction G&amp;L compared to prior year</v>
          </cell>
          <cell r="N2337" t="str">
            <v>Actual</v>
          </cell>
          <cell r="O2337">
            <v>-3613</v>
          </cell>
          <cell r="P2337">
            <v>-2485</v>
          </cell>
          <cell r="Q2337">
            <v>-4232</v>
          </cell>
          <cell r="R2337">
            <v>-5130</v>
          </cell>
          <cell r="S2337">
            <v>-3438</v>
          </cell>
          <cell r="T2337">
            <v>-9205</v>
          </cell>
          <cell r="U2337">
            <v>-2351</v>
          </cell>
          <cell r="V2337">
            <v>-2942</v>
          </cell>
        </row>
        <row r="2338">
          <cell r="I2338" t="str">
            <v>NIBRI US</v>
          </cell>
          <cell r="J2338" t="str">
            <v>US Dollar</v>
          </cell>
          <cell r="K2338" t="str">
            <v>USD</v>
          </cell>
          <cell r="L2338" t="str">
            <v>US Dollar</v>
          </cell>
          <cell r="M2338" t="str">
            <v>Development</v>
          </cell>
          <cell r="N2338" t="str">
            <v>Actual</v>
          </cell>
          <cell r="O2338">
            <v>-3097</v>
          </cell>
          <cell r="P2338">
            <v>-3000</v>
          </cell>
          <cell r="Q2338">
            <v>-5158</v>
          </cell>
          <cell r="R2338">
            <v>-2745</v>
          </cell>
          <cell r="S2338">
            <v>-3785</v>
          </cell>
          <cell r="T2338">
            <v>-3495</v>
          </cell>
          <cell r="U2338">
            <v>-3115</v>
          </cell>
          <cell r="V2338">
            <v>-3324</v>
          </cell>
        </row>
        <row r="2339">
          <cell r="I2339" t="str">
            <v>NIBRI US</v>
          </cell>
          <cell r="J2339" t="str">
            <v>US Dollar</v>
          </cell>
          <cell r="K2339" t="str">
            <v>USD</v>
          </cell>
          <cell r="L2339" t="str">
            <v>US Dollar</v>
          </cell>
          <cell r="M2339" t="str">
            <v>Development</v>
          </cell>
          <cell r="N2339" t="str">
            <v>Budget</v>
          </cell>
          <cell r="O2339">
            <v>-2959</v>
          </cell>
          <cell r="P2339">
            <v>-3542</v>
          </cell>
          <cell r="Q2339">
            <v>-3252</v>
          </cell>
          <cell r="R2339">
            <v>-2875</v>
          </cell>
          <cell r="S2339">
            <v>-2862</v>
          </cell>
          <cell r="T2339">
            <v>-2875</v>
          </cell>
          <cell r="U2339">
            <v>-2878</v>
          </cell>
          <cell r="V2339">
            <v>-2868</v>
          </cell>
          <cell r="W2339">
            <v>-2878</v>
          </cell>
          <cell r="X2339">
            <v>-2872</v>
          </cell>
          <cell r="Y2339">
            <v>-566</v>
          </cell>
          <cell r="Z2339">
            <v>-5171</v>
          </cell>
        </row>
        <row r="2340">
          <cell r="I2340" t="str">
            <v>NIBRI US</v>
          </cell>
          <cell r="J2340" t="str">
            <v>US Dollar</v>
          </cell>
          <cell r="K2340" t="str">
            <v>USD</v>
          </cell>
          <cell r="L2340" t="str">
            <v>US Dollar</v>
          </cell>
          <cell r="M2340" t="str">
            <v>Development</v>
          </cell>
          <cell r="N2340" t="str">
            <v>LE2</v>
          </cell>
          <cell r="O2340">
            <v>-3097</v>
          </cell>
          <cell r="P2340">
            <v>-3000</v>
          </cell>
          <cell r="Q2340">
            <v>-5158</v>
          </cell>
          <cell r="R2340">
            <v>-2745</v>
          </cell>
          <cell r="S2340">
            <v>-3785</v>
          </cell>
          <cell r="T2340">
            <v>-2919</v>
          </cell>
          <cell r="U2340">
            <v>-3358</v>
          </cell>
          <cell r="V2340">
            <v>-3367</v>
          </cell>
          <cell r="W2340">
            <v>-3368</v>
          </cell>
          <cell r="X2340">
            <v>-3335</v>
          </cell>
          <cell r="Y2340">
            <v>-3346</v>
          </cell>
          <cell r="Z2340">
            <v>-3364</v>
          </cell>
        </row>
        <row r="2341">
          <cell r="I2341" t="str">
            <v>NIBRI US</v>
          </cell>
          <cell r="J2341" t="str">
            <v>US Dollar</v>
          </cell>
          <cell r="K2341" t="str">
            <v>USD</v>
          </cell>
          <cell r="L2341" t="str">
            <v>US Dollar</v>
          </cell>
          <cell r="M2341" t="str">
            <v>Total Research &amp; Development (net)</v>
          </cell>
          <cell r="N2341" t="str">
            <v>Actual</v>
          </cell>
          <cell r="O2341">
            <v>-184</v>
          </cell>
          <cell r="P2341">
            <v>-87</v>
          </cell>
          <cell r="Q2341">
            <v>0</v>
          </cell>
          <cell r="R2341">
            <v>168</v>
          </cell>
          <cell r="S2341">
            <v>59</v>
          </cell>
          <cell r="T2341">
            <v>3918</v>
          </cell>
          <cell r="U2341">
            <v>-202</v>
          </cell>
          <cell r="V2341">
            <v>-411</v>
          </cell>
        </row>
        <row r="2342">
          <cell r="I2342" t="str">
            <v>NIBRI US</v>
          </cell>
          <cell r="J2342" t="str">
            <v>US Dollar</v>
          </cell>
          <cell r="K2342" t="str">
            <v>USD</v>
          </cell>
          <cell r="L2342" t="str">
            <v>US Dollar</v>
          </cell>
          <cell r="M2342" t="str">
            <v>Total Research &amp; Development (net)</v>
          </cell>
          <cell r="N2342" t="str">
            <v>Budget</v>
          </cell>
          <cell r="O2342">
            <v>-46</v>
          </cell>
          <cell r="P2342">
            <v>-628</v>
          </cell>
          <cell r="Q2342">
            <v>-339</v>
          </cell>
          <cell r="R2342">
            <v>39</v>
          </cell>
          <cell r="S2342">
            <v>52</v>
          </cell>
          <cell r="T2342">
            <v>39</v>
          </cell>
          <cell r="U2342">
            <v>36</v>
          </cell>
          <cell r="V2342">
            <v>46</v>
          </cell>
          <cell r="W2342">
            <v>36</v>
          </cell>
          <cell r="X2342">
            <v>8</v>
          </cell>
          <cell r="Y2342">
            <v>2314</v>
          </cell>
          <cell r="Z2342">
            <v>-2290</v>
          </cell>
        </row>
        <row r="2343">
          <cell r="I2343" t="str">
            <v>NIBRI US</v>
          </cell>
          <cell r="J2343" t="str">
            <v>US Dollar</v>
          </cell>
          <cell r="K2343" t="str">
            <v>USD</v>
          </cell>
          <cell r="L2343" t="str">
            <v>US Dollar</v>
          </cell>
          <cell r="M2343" t="str">
            <v>Total Research &amp; Development (net)</v>
          </cell>
          <cell r="N2343" t="str">
            <v>LE2</v>
          </cell>
          <cell r="O2343">
            <v>-184</v>
          </cell>
          <cell r="P2343">
            <v>-87</v>
          </cell>
          <cell r="Q2343">
            <v>0</v>
          </cell>
          <cell r="R2343">
            <v>168</v>
          </cell>
          <cell r="S2343">
            <v>59</v>
          </cell>
          <cell r="T2343">
            <v>720</v>
          </cell>
          <cell r="U2343">
            <v>336</v>
          </cell>
          <cell r="V2343">
            <v>341</v>
          </cell>
          <cell r="W2343">
            <v>325</v>
          </cell>
          <cell r="X2343">
            <v>339</v>
          </cell>
          <cell r="Y2343">
            <v>334</v>
          </cell>
          <cell r="Z2343">
            <v>332</v>
          </cell>
        </row>
        <row r="2344">
          <cell r="I2344" t="str">
            <v>NIBRI US</v>
          </cell>
          <cell r="J2344" t="str">
            <v>US Dollar</v>
          </cell>
          <cell r="K2344" t="str">
            <v>USD</v>
          </cell>
          <cell r="L2344" t="str">
            <v>US Dollar</v>
          </cell>
          <cell r="M2344" t="str">
            <v>TOTAL FUNCTION COSTS</v>
          </cell>
          <cell r="N2344" t="str">
            <v>Actual</v>
          </cell>
          <cell r="O2344">
            <v>-184</v>
          </cell>
          <cell r="P2344">
            <v>-87</v>
          </cell>
          <cell r="Q2344">
            <v>0</v>
          </cell>
          <cell r="R2344">
            <v>168</v>
          </cell>
          <cell r="S2344">
            <v>59</v>
          </cell>
          <cell r="T2344">
            <v>3918</v>
          </cell>
          <cell r="U2344">
            <v>-202</v>
          </cell>
          <cell r="V2344">
            <v>-411</v>
          </cell>
        </row>
        <row r="2345">
          <cell r="I2345" t="str">
            <v>NIBRI US</v>
          </cell>
          <cell r="J2345" t="str">
            <v>US Dollar</v>
          </cell>
          <cell r="K2345" t="str">
            <v>USD</v>
          </cell>
          <cell r="L2345" t="str">
            <v>US Dollar</v>
          </cell>
          <cell r="M2345" t="str">
            <v>TOTAL FUNCTION COSTS</v>
          </cell>
          <cell r="N2345" t="str">
            <v>Budget</v>
          </cell>
          <cell r="O2345">
            <v>-46</v>
          </cell>
          <cell r="P2345">
            <v>-628</v>
          </cell>
          <cell r="Q2345">
            <v>-339</v>
          </cell>
          <cell r="R2345">
            <v>39</v>
          </cell>
          <cell r="S2345">
            <v>52</v>
          </cell>
          <cell r="T2345">
            <v>39</v>
          </cell>
          <cell r="U2345">
            <v>36</v>
          </cell>
          <cell r="V2345">
            <v>46</v>
          </cell>
          <cell r="W2345">
            <v>36</v>
          </cell>
          <cell r="X2345">
            <v>8</v>
          </cell>
          <cell r="Y2345">
            <v>2314</v>
          </cell>
          <cell r="Z2345">
            <v>-2290</v>
          </cell>
        </row>
        <row r="2346">
          <cell r="I2346" t="str">
            <v>NIBRI US</v>
          </cell>
          <cell r="J2346" t="str">
            <v>US Dollar</v>
          </cell>
          <cell r="K2346" t="str">
            <v>USD</v>
          </cell>
          <cell r="L2346" t="str">
            <v>US Dollar</v>
          </cell>
          <cell r="M2346" t="str">
            <v>TOTAL FUNCTION COSTS</v>
          </cell>
          <cell r="N2346" t="str">
            <v>LE2</v>
          </cell>
          <cell r="O2346">
            <v>-184</v>
          </cell>
          <cell r="P2346">
            <v>-87</v>
          </cell>
          <cell r="Q2346">
            <v>0</v>
          </cell>
          <cell r="R2346">
            <v>168</v>
          </cell>
          <cell r="S2346">
            <v>59</v>
          </cell>
          <cell r="T2346">
            <v>720</v>
          </cell>
          <cell r="U2346">
            <v>336</v>
          </cell>
          <cell r="V2346">
            <v>341</v>
          </cell>
          <cell r="W2346">
            <v>325</v>
          </cell>
          <cell r="X2346">
            <v>339</v>
          </cell>
          <cell r="Y2346">
            <v>334</v>
          </cell>
          <cell r="Z2346">
            <v>332</v>
          </cell>
        </row>
        <row r="2347">
          <cell r="I2347" t="str">
            <v>NIBRI US</v>
          </cell>
          <cell r="J2347" t="str">
            <v>US Dollar</v>
          </cell>
          <cell r="K2347" t="str">
            <v>USD</v>
          </cell>
          <cell r="L2347" t="str">
            <v>US Dollar</v>
          </cell>
          <cell r="M2347" t="str">
            <v>OPERATING INCOME</v>
          </cell>
          <cell r="N2347" t="str">
            <v>Actual</v>
          </cell>
          <cell r="O2347">
            <v>-184</v>
          </cell>
          <cell r="P2347">
            <v>-87</v>
          </cell>
          <cell r="Q2347">
            <v>0</v>
          </cell>
          <cell r="R2347">
            <v>168</v>
          </cell>
          <cell r="S2347">
            <v>59</v>
          </cell>
          <cell r="T2347">
            <v>3918</v>
          </cell>
          <cell r="U2347">
            <v>-202</v>
          </cell>
          <cell r="V2347">
            <v>-411</v>
          </cell>
        </row>
        <row r="2348">
          <cell r="I2348" t="str">
            <v>NIBRI US</v>
          </cell>
          <cell r="J2348" t="str">
            <v>US Dollar</v>
          </cell>
          <cell r="K2348" t="str">
            <v>USD</v>
          </cell>
          <cell r="L2348" t="str">
            <v>US Dollar</v>
          </cell>
          <cell r="M2348" t="str">
            <v>OPERATING INCOME</v>
          </cell>
          <cell r="N2348" t="str">
            <v>Budget</v>
          </cell>
          <cell r="O2348">
            <v>-46</v>
          </cell>
          <cell r="P2348">
            <v>-628</v>
          </cell>
          <cell r="Q2348">
            <v>-339</v>
          </cell>
          <cell r="R2348">
            <v>39</v>
          </cell>
          <cell r="S2348">
            <v>52</v>
          </cell>
          <cell r="T2348">
            <v>39</v>
          </cell>
          <cell r="U2348">
            <v>36</v>
          </cell>
          <cell r="V2348">
            <v>46</v>
          </cell>
          <cell r="W2348">
            <v>36</v>
          </cell>
          <cell r="X2348">
            <v>8</v>
          </cell>
          <cell r="Y2348">
            <v>2314</v>
          </cell>
          <cell r="Z2348">
            <v>-2290</v>
          </cell>
        </row>
        <row r="2349">
          <cell r="I2349" t="str">
            <v>NIBRI US</v>
          </cell>
          <cell r="J2349" t="str">
            <v>US Dollar</v>
          </cell>
          <cell r="K2349" t="str">
            <v>USD</v>
          </cell>
          <cell r="L2349" t="str">
            <v>US Dollar</v>
          </cell>
          <cell r="M2349" t="str">
            <v>OPERATING INCOME</v>
          </cell>
          <cell r="N2349" t="str">
            <v>LE2</v>
          </cell>
          <cell r="O2349">
            <v>-184</v>
          </cell>
          <cell r="P2349">
            <v>-87</v>
          </cell>
          <cell r="Q2349">
            <v>0</v>
          </cell>
          <cell r="R2349">
            <v>168</v>
          </cell>
          <cell r="S2349">
            <v>59</v>
          </cell>
          <cell r="T2349">
            <v>720</v>
          </cell>
          <cell r="U2349">
            <v>336</v>
          </cell>
          <cell r="V2349">
            <v>341</v>
          </cell>
          <cell r="W2349">
            <v>325</v>
          </cell>
          <cell r="X2349">
            <v>339</v>
          </cell>
          <cell r="Y2349">
            <v>334</v>
          </cell>
          <cell r="Z2349">
            <v>332</v>
          </cell>
        </row>
        <row r="2350">
          <cell r="I2350" t="str">
            <v>NOV Singapore PHA MF</v>
          </cell>
          <cell r="J2350" t="str">
            <v>Sing.Dollar</v>
          </cell>
          <cell r="K2350" t="str">
            <v>SGD</v>
          </cell>
          <cell r="L2350" t="str">
            <v>Sing.Dollar</v>
          </cell>
          <cell r="M2350" t="str">
            <v>Cost of goods sold from production</v>
          </cell>
          <cell r="N2350" t="str">
            <v>Actual</v>
          </cell>
          <cell r="O2350">
            <v>-467</v>
          </cell>
          <cell r="P2350">
            <v>-737</v>
          </cell>
          <cell r="Q2350">
            <v>-1300</v>
          </cell>
          <cell r="R2350">
            <v>-1622</v>
          </cell>
          <cell r="S2350">
            <v>-2577</v>
          </cell>
          <cell r="T2350">
            <v>-2235</v>
          </cell>
          <cell r="U2350">
            <v>-2459</v>
          </cell>
          <cell r="V2350">
            <v>-2656</v>
          </cell>
        </row>
        <row r="2351">
          <cell r="I2351" t="str">
            <v>NOV Singapore PHA MF</v>
          </cell>
          <cell r="J2351" t="str">
            <v>Sing.Dollar</v>
          </cell>
          <cell r="K2351" t="str">
            <v>SGD</v>
          </cell>
          <cell r="L2351" t="str">
            <v>Sing.Dollar</v>
          </cell>
          <cell r="M2351" t="str">
            <v>Cost of goods sold from production</v>
          </cell>
          <cell r="N2351" t="str">
            <v>Budget</v>
          </cell>
          <cell r="O2351">
            <v>-1820</v>
          </cell>
          <cell r="P2351">
            <v>-1820</v>
          </cell>
          <cell r="Q2351">
            <v>-1821</v>
          </cell>
          <cell r="R2351">
            <v>-1978</v>
          </cell>
          <cell r="S2351">
            <v>-1983</v>
          </cell>
          <cell r="T2351">
            <v>-1975</v>
          </cell>
          <cell r="U2351">
            <v>-1820</v>
          </cell>
          <cell r="V2351">
            <v>-1825</v>
          </cell>
          <cell r="W2351">
            <v>-1816</v>
          </cell>
          <cell r="X2351">
            <v>-1657</v>
          </cell>
          <cell r="Y2351">
            <v>-1663</v>
          </cell>
          <cell r="Z2351">
            <v>-1652</v>
          </cell>
        </row>
        <row r="2352">
          <cell r="I2352" t="str">
            <v>NOV Singapore PHA MF</v>
          </cell>
          <cell r="J2352" t="str">
            <v>Sing.Dollar</v>
          </cell>
          <cell r="K2352" t="str">
            <v>SGD</v>
          </cell>
          <cell r="L2352" t="str">
            <v>Sing.Dollar</v>
          </cell>
          <cell r="M2352" t="str">
            <v>Cost of goods sold from production</v>
          </cell>
          <cell r="N2352" t="str">
            <v>LE2</v>
          </cell>
          <cell r="O2352">
            <v>-467</v>
          </cell>
          <cell r="P2352">
            <v>-737</v>
          </cell>
          <cell r="Q2352">
            <v>-1300</v>
          </cell>
          <cell r="R2352">
            <v>-1622</v>
          </cell>
          <cell r="S2352">
            <v>-2577</v>
          </cell>
          <cell r="T2352">
            <v>-4694</v>
          </cell>
          <cell r="U2352">
            <v>-229</v>
          </cell>
          <cell r="V2352">
            <v>-1709</v>
          </cell>
          <cell r="W2352">
            <v>-3523</v>
          </cell>
          <cell r="X2352">
            <v>-571</v>
          </cell>
          <cell r="Y2352">
            <v>-2396</v>
          </cell>
          <cell r="Z2352">
            <v>-2435</v>
          </cell>
        </row>
        <row r="2353">
          <cell r="I2353" t="str">
            <v>NOV Singapore PHA MF</v>
          </cell>
          <cell r="J2353" t="str">
            <v>Sing.Dollar</v>
          </cell>
          <cell r="K2353" t="str">
            <v>SGD</v>
          </cell>
          <cell r="L2353" t="str">
            <v>Sing.Dollar</v>
          </cell>
          <cell r="M2353" t="str">
            <v>TOTAL COST OF GOODS SOLD</v>
          </cell>
          <cell r="N2353" t="str">
            <v>Actual</v>
          </cell>
          <cell r="O2353">
            <v>-467</v>
          </cell>
          <cell r="P2353">
            <v>-737</v>
          </cell>
          <cell r="Q2353">
            <v>-1300</v>
          </cell>
          <cell r="R2353">
            <v>-1622</v>
          </cell>
          <cell r="S2353">
            <v>-2577</v>
          </cell>
          <cell r="T2353">
            <v>-2235</v>
          </cell>
          <cell r="U2353">
            <v>-2459</v>
          </cell>
          <cell r="V2353">
            <v>-2656</v>
          </cell>
        </row>
        <row r="2354">
          <cell r="I2354" t="str">
            <v>NOV Singapore PHA MF</v>
          </cell>
          <cell r="J2354" t="str">
            <v>Sing.Dollar</v>
          </cell>
          <cell r="K2354" t="str">
            <v>SGD</v>
          </cell>
          <cell r="L2354" t="str">
            <v>Sing.Dollar</v>
          </cell>
          <cell r="M2354" t="str">
            <v>TOTAL COST OF GOODS SOLD</v>
          </cell>
          <cell r="N2354" t="str">
            <v>Budget</v>
          </cell>
          <cell r="O2354">
            <v>-1820</v>
          </cell>
          <cell r="P2354">
            <v>-1820</v>
          </cell>
          <cell r="Q2354">
            <v>-1821</v>
          </cell>
          <cell r="R2354">
            <v>-1978</v>
          </cell>
          <cell r="S2354">
            <v>-1983</v>
          </cell>
          <cell r="T2354">
            <v>-1975</v>
          </cell>
          <cell r="U2354">
            <v>-1820</v>
          </cell>
          <cell r="V2354">
            <v>-1825</v>
          </cell>
          <cell r="W2354">
            <v>-1816</v>
          </cell>
          <cell r="X2354">
            <v>-1657</v>
          </cell>
          <cell r="Y2354">
            <v>-1663</v>
          </cell>
          <cell r="Z2354">
            <v>-1652</v>
          </cell>
        </row>
        <row r="2355">
          <cell r="I2355" t="str">
            <v>NOV Singapore PHA MF</v>
          </cell>
          <cell r="J2355" t="str">
            <v>Sing.Dollar</v>
          </cell>
          <cell r="K2355" t="str">
            <v>SGD</v>
          </cell>
          <cell r="L2355" t="str">
            <v>Sing.Dollar</v>
          </cell>
          <cell r="M2355" t="str">
            <v>TOTAL COST OF GOODS SOLD</v>
          </cell>
          <cell r="N2355" t="str">
            <v>LE2</v>
          </cell>
          <cell r="O2355">
            <v>-467</v>
          </cell>
          <cell r="P2355">
            <v>-737</v>
          </cell>
          <cell r="Q2355">
            <v>-1300</v>
          </cell>
          <cell r="R2355">
            <v>-1622</v>
          </cell>
          <cell r="S2355">
            <v>-2577</v>
          </cell>
          <cell r="T2355">
            <v>-4694</v>
          </cell>
          <cell r="U2355">
            <v>-229</v>
          </cell>
          <cell r="V2355">
            <v>-1709</v>
          </cell>
          <cell r="W2355">
            <v>-3523</v>
          </cell>
          <cell r="X2355">
            <v>-571</v>
          </cell>
          <cell r="Y2355">
            <v>-2396</v>
          </cell>
          <cell r="Z2355">
            <v>-2435</v>
          </cell>
        </row>
        <row r="2356">
          <cell r="I2356" t="str">
            <v>NOV Singapore PHA MF</v>
          </cell>
          <cell r="J2356" t="str">
            <v>Sing.Dollar</v>
          </cell>
          <cell r="K2356" t="str">
            <v>SGD</v>
          </cell>
          <cell r="L2356" t="str">
            <v>Sing.Dollar</v>
          </cell>
          <cell r="M2356" t="str">
            <v>OPERATING INCOME</v>
          </cell>
          <cell r="N2356" t="str">
            <v>Actual</v>
          </cell>
          <cell r="O2356">
            <v>-467</v>
          </cell>
          <cell r="P2356">
            <v>-737</v>
          </cell>
          <cell r="Q2356">
            <v>-1300</v>
          </cell>
          <cell r="R2356">
            <v>-1622</v>
          </cell>
          <cell r="S2356">
            <v>-2577</v>
          </cell>
          <cell r="T2356">
            <v>-2235</v>
          </cell>
          <cell r="U2356">
            <v>-2459</v>
          </cell>
          <cell r="V2356">
            <v>-2656</v>
          </cell>
        </row>
        <row r="2357">
          <cell r="I2357" t="str">
            <v>NOV Singapore PHA MF</v>
          </cell>
          <cell r="J2357" t="str">
            <v>Sing.Dollar</v>
          </cell>
          <cell r="K2357" t="str">
            <v>SGD</v>
          </cell>
          <cell r="L2357" t="str">
            <v>Sing.Dollar</v>
          </cell>
          <cell r="M2357" t="str">
            <v>OPERATING INCOME</v>
          </cell>
          <cell r="N2357" t="str">
            <v>Budget</v>
          </cell>
          <cell r="O2357">
            <v>-1820</v>
          </cell>
          <cell r="P2357">
            <v>-1820</v>
          </cell>
          <cell r="Q2357">
            <v>-1821</v>
          </cell>
          <cell r="R2357">
            <v>-1978</v>
          </cell>
          <cell r="S2357">
            <v>-1983</v>
          </cell>
          <cell r="T2357">
            <v>-1975</v>
          </cell>
          <cell r="U2357">
            <v>-1820</v>
          </cell>
          <cell r="V2357">
            <v>-1825</v>
          </cell>
          <cell r="W2357">
            <v>-1816</v>
          </cell>
          <cell r="X2357">
            <v>-1657</v>
          </cell>
          <cell r="Y2357">
            <v>-1663</v>
          </cell>
          <cell r="Z2357">
            <v>-1652</v>
          </cell>
        </row>
        <row r="2358">
          <cell r="I2358" t="str">
            <v>NOV Singapore PHA MF</v>
          </cell>
          <cell r="J2358" t="str">
            <v>Sing.Dollar</v>
          </cell>
          <cell r="K2358" t="str">
            <v>SGD</v>
          </cell>
          <cell r="L2358" t="str">
            <v>Sing.Dollar</v>
          </cell>
          <cell r="M2358" t="str">
            <v>OPERATING INCOME</v>
          </cell>
          <cell r="N2358" t="str">
            <v>LE2</v>
          </cell>
          <cell r="O2358">
            <v>-467</v>
          </cell>
          <cell r="P2358">
            <v>-737</v>
          </cell>
          <cell r="Q2358">
            <v>-1300</v>
          </cell>
          <cell r="R2358">
            <v>-1622</v>
          </cell>
          <cell r="S2358">
            <v>-2577</v>
          </cell>
          <cell r="T2358">
            <v>-4694</v>
          </cell>
          <cell r="U2358">
            <v>-229</v>
          </cell>
          <cell r="V2358">
            <v>-1709</v>
          </cell>
          <cell r="W2358">
            <v>-3523</v>
          </cell>
          <cell r="X2358">
            <v>-571</v>
          </cell>
          <cell r="Y2358">
            <v>-2396</v>
          </cell>
          <cell r="Z2358">
            <v>-2435</v>
          </cell>
        </row>
        <row r="2359">
          <cell r="I2359" t="str">
            <v>Nov Int Pha BM</v>
          </cell>
          <cell r="J2359" t="str">
            <v>Swiss Franc</v>
          </cell>
          <cell r="K2359" t="str">
            <v>CHF</v>
          </cell>
          <cell r="L2359" t="str">
            <v>Swiss Franc</v>
          </cell>
          <cell r="M2359" t="str">
            <v>TOTAL COST OF GOODS SOLD</v>
          </cell>
          <cell r="N2359" t="str">
            <v>Actual</v>
          </cell>
          <cell r="O2359">
            <v>-3952</v>
          </cell>
          <cell r="P2359">
            <v>-3952</v>
          </cell>
          <cell r="Q2359">
            <v>-3951</v>
          </cell>
          <cell r="R2359">
            <v>-3952</v>
          </cell>
          <cell r="S2359">
            <v>-3952</v>
          </cell>
          <cell r="T2359">
            <v>-3952</v>
          </cell>
          <cell r="U2359">
            <v>-3951</v>
          </cell>
          <cell r="V2359">
            <v>-3988</v>
          </cell>
        </row>
        <row r="2360">
          <cell r="I2360" t="str">
            <v>Nov Int Pha BM</v>
          </cell>
          <cell r="J2360" t="str">
            <v>Swiss Franc</v>
          </cell>
          <cell r="K2360" t="str">
            <v>CHF</v>
          </cell>
          <cell r="L2360" t="str">
            <v>Swiss Franc</v>
          </cell>
          <cell r="M2360" t="str">
            <v>TOTAL COST OF GOODS SOLD</v>
          </cell>
          <cell r="N2360" t="str">
            <v>Budget</v>
          </cell>
          <cell r="O2360">
            <v>-3952</v>
          </cell>
          <cell r="P2360">
            <v>-3952</v>
          </cell>
          <cell r="Q2360">
            <v>-3951</v>
          </cell>
          <cell r="R2360">
            <v>-3952</v>
          </cell>
          <cell r="S2360">
            <v>-3952</v>
          </cell>
          <cell r="T2360">
            <v>-3952</v>
          </cell>
          <cell r="U2360">
            <v>-3951</v>
          </cell>
          <cell r="V2360">
            <v>-3952</v>
          </cell>
          <cell r="W2360">
            <v>-3952</v>
          </cell>
          <cell r="X2360">
            <v>-3952</v>
          </cell>
          <cell r="Y2360">
            <v>-3952</v>
          </cell>
          <cell r="Z2360">
            <v>-3951</v>
          </cell>
        </row>
        <row r="2361">
          <cell r="I2361" t="str">
            <v>Nov Int Pha BM</v>
          </cell>
          <cell r="J2361" t="str">
            <v>Swiss Franc</v>
          </cell>
          <cell r="K2361" t="str">
            <v>CHF</v>
          </cell>
          <cell r="L2361" t="str">
            <v>Swiss Franc</v>
          </cell>
          <cell r="M2361" t="str">
            <v>TOTAL COST OF GOODS SOLD</v>
          </cell>
          <cell r="N2361" t="str">
            <v>LE2</v>
          </cell>
          <cell r="O2361">
            <v>-3952</v>
          </cell>
          <cell r="P2361">
            <v>-3952</v>
          </cell>
          <cell r="Q2361">
            <v>-3951</v>
          </cell>
          <cell r="R2361">
            <v>-3952</v>
          </cell>
          <cell r="S2361">
            <v>-3952</v>
          </cell>
          <cell r="T2361">
            <v>-3952</v>
          </cell>
          <cell r="U2361">
            <v>-3951</v>
          </cell>
          <cell r="V2361">
            <v>-3952</v>
          </cell>
          <cell r="W2361">
            <v>-3952</v>
          </cell>
          <cell r="X2361">
            <v>-3952</v>
          </cell>
          <cell r="Y2361">
            <v>-3952</v>
          </cell>
          <cell r="Z2361">
            <v>-3951</v>
          </cell>
        </row>
        <row r="2362">
          <cell r="I2362" t="str">
            <v>Nov Int Pha BM</v>
          </cell>
          <cell r="J2362" t="str">
            <v>Swiss Franc</v>
          </cell>
          <cell r="K2362" t="str">
            <v>CHF</v>
          </cell>
          <cell r="L2362" t="str">
            <v>Swiss Franc</v>
          </cell>
          <cell r="M2362" t="str">
            <v>Development</v>
          </cell>
          <cell r="N2362" t="str">
            <v>Actual</v>
          </cell>
          <cell r="O2362">
            <v>-585</v>
          </cell>
          <cell r="P2362">
            <v>-426</v>
          </cell>
          <cell r="Q2362">
            <v>-505</v>
          </cell>
          <cell r="R2362">
            <v>-748</v>
          </cell>
          <cell r="S2362">
            <v>-532</v>
          </cell>
          <cell r="T2362">
            <v>-898</v>
          </cell>
          <cell r="U2362">
            <v>5505</v>
          </cell>
          <cell r="V2362">
            <v>-2134</v>
          </cell>
        </row>
        <row r="2363">
          <cell r="I2363" t="str">
            <v>Nov Int Pha BM</v>
          </cell>
          <cell r="J2363" t="str">
            <v>Swiss Franc</v>
          </cell>
          <cell r="K2363" t="str">
            <v>CHF</v>
          </cell>
          <cell r="L2363" t="str">
            <v>Swiss Franc</v>
          </cell>
          <cell r="M2363" t="str">
            <v>Development</v>
          </cell>
          <cell r="N2363" t="str">
            <v>Budget</v>
          </cell>
          <cell r="O2363">
            <v>-625</v>
          </cell>
          <cell r="P2363">
            <v>-625</v>
          </cell>
          <cell r="Q2363">
            <v>-626</v>
          </cell>
          <cell r="R2363">
            <v>-625</v>
          </cell>
          <cell r="S2363">
            <v>-625</v>
          </cell>
          <cell r="T2363">
            <v>-625</v>
          </cell>
          <cell r="U2363">
            <v>-626</v>
          </cell>
          <cell r="V2363">
            <v>-625</v>
          </cell>
          <cell r="W2363">
            <v>-625</v>
          </cell>
          <cell r="X2363">
            <v>-625</v>
          </cell>
          <cell r="Y2363">
            <v>-626</v>
          </cell>
          <cell r="Z2363">
            <v>-625</v>
          </cell>
        </row>
        <row r="2364">
          <cell r="I2364" t="str">
            <v>Nov Int Pha BM</v>
          </cell>
          <cell r="J2364" t="str">
            <v>Swiss Franc</v>
          </cell>
          <cell r="K2364" t="str">
            <v>CHF</v>
          </cell>
          <cell r="L2364" t="str">
            <v>Swiss Franc</v>
          </cell>
          <cell r="M2364" t="str">
            <v>Development</v>
          </cell>
          <cell r="N2364" t="str">
            <v>LE2</v>
          </cell>
          <cell r="O2364">
            <v>-585</v>
          </cell>
          <cell r="P2364">
            <v>-426</v>
          </cell>
          <cell r="Q2364">
            <v>-505</v>
          </cell>
          <cell r="R2364">
            <v>-546</v>
          </cell>
          <cell r="S2364">
            <v>-532</v>
          </cell>
          <cell r="T2364">
            <v>-155</v>
          </cell>
          <cell r="U2364">
            <v>-459</v>
          </cell>
          <cell r="V2364">
            <v>-458</v>
          </cell>
          <cell r="W2364">
            <v>-458</v>
          </cell>
          <cell r="X2364">
            <v>-458</v>
          </cell>
          <cell r="Y2364">
            <v>-459</v>
          </cell>
          <cell r="Z2364">
            <v>-458</v>
          </cell>
        </row>
        <row r="2365">
          <cell r="I2365" t="str">
            <v>Nov Int Pha BM</v>
          </cell>
          <cell r="J2365" t="str">
            <v>Swiss Franc</v>
          </cell>
          <cell r="K2365" t="str">
            <v>CHF</v>
          </cell>
          <cell r="L2365" t="str">
            <v>Swiss Franc</v>
          </cell>
          <cell r="M2365" t="str">
            <v>Total Research &amp; Development (net)</v>
          </cell>
          <cell r="N2365" t="str">
            <v>Actual</v>
          </cell>
          <cell r="O2365">
            <v>-585</v>
          </cell>
          <cell r="P2365">
            <v>-426</v>
          </cell>
          <cell r="Q2365">
            <v>-505</v>
          </cell>
          <cell r="R2365">
            <v>-748</v>
          </cell>
          <cell r="S2365">
            <v>-532</v>
          </cell>
          <cell r="T2365">
            <v>-898</v>
          </cell>
          <cell r="U2365">
            <v>5505</v>
          </cell>
          <cell r="V2365">
            <v>-2134</v>
          </cell>
        </row>
        <row r="2366">
          <cell r="I2366" t="str">
            <v>Nov Int Pha BM</v>
          </cell>
          <cell r="J2366" t="str">
            <v>Swiss Franc</v>
          </cell>
          <cell r="K2366" t="str">
            <v>CHF</v>
          </cell>
          <cell r="L2366" t="str">
            <v>Swiss Franc</v>
          </cell>
          <cell r="M2366" t="str">
            <v>Total Research &amp; Development (net)</v>
          </cell>
          <cell r="N2366" t="str">
            <v>Budget</v>
          </cell>
          <cell r="O2366">
            <v>-625</v>
          </cell>
          <cell r="P2366">
            <v>-625</v>
          </cell>
          <cell r="Q2366">
            <v>-626</v>
          </cell>
          <cell r="R2366">
            <v>-625</v>
          </cell>
          <cell r="S2366">
            <v>-625</v>
          </cell>
          <cell r="T2366">
            <v>-625</v>
          </cell>
          <cell r="U2366">
            <v>-626</v>
          </cell>
          <cell r="V2366">
            <v>-625</v>
          </cell>
          <cell r="W2366">
            <v>-625</v>
          </cell>
          <cell r="X2366">
            <v>-625</v>
          </cell>
          <cell r="Y2366">
            <v>-626</v>
          </cell>
          <cell r="Z2366">
            <v>-625</v>
          </cell>
        </row>
        <row r="2367">
          <cell r="I2367" t="str">
            <v>Nov Int Pha BM</v>
          </cell>
          <cell r="J2367" t="str">
            <v>Swiss Franc</v>
          </cell>
          <cell r="K2367" t="str">
            <v>CHF</v>
          </cell>
          <cell r="L2367" t="str">
            <v>Swiss Franc</v>
          </cell>
          <cell r="M2367" t="str">
            <v>Total Research &amp; Development (net)</v>
          </cell>
          <cell r="N2367" t="str">
            <v>LE2</v>
          </cell>
          <cell r="O2367">
            <v>-585</v>
          </cell>
          <cell r="P2367">
            <v>-426</v>
          </cell>
          <cell r="Q2367">
            <v>-505</v>
          </cell>
          <cell r="R2367">
            <v>-546</v>
          </cell>
          <cell r="S2367">
            <v>-532</v>
          </cell>
          <cell r="T2367">
            <v>-155</v>
          </cell>
          <cell r="U2367">
            <v>-459</v>
          </cell>
          <cell r="V2367">
            <v>-458</v>
          </cell>
          <cell r="W2367">
            <v>-458</v>
          </cell>
          <cell r="X2367">
            <v>-458</v>
          </cell>
          <cell r="Y2367">
            <v>-459</v>
          </cell>
          <cell r="Z2367">
            <v>-458</v>
          </cell>
        </row>
        <row r="2368">
          <cell r="I2368" t="str">
            <v>Nov Int Pha BM</v>
          </cell>
          <cell r="J2368" t="str">
            <v>Swiss Franc</v>
          </cell>
          <cell r="K2368" t="str">
            <v>CHF</v>
          </cell>
          <cell r="L2368" t="str">
            <v>Swiss Franc</v>
          </cell>
          <cell r="M2368" t="str">
            <v>General &amp; Administration (net)</v>
          </cell>
          <cell r="N2368" t="str">
            <v>Actual</v>
          </cell>
          <cell r="P2368">
            <v>-4</v>
          </cell>
          <cell r="Q2368">
            <v>0</v>
          </cell>
          <cell r="R2368">
            <v>0</v>
          </cell>
          <cell r="S2368">
            <v>-153</v>
          </cell>
          <cell r="T2368">
            <v>153</v>
          </cell>
          <cell r="U2368">
            <v>0</v>
          </cell>
          <cell r="V2368">
            <v>0</v>
          </cell>
        </row>
        <row r="2369">
          <cell r="I2369" t="str">
            <v>Nov Int Pha BM</v>
          </cell>
          <cell r="J2369" t="str">
            <v>Swiss Franc</v>
          </cell>
          <cell r="K2369" t="str">
            <v>CHF</v>
          </cell>
          <cell r="L2369" t="str">
            <v>Swiss Franc</v>
          </cell>
          <cell r="M2369" t="str">
            <v>TOTAL FUNCTION COSTS</v>
          </cell>
          <cell r="N2369" t="str">
            <v>Actual</v>
          </cell>
          <cell r="O2369">
            <v>-585</v>
          </cell>
          <cell r="P2369">
            <v>-430</v>
          </cell>
          <cell r="Q2369">
            <v>-505</v>
          </cell>
          <cell r="R2369">
            <v>-748</v>
          </cell>
          <cell r="S2369">
            <v>-685</v>
          </cell>
          <cell r="T2369">
            <v>-745</v>
          </cell>
          <cell r="U2369">
            <v>5505</v>
          </cell>
          <cell r="V2369">
            <v>-2134</v>
          </cell>
        </row>
        <row r="2370">
          <cell r="I2370" t="str">
            <v>Nov Int Pha BM</v>
          </cell>
          <cell r="J2370" t="str">
            <v>Swiss Franc</v>
          </cell>
          <cell r="K2370" t="str">
            <v>CHF</v>
          </cell>
          <cell r="L2370" t="str">
            <v>Swiss Franc</v>
          </cell>
          <cell r="M2370" t="str">
            <v>TOTAL FUNCTION COSTS</v>
          </cell>
          <cell r="N2370" t="str">
            <v>Budget</v>
          </cell>
          <cell r="O2370">
            <v>-625</v>
          </cell>
          <cell r="P2370">
            <v>-625</v>
          </cell>
          <cell r="Q2370">
            <v>-626</v>
          </cell>
          <cell r="R2370">
            <v>-625</v>
          </cell>
          <cell r="S2370">
            <v>-625</v>
          </cell>
          <cell r="T2370">
            <v>-625</v>
          </cell>
          <cell r="U2370">
            <v>-626</v>
          </cell>
          <cell r="V2370">
            <v>-625</v>
          </cell>
          <cell r="W2370">
            <v>-625</v>
          </cell>
          <cell r="X2370">
            <v>-625</v>
          </cell>
          <cell r="Y2370">
            <v>-626</v>
          </cell>
          <cell r="Z2370">
            <v>-625</v>
          </cell>
        </row>
        <row r="2371">
          <cell r="I2371" t="str">
            <v>Nov Int Pha BM</v>
          </cell>
          <cell r="J2371" t="str">
            <v>Swiss Franc</v>
          </cell>
          <cell r="K2371" t="str">
            <v>CHF</v>
          </cell>
          <cell r="L2371" t="str">
            <v>Swiss Franc</v>
          </cell>
          <cell r="M2371" t="str">
            <v>TOTAL FUNCTION COSTS</v>
          </cell>
          <cell r="N2371" t="str">
            <v>LE2</v>
          </cell>
          <cell r="O2371">
            <v>-585</v>
          </cell>
          <cell r="P2371">
            <v>-426</v>
          </cell>
          <cell r="Q2371">
            <v>-505</v>
          </cell>
          <cell r="R2371">
            <v>-546</v>
          </cell>
          <cell r="S2371">
            <v>-532</v>
          </cell>
          <cell r="T2371">
            <v>-155</v>
          </cell>
          <cell r="U2371">
            <v>-459</v>
          </cell>
          <cell r="V2371">
            <v>-458</v>
          </cell>
          <cell r="W2371">
            <v>-458</v>
          </cell>
          <cell r="X2371">
            <v>-458</v>
          </cell>
          <cell r="Y2371">
            <v>-459</v>
          </cell>
          <cell r="Z2371">
            <v>-458</v>
          </cell>
        </row>
        <row r="2372">
          <cell r="I2372" t="str">
            <v>Nov Int Pha BM</v>
          </cell>
          <cell r="J2372" t="str">
            <v>Swiss Franc</v>
          </cell>
          <cell r="K2372" t="str">
            <v>CHF</v>
          </cell>
          <cell r="L2372" t="str">
            <v>Swiss Franc</v>
          </cell>
          <cell r="M2372" t="str">
            <v>TOTAL OTHER INCOME &amp; EXP.</v>
          </cell>
          <cell r="N2372" t="str">
            <v>Actual</v>
          </cell>
          <cell r="O2372">
            <v>108096</v>
          </cell>
          <cell r="P2372">
            <v>104746</v>
          </cell>
          <cell r="Q2372">
            <v>104738</v>
          </cell>
          <cell r="R2372">
            <v>59641</v>
          </cell>
          <cell r="S2372">
            <v>92443</v>
          </cell>
          <cell r="T2372">
            <v>116088</v>
          </cell>
          <cell r="U2372">
            <v>67280</v>
          </cell>
          <cell r="V2372">
            <v>99955</v>
          </cell>
        </row>
        <row r="2373">
          <cell r="I2373" t="str">
            <v>Nov Int Pha BM</v>
          </cell>
          <cell r="J2373" t="str">
            <v>Swiss Franc</v>
          </cell>
          <cell r="K2373" t="str">
            <v>CHF</v>
          </cell>
          <cell r="L2373" t="str">
            <v>Swiss Franc</v>
          </cell>
          <cell r="M2373" t="str">
            <v>TOTAL OTHER INCOME &amp; EXP.</v>
          </cell>
          <cell r="N2373" t="str">
            <v>Budget</v>
          </cell>
          <cell r="O2373">
            <v>97814</v>
          </cell>
          <cell r="P2373">
            <v>97816</v>
          </cell>
          <cell r="Q2373">
            <v>97814</v>
          </cell>
          <cell r="R2373">
            <v>97815</v>
          </cell>
          <cell r="S2373">
            <v>97815</v>
          </cell>
          <cell r="T2373">
            <v>97815</v>
          </cell>
          <cell r="U2373">
            <v>97814</v>
          </cell>
          <cell r="V2373">
            <v>97816</v>
          </cell>
          <cell r="W2373">
            <v>97814</v>
          </cell>
          <cell r="X2373">
            <v>97814</v>
          </cell>
          <cell r="Y2373">
            <v>97816</v>
          </cell>
          <cell r="Z2373">
            <v>97814</v>
          </cell>
        </row>
        <row r="2374">
          <cell r="I2374" t="str">
            <v>Nov Int Pha BM</v>
          </cell>
          <cell r="J2374" t="str">
            <v>Swiss Franc</v>
          </cell>
          <cell r="K2374" t="str">
            <v>CHF</v>
          </cell>
          <cell r="L2374" t="str">
            <v>Swiss Franc</v>
          </cell>
          <cell r="M2374" t="str">
            <v>TOTAL OTHER INCOME &amp; EXP.</v>
          </cell>
          <cell r="N2374" t="str">
            <v>LE2</v>
          </cell>
          <cell r="O2374">
            <v>108096</v>
          </cell>
          <cell r="P2374">
            <v>104746</v>
          </cell>
          <cell r="Q2374">
            <v>104738</v>
          </cell>
          <cell r="R2374">
            <v>59641</v>
          </cell>
          <cell r="S2374">
            <v>92443</v>
          </cell>
          <cell r="T2374">
            <v>125250</v>
          </cell>
          <cell r="U2374">
            <v>99456</v>
          </cell>
          <cell r="V2374">
            <v>99457</v>
          </cell>
          <cell r="W2374">
            <v>98566</v>
          </cell>
          <cell r="X2374">
            <v>99159</v>
          </cell>
          <cell r="Y2374">
            <v>99160</v>
          </cell>
          <cell r="Z2374">
            <v>99160</v>
          </cell>
        </row>
        <row r="2375">
          <cell r="I2375" t="str">
            <v>Nov Int Pha BM</v>
          </cell>
          <cell r="J2375" t="str">
            <v>Swiss Franc</v>
          </cell>
          <cell r="K2375" t="str">
            <v>CHF</v>
          </cell>
          <cell r="L2375" t="str">
            <v>Swiss Franc</v>
          </cell>
          <cell r="M2375" t="str">
            <v>OPERATING INCOME</v>
          </cell>
          <cell r="N2375" t="str">
            <v>Actual</v>
          </cell>
          <cell r="O2375">
            <v>103559</v>
          </cell>
          <cell r="P2375">
            <v>100364</v>
          </cell>
          <cell r="Q2375">
            <v>100282</v>
          </cell>
          <cell r="R2375">
            <v>54941</v>
          </cell>
          <cell r="S2375">
            <v>87806</v>
          </cell>
          <cell r="T2375">
            <v>111391</v>
          </cell>
          <cell r="U2375">
            <v>68834</v>
          </cell>
          <cell r="V2375">
            <v>93833</v>
          </cell>
        </row>
        <row r="2376">
          <cell r="I2376" t="str">
            <v>Nov Int Pha BM</v>
          </cell>
          <cell r="J2376" t="str">
            <v>Swiss Franc</v>
          </cell>
          <cell r="K2376" t="str">
            <v>CHF</v>
          </cell>
          <cell r="L2376" t="str">
            <v>Swiss Franc</v>
          </cell>
          <cell r="M2376" t="str">
            <v>OPERATING INCOME</v>
          </cell>
          <cell r="N2376" t="str">
            <v>Budget</v>
          </cell>
          <cell r="O2376">
            <v>93237</v>
          </cell>
          <cell r="P2376">
            <v>93239</v>
          </cell>
          <cell r="Q2376">
            <v>93237</v>
          </cell>
          <cell r="R2376">
            <v>93238</v>
          </cell>
          <cell r="S2376">
            <v>93238</v>
          </cell>
          <cell r="T2376">
            <v>93238</v>
          </cell>
          <cell r="U2376">
            <v>93237</v>
          </cell>
          <cell r="V2376">
            <v>93239</v>
          </cell>
          <cell r="W2376">
            <v>93237</v>
          </cell>
          <cell r="X2376">
            <v>93237</v>
          </cell>
          <cell r="Y2376">
            <v>93238</v>
          </cell>
          <cell r="Z2376">
            <v>93238</v>
          </cell>
        </row>
        <row r="2377">
          <cell r="I2377" t="str">
            <v>Nov Int Pha BM</v>
          </cell>
          <cell r="J2377" t="str">
            <v>Swiss Franc</v>
          </cell>
          <cell r="K2377" t="str">
            <v>CHF</v>
          </cell>
          <cell r="L2377" t="str">
            <v>Swiss Franc</v>
          </cell>
          <cell r="M2377" t="str">
            <v>OPERATING INCOME</v>
          </cell>
          <cell r="N2377" t="str">
            <v>LE2</v>
          </cell>
          <cell r="O2377">
            <v>103559</v>
          </cell>
          <cell r="P2377">
            <v>100364</v>
          </cell>
          <cell r="Q2377">
            <v>100282</v>
          </cell>
          <cell r="R2377">
            <v>54941</v>
          </cell>
          <cell r="S2377">
            <v>87806</v>
          </cell>
          <cell r="T2377">
            <v>121502</v>
          </cell>
          <cell r="U2377">
            <v>95046</v>
          </cell>
          <cell r="V2377">
            <v>95047</v>
          </cell>
          <cell r="W2377">
            <v>94156</v>
          </cell>
          <cell r="X2377">
            <v>94749</v>
          </cell>
          <cell r="Y2377">
            <v>94749</v>
          </cell>
          <cell r="Z2377">
            <v>94751</v>
          </cell>
        </row>
        <row r="2378">
          <cell r="I2378" t="str">
            <v>Pharma Production Ge</v>
          </cell>
          <cell r="J2378" t="str">
            <v>Euro</v>
          </cell>
          <cell r="K2378" t="str">
            <v>EUR</v>
          </cell>
          <cell r="L2378" t="str">
            <v>Euro</v>
          </cell>
          <cell r="M2378" t="str">
            <v>TOTAL NET SALES</v>
          </cell>
          <cell r="N2378" t="str">
            <v>Actual</v>
          </cell>
          <cell r="O2378">
            <v>5846</v>
          </cell>
          <cell r="P2378">
            <v>6358</v>
          </cell>
          <cell r="Q2378">
            <v>6764</v>
          </cell>
          <cell r="R2378">
            <v>6097</v>
          </cell>
          <cell r="S2378">
            <v>6578</v>
          </cell>
          <cell r="T2378">
            <v>6087</v>
          </cell>
          <cell r="U2378">
            <v>6702</v>
          </cell>
          <cell r="V2378">
            <v>6908</v>
          </cell>
        </row>
        <row r="2379">
          <cell r="I2379" t="str">
            <v>Pharma Production Ge</v>
          </cell>
          <cell r="J2379" t="str">
            <v>Euro</v>
          </cell>
          <cell r="K2379" t="str">
            <v>EUR</v>
          </cell>
          <cell r="L2379" t="str">
            <v>Euro</v>
          </cell>
          <cell r="M2379" t="str">
            <v>TOTAL NET SALES</v>
          </cell>
          <cell r="N2379" t="str">
            <v>Budget</v>
          </cell>
          <cell r="O2379">
            <v>6100</v>
          </cell>
          <cell r="P2379">
            <v>6101</v>
          </cell>
          <cell r="Q2379">
            <v>6100</v>
          </cell>
          <cell r="R2379">
            <v>6101</v>
          </cell>
          <cell r="S2379">
            <v>6100</v>
          </cell>
          <cell r="T2379">
            <v>6101</v>
          </cell>
          <cell r="U2379">
            <v>6100</v>
          </cell>
          <cell r="V2379">
            <v>6100</v>
          </cell>
          <cell r="W2379">
            <v>6101</v>
          </cell>
          <cell r="X2379">
            <v>6100</v>
          </cell>
          <cell r="Y2379">
            <v>6101</v>
          </cell>
          <cell r="Z2379">
            <v>6100</v>
          </cell>
        </row>
        <row r="2380">
          <cell r="I2380" t="str">
            <v>Pharma Production Ge</v>
          </cell>
          <cell r="J2380" t="str">
            <v>Euro</v>
          </cell>
          <cell r="K2380" t="str">
            <v>EUR</v>
          </cell>
          <cell r="L2380" t="str">
            <v>Euro</v>
          </cell>
          <cell r="M2380" t="str">
            <v>TOTAL NET SALES</v>
          </cell>
          <cell r="N2380" t="str">
            <v>LE2</v>
          </cell>
          <cell r="O2380">
            <v>5846</v>
          </cell>
          <cell r="P2380">
            <v>6358</v>
          </cell>
          <cell r="Q2380">
            <v>6764</v>
          </cell>
          <cell r="R2380">
            <v>6066</v>
          </cell>
          <cell r="S2380">
            <v>6578</v>
          </cell>
          <cell r="T2380">
            <v>7082</v>
          </cell>
          <cell r="U2380">
            <v>6449</v>
          </cell>
          <cell r="V2380">
            <v>6449</v>
          </cell>
          <cell r="W2380">
            <v>6449</v>
          </cell>
          <cell r="X2380">
            <v>6450</v>
          </cell>
          <cell r="Y2380">
            <v>6448</v>
          </cell>
          <cell r="Z2380">
            <v>6449</v>
          </cell>
        </row>
        <row r="2381">
          <cell r="I2381" t="str">
            <v>Pharma Production Ge</v>
          </cell>
          <cell r="J2381" t="str">
            <v>Euro</v>
          </cell>
          <cell r="K2381" t="str">
            <v>EUR</v>
          </cell>
          <cell r="L2381" t="str">
            <v>Euro</v>
          </cell>
          <cell r="M2381" t="str">
            <v>Net sales to other BU's</v>
          </cell>
          <cell r="N2381" t="str">
            <v>Actual</v>
          </cell>
          <cell r="O2381">
            <v>98</v>
          </cell>
          <cell r="P2381">
            <v>114</v>
          </cell>
          <cell r="Q2381">
            <v>71</v>
          </cell>
          <cell r="R2381">
            <v>72</v>
          </cell>
          <cell r="S2381">
            <v>115</v>
          </cell>
          <cell r="T2381">
            <v>54</v>
          </cell>
          <cell r="U2381">
            <v>145</v>
          </cell>
          <cell r="V2381">
            <v>10</v>
          </cell>
        </row>
        <row r="2382">
          <cell r="I2382" t="str">
            <v>Pharma Production Ge</v>
          </cell>
          <cell r="J2382" t="str">
            <v>Euro</v>
          </cell>
          <cell r="K2382" t="str">
            <v>EUR</v>
          </cell>
          <cell r="L2382" t="str">
            <v>Euro</v>
          </cell>
          <cell r="M2382" t="str">
            <v>Net sales to other BU's</v>
          </cell>
          <cell r="N2382" t="str">
            <v>Budget</v>
          </cell>
          <cell r="O2382">
            <v>67</v>
          </cell>
          <cell r="P2382">
            <v>66</v>
          </cell>
          <cell r="Q2382">
            <v>67</v>
          </cell>
          <cell r="R2382">
            <v>67</v>
          </cell>
          <cell r="S2382">
            <v>66</v>
          </cell>
          <cell r="T2382">
            <v>67</v>
          </cell>
          <cell r="U2382">
            <v>67</v>
          </cell>
          <cell r="V2382">
            <v>66</v>
          </cell>
          <cell r="W2382">
            <v>67</v>
          </cell>
          <cell r="X2382">
            <v>67</v>
          </cell>
          <cell r="Y2382">
            <v>66</v>
          </cell>
          <cell r="Z2382">
            <v>67</v>
          </cell>
        </row>
        <row r="2383">
          <cell r="I2383" t="str">
            <v>Pharma Production Ge</v>
          </cell>
          <cell r="J2383" t="str">
            <v>Euro</v>
          </cell>
          <cell r="K2383" t="str">
            <v>EUR</v>
          </cell>
          <cell r="L2383" t="str">
            <v>Euro</v>
          </cell>
          <cell r="M2383" t="str">
            <v>Net sales to other BU's</v>
          </cell>
          <cell r="N2383" t="str">
            <v>LE2</v>
          </cell>
          <cell r="O2383">
            <v>98</v>
          </cell>
          <cell r="P2383">
            <v>114</v>
          </cell>
          <cell r="Q2383">
            <v>71</v>
          </cell>
          <cell r="R2383">
            <v>72</v>
          </cell>
          <cell r="S2383">
            <v>115</v>
          </cell>
          <cell r="T2383">
            <v>280</v>
          </cell>
          <cell r="U2383">
            <v>125</v>
          </cell>
          <cell r="V2383">
            <v>125</v>
          </cell>
          <cell r="W2383">
            <v>125</v>
          </cell>
          <cell r="X2383">
            <v>125</v>
          </cell>
          <cell r="Y2383">
            <v>125</v>
          </cell>
          <cell r="Z2383">
            <v>125</v>
          </cell>
        </row>
        <row r="2384">
          <cell r="I2384" t="str">
            <v>Pharma Production Ge</v>
          </cell>
          <cell r="J2384" t="str">
            <v>Euro</v>
          </cell>
          <cell r="K2384" t="str">
            <v>EUR</v>
          </cell>
          <cell r="L2384" t="str">
            <v>Euro</v>
          </cell>
          <cell r="M2384" t="str">
            <v>TOTAL REVENUES</v>
          </cell>
          <cell r="N2384" t="str">
            <v>Actual</v>
          </cell>
          <cell r="O2384">
            <v>5846</v>
          </cell>
          <cell r="P2384">
            <v>6358</v>
          </cell>
          <cell r="Q2384">
            <v>6764</v>
          </cell>
          <cell r="R2384">
            <v>6097</v>
          </cell>
          <cell r="S2384">
            <v>6578</v>
          </cell>
          <cell r="T2384">
            <v>6087</v>
          </cell>
          <cell r="U2384">
            <v>6702</v>
          </cell>
          <cell r="V2384">
            <v>6908</v>
          </cell>
        </row>
        <row r="2385">
          <cell r="I2385" t="str">
            <v>Pharma Production Ge</v>
          </cell>
          <cell r="J2385" t="str">
            <v>Euro</v>
          </cell>
          <cell r="K2385" t="str">
            <v>EUR</v>
          </cell>
          <cell r="L2385" t="str">
            <v>Euro</v>
          </cell>
          <cell r="M2385" t="str">
            <v>TOTAL REVENUES</v>
          </cell>
          <cell r="N2385" t="str">
            <v>Budget</v>
          </cell>
          <cell r="O2385">
            <v>6100</v>
          </cell>
          <cell r="P2385">
            <v>6101</v>
          </cell>
          <cell r="Q2385">
            <v>6100</v>
          </cell>
          <cell r="R2385">
            <v>6101</v>
          </cell>
          <cell r="S2385">
            <v>6100</v>
          </cell>
          <cell r="T2385">
            <v>6101</v>
          </cell>
          <cell r="U2385">
            <v>6100</v>
          </cell>
          <cell r="V2385">
            <v>6100</v>
          </cell>
          <cell r="W2385">
            <v>6101</v>
          </cell>
          <cell r="X2385">
            <v>6100</v>
          </cell>
          <cell r="Y2385">
            <v>6101</v>
          </cell>
          <cell r="Z2385">
            <v>6100</v>
          </cell>
        </row>
        <row r="2386">
          <cell r="I2386" t="str">
            <v>Pharma Production Ge</v>
          </cell>
          <cell r="J2386" t="str">
            <v>Euro</v>
          </cell>
          <cell r="K2386" t="str">
            <v>EUR</v>
          </cell>
          <cell r="L2386" t="str">
            <v>Euro</v>
          </cell>
          <cell r="M2386" t="str">
            <v>TOTAL REVENUES</v>
          </cell>
          <cell r="N2386" t="str">
            <v>LE2</v>
          </cell>
          <cell r="O2386">
            <v>5846</v>
          </cell>
          <cell r="P2386">
            <v>6358</v>
          </cell>
          <cell r="Q2386">
            <v>6764</v>
          </cell>
          <cell r="R2386">
            <v>6066</v>
          </cell>
          <cell r="S2386">
            <v>6578</v>
          </cell>
          <cell r="T2386">
            <v>7082</v>
          </cell>
          <cell r="U2386">
            <v>6449</v>
          </cell>
          <cell r="V2386">
            <v>6449</v>
          </cell>
          <cell r="W2386">
            <v>6449</v>
          </cell>
          <cell r="X2386">
            <v>6450</v>
          </cell>
          <cell r="Y2386">
            <v>6448</v>
          </cell>
          <cell r="Z2386">
            <v>6449</v>
          </cell>
        </row>
        <row r="2387">
          <cell r="I2387" t="str">
            <v>Pharma Production Ge</v>
          </cell>
          <cell r="J2387" t="str">
            <v>Euro</v>
          </cell>
          <cell r="K2387" t="str">
            <v>EUR</v>
          </cell>
          <cell r="L2387" t="str">
            <v>Euro</v>
          </cell>
          <cell r="M2387" t="str">
            <v>Cost of goods sold from production</v>
          </cell>
          <cell r="N2387" t="str">
            <v>Actual</v>
          </cell>
          <cell r="O2387">
            <v>-5480</v>
          </cell>
          <cell r="P2387">
            <v>-6117</v>
          </cell>
          <cell r="Q2387">
            <v>-6341</v>
          </cell>
          <cell r="R2387">
            <v>-5884</v>
          </cell>
          <cell r="S2387">
            <v>-5690</v>
          </cell>
          <cell r="T2387">
            <v>-5441</v>
          </cell>
          <cell r="U2387">
            <v>-6294</v>
          </cell>
          <cell r="V2387">
            <v>-5652</v>
          </cell>
        </row>
        <row r="2388">
          <cell r="I2388" t="str">
            <v>Pharma Production Ge</v>
          </cell>
          <cell r="J2388" t="str">
            <v>Euro</v>
          </cell>
          <cell r="K2388" t="str">
            <v>EUR</v>
          </cell>
          <cell r="L2388" t="str">
            <v>Euro</v>
          </cell>
          <cell r="M2388" t="str">
            <v>Cost of goods sold from production</v>
          </cell>
          <cell r="N2388" t="str">
            <v>Budget</v>
          </cell>
          <cell r="O2388">
            <v>-5538</v>
          </cell>
          <cell r="P2388">
            <v>-5537</v>
          </cell>
          <cell r="Q2388">
            <v>-5538</v>
          </cell>
          <cell r="R2388">
            <v>-5538</v>
          </cell>
          <cell r="S2388">
            <v>-5538</v>
          </cell>
          <cell r="T2388">
            <v>-5538</v>
          </cell>
          <cell r="U2388">
            <v>-5537</v>
          </cell>
          <cell r="V2388">
            <v>-5538</v>
          </cell>
          <cell r="W2388">
            <v>-5538</v>
          </cell>
          <cell r="X2388">
            <v>-5537</v>
          </cell>
          <cell r="Y2388">
            <v>-5539</v>
          </cell>
          <cell r="Z2388">
            <v>-5537</v>
          </cell>
        </row>
        <row r="2389">
          <cell r="I2389" t="str">
            <v>Pharma Production Ge</v>
          </cell>
          <cell r="J2389" t="str">
            <v>Euro</v>
          </cell>
          <cell r="K2389" t="str">
            <v>EUR</v>
          </cell>
          <cell r="L2389" t="str">
            <v>Euro</v>
          </cell>
          <cell r="M2389" t="str">
            <v>Cost of goods sold from production</v>
          </cell>
          <cell r="N2389" t="str">
            <v>LE2</v>
          </cell>
          <cell r="O2389">
            <v>-5480</v>
          </cell>
          <cell r="P2389">
            <v>-6117</v>
          </cell>
          <cell r="Q2389">
            <v>-6341</v>
          </cell>
          <cell r="R2389">
            <v>-5856</v>
          </cell>
          <cell r="S2389">
            <v>-5690</v>
          </cell>
          <cell r="T2389">
            <v>-5513</v>
          </cell>
          <cell r="U2389">
            <v>-5832</v>
          </cell>
          <cell r="V2389">
            <v>-5834</v>
          </cell>
          <cell r="W2389">
            <v>-5832</v>
          </cell>
          <cell r="X2389">
            <v>-5833</v>
          </cell>
          <cell r="Y2389">
            <v>-5832</v>
          </cell>
          <cell r="Z2389">
            <v>-5833</v>
          </cell>
        </row>
        <row r="2390">
          <cell r="I2390" t="str">
            <v>Pharma Production Ge</v>
          </cell>
          <cell r="J2390" t="str">
            <v>Euro</v>
          </cell>
          <cell r="K2390" t="str">
            <v>EUR</v>
          </cell>
          <cell r="L2390" t="str">
            <v>Euro</v>
          </cell>
          <cell r="M2390" t="str">
            <v>TOTAL COST OF GOODS SOLD</v>
          </cell>
          <cell r="N2390" t="str">
            <v>Actual</v>
          </cell>
          <cell r="O2390">
            <v>-5480</v>
          </cell>
          <cell r="P2390">
            <v>-6117</v>
          </cell>
          <cell r="Q2390">
            <v>-6341</v>
          </cell>
          <cell r="R2390">
            <v>-5884</v>
          </cell>
          <cell r="S2390">
            <v>-5690</v>
          </cell>
          <cell r="T2390">
            <v>-5441</v>
          </cell>
          <cell r="U2390">
            <v>-6294</v>
          </cell>
          <cell r="V2390">
            <v>-5652</v>
          </cell>
        </row>
        <row r="2391">
          <cell r="I2391" t="str">
            <v>Pharma Production Ge</v>
          </cell>
          <cell r="J2391" t="str">
            <v>Euro</v>
          </cell>
          <cell r="K2391" t="str">
            <v>EUR</v>
          </cell>
          <cell r="L2391" t="str">
            <v>Euro</v>
          </cell>
          <cell r="M2391" t="str">
            <v>TOTAL COST OF GOODS SOLD</v>
          </cell>
          <cell r="N2391" t="str">
            <v>Budget</v>
          </cell>
          <cell r="O2391">
            <v>-5538</v>
          </cell>
          <cell r="P2391">
            <v>-5537</v>
          </cell>
          <cell r="Q2391">
            <v>-5538</v>
          </cell>
          <cell r="R2391">
            <v>-5538</v>
          </cell>
          <cell r="S2391">
            <v>-5538</v>
          </cell>
          <cell r="T2391">
            <v>-5538</v>
          </cell>
          <cell r="U2391">
            <v>-5537</v>
          </cell>
          <cell r="V2391">
            <v>-5538</v>
          </cell>
          <cell r="W2391">
            <v>-5538</v>
          </cell>
          <cell r="X2391">
            <v>-5537</v>
          </cell>
          <cell r="Y2391">
            <v>-5539</v>
          </cell>
          <cell r="Z2391">
            <v>-5537</v>
          </cell>
        </row>
        <row r="2392">
          <cell r="I2392" t="str">
            <v>Pharma Production Ge</v>
          </cell>
          <cell r="J2392" t="str">
            <v>Euro</v>
          </cell>
          <cell r="K2392" t="str">
            <v>EUR</v>
          </cell>
          <cell r="L2392" t="str">
            <v>Euro</v>
          </cell>
          <cell r="M2392" t="str">
            <v>TOTAL COST OF GOODS SOLD</v>
          </cell>
          <cell r="N2392" t="str">
            <v>LE2</v>
          </cell>
          <cell r="O2392">
            <v>-5480</v>
          </cell>
          <cell r="P2392">
            <v>-6117</v>
          </cell>
          <cell r="Q2392">
            <v>-6341</v>
          </cell>
          <cell r="R2392">
            <v>-5856</v>
          </cell>
          <cell r="S2392">
            <v>-5690</v>
          </cell>
          <cell r="T2392">
            <v>-5513</v>
          </cell>
          <cell r="U2392">
            <v>-5832</v>
          </cell>
          <cell r="V2392">
            <v>-5834</v>
          </cell>
          <cell r="W2392">
            <v>-5832</v>
          </cell>
          <cell r="X2392">
            <v>-5833</v>
          </cell>
          <cell r="Y2392">
            <v>-5832</v>
          </cell>
          <cell r="Z2392">
            <v>-5833</v>
          </cell>
        </row>
        <row r="2393">
          <cell r="I2393" t="str">
            <v>Pharma Production Ge</v>
          </cell>
          <cell r="J2393" t="str">
            <v>Euro</v>
          </cell>
          <cell r="K2393" t="str">
            <v>EUR</v>
          </cell>
          <cell r="L2393" t="str">
            <v>Euro</v>
          </cell>
          <cell r="M2393" t="str">
            <v>TOTAL OTHER INCOME &amp; EXP.</v>
          </cell>
          <cell r="N2393" t="str">
            <v>Actual</v>
          </cell>
          <cell r="O2393">
            <v>-19</v>
          </cell>
          <cell r="P2393">
            <v>-31</v>
          </cell>
          <cell r="Q2393">
            <v>-30</v>
          </cell>
          <cell r="R2393">
            <v>-21</v>
          </cell>
          <cell r="S2393">
            <v>-23</v>
          </cell>
          <cell r="T2393">
            <v>-31</v>
          </cell>
          <cell r="U2393">
            <v>-731</v>
          </cell>
          <cell r="V2393">
            <v>-41</v>
          </cell>
        </row>
        <row r="2394">
          <cell r="I2394" t="str">
            <v>Pharma Production Ge</v>
          </cell>
          <cell r="J2394" t="str">
            <v>Euro</v>
          </cell>
          <cell r="K2394" t="str">
            <v>EUR</v>
          </cell>
          <cell r="L2394" t="str">
            <v>Euro</v>
          </cell>
          <cell r="M2394" t="str">
            <v>TOTAL OTHER INCOME &amp; EXP.</v>
          </cell>
          <cell r="N2394" t="str">
            <v>Budget</v>
          </cell>
          <cell r="O2394">
            <v>-24</v>
          </cell>
          <cell r="P2394">
            <v>-25</v>
          </cell>
          <cell r="Q2394">
            <v>-24</v>
          </cell>
          <cell r="R2394">
            <v>-24</v>
          </cell>
          <cell r="S2394">
            <v>-24</v>
          </cell>
          <cell r="T2394">
            <v>-25</v>
          </cell>
          <cell r="U2394">
            <v>-24</v>
          </cell>
          <cell r="V2394">
            <v>-24</v>
          </cell>
          <cell r="W2394">
            <v>-24</v>
          </cell>
          <cell r="X2394">
            <v>-25</v>
          </cell>
          <cell r="Y2394">
            <v>-24</v>
          </cell>
          <cell r="Z2394">
            <v>-24</v>
          </cell>
        </row>
        <row r="2395">
          <cell r="I2395" t="str">
            <v>Pharma Production Ge</v>
          </cell>
          <cell r="J2395" t="str">
            <v>Euro</v>
          </cell>
          <cell r="K2395" t="str">
            <v>EUR</v>
          </cell>
          <cell r="L2395" t="str">
            <v>Euro</v>
          </cell>
          <cell r="M2395" t="str">
            <v>TOTAL OTHER INCOME &amp; EXP.</v>
          </cell>
          <cell r="N2395" t="str">
            <v>LE2</v>
          </cell>
          <cell r="O2395">
            <v>-19</v>
          </cell>
          <cell r="P2395">
            <v>-31</v>
          </cell>
          <cell r="Q2395">
            <v>-30</v>
          </cell>
          <cell r="R2395">
            <v>-21</v>
          </cell>
          <cell r="S2395">
            <v>-23</v>
          </cell>
          <cell r="T2395">
            <v>-21</v>
          </cell>
          <cell r="U2395">
            <v>-25</v>
          </cell>
          <cell r="V2395">
            <v>-23</v>
          </cell>
          <cell r="W2395">
            <v>-25</v>
          </cell>
          <cell r="X2395">
            <v>-25</v>
          </cell>
          <cell r="Y2395">
            <v>-24</v>
          </cell>
          <cell r="Z2395">
            <v>-24</v>
          </cell>
        </row>
        <row r="2396">
          <cell r="I2396" t="str">
            <v>Pharma Production Ge</v>
          </cell>
          <cell r="J2396" t="str">
            <v>Euro</v>
          </cell>
          <cell r="K2396" t="str">
            <v>EUR</v>
          </cell>
          <cell r="L2396" t="str">
            <v>Euro</v>
          </cell>
          <cell r="M2396" t="str">
            <v>OPERATING INCOME</v>
          </cell>
          <cell r="N2396" t="str">
            <v>Actual</v>
          </cell>
          <cell r="O2396">
            <v>347</v>
          </cell>
          <cell r="P2396">
            <v>210</v>
          </cell>
          <cell r="Q2396">
            <v>393</v>
          </cell>
          <cell r="R2396">
            <v>192</v>
          </cell>
          <cell r="S2396">
            <v>865</v>
          </cell>
          <cell r="T2396">
            <v>615</v>
          </cell>
          <cell r="U2396">
            <v>-323</v>
          </cell>
          <cell r="V2396">
            <v>1215</v>
          </cell>
        </row>
        <row r="2397">
          <cell r="I2397" t="str">
            <v>Pharma Production Ge</v>
          </cell>
          <cell r="J2397" t="str">
            <v>Euro</v>
          </cell>
          <cell r="K2397" t="str">
            <v>EUR</v>
          </cell>
          <cell r="L2397" t="str">
            <v>Euro</v>
          </cell>
          <cell r="M2397" t="str">
            <v>OPERATING INCOME</v>
          </cell>
          <cell r="N2397" t="str">
            <v>Budget</v>
          </cell>
          <cell r="O2397">
            <v>538</v>
          </cell>
          <cell r="P2397">
            <v>539</v>
          </cell>
          <cell r="Q2397">
            <v>538</v>
          </cell>
          <cell r="R2397">
            <v>539</v>
          </cell>
          <cell r="S2397">
            <v>538</v>
          </cell>
          <cell r="T2397">
            <v>538</v>
          </cell>
          <cell r="U2397">
            <v>539</v>
          </cell>
          <cell r="V2397">
            <v>538</v>
          </cell>
          <cell r="W2397">
            <v>539</v>
          </cell>
          <cell r="X2397">
            <v>538</v>
          </cell>
          <cell r="Y2397">
            <v>538</v>
          </cell>
          <cell r="Z2397">
            <v>539</v>
          </cell>
        </row>
        <row r="2398">
          <cell r="I2398" t="str">
            <v>Pharma Production Ge</v>
          </cell>
          <cell r="J2398" t="str">
            <v>Euro</v>
          </cell>
          <cell r="K2398" t="str">
            <v>EUR</v>
          </cell>
          <cell r="L2398" t="str">
            <v>Euro</v>
          </cell>
          <cell r="M2398" t="str">
            <v>OPERATING INCOME</v>
          </cell>
          <cell r="N2398" t="str">
            <v>LE2</v>
          </cell>
          <cell r="O2398">
            <v>347</v>
          </cell>
          <cell r="P2398">
            <v>210</v>
          </cell>
          <cell r="Q2398">
            <v>393</v>
          </cell>
          <cell r="R2398">
            <v>189</v>
          </cell>
          <cell r="S2398">
            <v>865</v>
          </cell>
          <cell r="T2398">
            <v>1548</v>
          </cell>
          <cell r="U2398">
            <v>592</v>
          </cell>
          <cell r="V2398">
            <v>592</v>
          </cell>
          <cell r="W2398">
            <v>592</v>
          </cell>
          <cell r="X2398">
            <v>592</v>
          </cell>
          <cell r="Y2398">
            <v>592</v>
          </cell>
          <cell r="Z2398">
            <v>592</v>
          </cell>
        </row>
        <row r="2399">
          <cell r="I2399" t="str">
            <v>Preprofit Elim. PH</v>
          </cell>
          <cell r="J2399" t="str">
            <v>US Dollar</v>
          </cell>
          <cell r="K2399" t="str">
            <v>USD</v>
          </cell>
          <cell r="L2399" t="str">
            <v>US Dollar</v>
          </cell>
          <cell r="M2399" t="str">
            <v>TOTAL NET SALES</v>
          </cell>
          <cell r="N2399" t="str">
            <v>Actual</v>
          </cell>
          <cell r="O2399">
            <v>-1807605</v>
          </cell>
          <cell r="P2399">
            <v>-1490471</v>
          </cell>
          <cell r="Q2399">
            <v>-1625783</v>
          </cell>
          <cell r="R2399">
            <v>-1415109</v>
          </cell>
          <cell r="S2399">
            <v>-1646621</v>
          </cell>
          <cell r="T2399">
            <v>-1359340</v>
          </cell>
          <cell r="U2399">
            <v>-1512482</v>
          </cell>
          <cell r="V2399">
            <v>-1388089</v>
          </cell>
        </row>
        <row r="2400">
          <cell r="I2400" t="str">
            <v>Preprofit Elim. PH</v>
          </cell>
          <cell r="J2400" t="str">
            <v>US Dollar</v>
          </cell>
          <cell r="K2400" t="str">
            <v>USD</v>
          </cell>
          <cell r="L2400" t="str">
            <v>US Dollar</v>
          </cell>
          <cell r="M2400" t="str">
            <v>TOTAL NET SALES</v>
          </cell>
          <cell r="N2400" t="str">
            <v>Budget</v>
          </cell>
          <cell r="O2400">
            <v>-1429932</v>
          </cell>
          <cell r="P2400">
            <v>-1386183</v>
          </cell>
          <cell r="Q2400">
            <v>-1517696</v>
          </cell>
          <cell r="R2400">
            <v>-1648173</v>
          </cell>
          <cell r="S2400">
            <v>-1467521</v>
          </cell>
          <cell r="T2400">
            <v>-1494426</v>
          </cell>
          <cell r="U2400">
            <v>-1494322</v>
          </cell>
          <cell r="V2400">
            <v>-1680920</v>
          </cell>
          <cell r="W2400">
            <v>-1480810</v>
          </cell>
          <cell r="X2400">
            <v>-1173190</v>
          </cell>
          <cell r="Y2400">
            <v>-1239494</v>
          </cell>
          <cell r="Z2400">
            <v>-1189966</v>
          </cell>
        </row>
        <row r="2401">
          <cell r="I2401" t="str">
            <v>Preprofit Elim. PH</v>
          </cell>
          <cell r="J2401" t="str">
            <v>US Dollar</v>
          </cell>
          <cell r="K2401" t="str">
            <v>USD</v>
          </cell>
          <cell r="L2401" t="str">
            <v>US Dollar</v>
          </cell>
          <cell r="M2401" t="str">
            <v>TOTAL NET SALES</v>
          </cell>
          <cell r="N2401" t="str">
            <v>LE2</v>
          </cell>
          <cell r="O2401">
            <v>-1807605</v>
          </cell>
          <cell r="P2401">
            <v>-1490471</v>
          </cell>
          <cell r="Q2401">
            <v>-1625783</v>
          </cell>
          <cell r="R2401">
            <v>-1415109</v>
          </cell>
          <cell r="S2401">
            <v>-1646621</v>
          </cell>
          <cell r="T2401">
            <v>-1889007</v>
          </cell>
          <cell r="U2401">
            <v>-1535726</v>
          </cell>
          <cell r="V2401">
            <v>-1385069</v>
          </cell>
          <cell r="W2401">
            <v>-1397548</v>
          </cell>
          <cell r="X2401">
            <v>-1546720</v>
          </cell>
          <cell r="Y2401">
            <v>-1730829</v>
          </cell>
          <cell r="Z2401">
            <v>-1585950</v>
          </cell>
        </row>
        <row r="2402">
          <cell r="I2402" t="str">
            <v>Preprofit Elim. PH</v>
          </cell>
          <cell r="J2402" t="str">
            <v>US Dollar</v>
          </cell>
          <cell r="K2402" t="str">
            <v>USD</v>
          </cell>
          <cell r="L2402" t="str">
            <v>US Dollar</v>
          </cell>
          <cell r="M2402" t="str">
            <v>TOTAL REVENUES</v>
          </cell>
          <cell r="N2402" t="str">
            <v>Actual</v>
          </cell>
          <cell r="O2402">
            <v>-1807605</v>
          </cell>
          <cell r="P2402">
            <v>-1490471</v>
          </cell>
          <cell r="Q2402">
            <v>-1625783</v>
          </cell>
          <cell r="R2402">
            <v>-1415109</v>
          </cell>
          <cell r="S2402">
            <v>-1646621</v>
          </cell>
          <cell r="T2402">
            <v>-1359340</v>
          </cell>
          <cell r="U2402">
            <v>-1512482</v>
          </cell>
          <cell r="V2402">
            <v>-1388089</v>
          </cell>
        </row>
        <row r="2403">
          <cell r="I2403" t="str">
            <v>Preprofit Elim. PH</v>
          </cell>
          <cell r="J2403" t="str">
            <v>US Dollar</v>
          </cell>
          <cell r="K2403" t="str">
            <v>USD</v>
          </cell>
          <cell r="L2403" t="str">
            <v>US Dollar</v>
          </cell>
          <cell r="M2403" t="str">
            <v>TOTAL REVENUES</v>
          </cell>
          <cell r="N2403" t="str">
            <v>Budget</v>
          </cell>
          <cell r="O2403">
            <v>-1429932</v>
          </cell>
          <cell r="P2403">
            <v>-1386183</v>
          </cell>
          <cell r="Q2403">
            <v>-1517696</v>
          </cell>
          <cell r="R2403">
            <v>-1648173</v>
          </cell>
          <cell r="S2403">
            <v>-1467521</v>
          </cell>
          <cell r="T2403">
            <v>-1494426</v>
          </cell>
          <cell r="U2403">
            <v>-1494322</v>
          </cell>
          <cell r="V2403">
            <v>-1680920</v>
          </cell>
          <cell r="W2403">
            <v>-1480810</v>
          </cell>
          <cell r="X2403">
            <v>-1173190</v>
          </cell>
          <cell r="Y2403">
            <v>-1239494</v>
          </cell>
          <cell r="Z2403">
            <v>-1189966</v>
          </cell>
        </row>
        <row r="2404">
          <cell r="I2404" t="str">
            <v>Preprofit Elim. PH</v>
          </cell>
          <cell r="J2404" t="str">
            <v>US Dollar</v>
          </cell>
          <cell r="K2404" t="str">
            <v>USD</v>
          </cell>
          <cell r="L2404" t="str">
            <v>US Dollar</v>
          </cell>
          <cell r="M2404" t="str">
            <v>TOTAL REVENUES</v>
          </cell>
          <cell r="N2404" t="str">
            <v>LE2</v>
          </cell>
          <cell r="O2404">
            <v>-1807605</v>
          </cell>
          <cell r="P2404">
            <v>-1490471</v>
          </cell>
          <cell r="Q2404">
            <v>-1625783</v>
          </cell>
          <cell r="R2404">
            <v>-1415109</v>
          </cell>
          <cell r="S2404">
            <v>-1646621</v>
          </cell>
          <cell r="T2404">
            <v>-1889007</v>
          </cell>
          <cell r="U2404">
            <v>-1535726</v>
          </cell>
          <cell r="V2404">
            <v>-1385069</v>
          </cell>
          <cell r="W2404">
            <v>-1397548</v>
          </cell>
          <cell r="X2404">
            <v>-1546720</v>
          </cell>
          <cell r="Y2404">
            <v>-1730829</v>
          </cell>
          <cell r="Z2404">
            <v>-1585950</v>
          </cell>
        </row>
        <row r="2405">
          <cell r="I2405" t="str">
            <v>Preprofit Elim. PH</v>
          </cell>
          <cell r="J2405" t="str">
            <v>US Dollar</v>
          </cell>
          <cell r="K2405" t="str">
            <v>USD</v>
          </cell>
          <cell r="L2405" t="str">
            <v>US Dollar</v>
          </cell>
          <cell r="M2405" t="str">
            <v>Cost of goods sold from production</v>
          </cell>
          <cell r="N2405" t="str">
            <v>Actual</v>
          </cell>
          <cell r="O2405">
            <v>1440964</v>
          </cell>
          <cell r="P2405">
            <v>1340656</v>
          </cell>
          <cell r="Q2405">
            <v>1554384</v>
          </cell>
          <cell r="R2405">
            <v>1407123</v>
          </cell>
          <cell r="S2405">
            <v>1525192</v>
          </cell>
          <cell r="T2405">
            <v>1338023</v>
          </cell>
          <cell r="U2405">
            <v>1512332</v>
          </cell>
          <cell r="V2405">
            <v>1418345</v>
          </cell>
        </row>
        <row r="2406">
          <cell r="I2406" t="str">
            <v>Preprofit Elim. PH</v>
          </cell>
          <cell r="J2406" t="str">
            <v>US Dollar</v>
          </cell>
          <cell r="K2406" t="str">
            <v>USD</v>
          </cell>
          <cell r="L2406" t="str">
            <v>US Dollar</v>
          </cell>
          <cell r="M2406" t="str">
            <v>Cost of goods sold from production</v>
          </cell>
          <cell r="N2406" t="str">
            <v>Budget</v>
          </cell>
          <cell r="O2406">
            <v>1313572</v>
          </cell>
          <cell r="P2406">
            <v>1275179</v>
          </cell>
          <cell r="Q2406">
            <v>1382306</v>
          </cell>
          <cell r="R2406">
            <v>1394278</v>
          </cell>
          <cell r="S2406">
            <v>1378304</v>
          </cell>
          <cell r="T2406">
            <v>1363019</v>
          </cell>
          <cell r="U2406">
            <v>1402968</v>
          </cell>
          <cell r="V2406">
            <v>1321598</v>
          </cell>
          <cell r="W2406">
            <v>1360812</v>
          </cell>
          <cell r="X2406">
            <v>1546111</v>
          </cell>
          <cell r="Y2406">
            <v>1556761</v>
          </cell>
          <cell r="Z2406">
            <v>1552806</v>
          </cell>
        </row>
        <row r="2407">
          <cell r="I2407" t="str">
            <v>Preprofit Elim. PH</v>
          </cell>
          <cell r="J2407" t="str">
            <v>US Dollar</v>
          </cell>
          <cell r="K2407" t="str">
            <v>USD</v>
          </cell>
          <cell r="L2407" t="str">
            <v>US Dollar</v>
          </cell>
          <cell r="M2407" t="str">
            <v>Cost of goods sold from production</v>
          </cell>
          <cell r="N2407" t="str">
            <v>LE2</v>
          </cell>
          <cell r="O2407">
            <v>1440964</v>
          </cell>
          <cell r="P2407">
            <v>1340656</v>
          </cell>
          <cell r="Q2407">
            <v>1554384</v>
          </cell>
          <cell r="R2407">
            <v>1407123</v>
          </cell>
          <cell r="S2407">
            <v>1525192</v>
          </cell>
          <cell r="T2407">
            <v>1638512</v>
          </cell>
          <cell r="U2407">
            <v>1414484</v>
          </cell>
          <cell r="V2407">
            <v>1395023</v>
          </cell>
          <cell r="W2407">
            <v>1451386</v>
          </cell>
          <cell r="X2407">
            <v>1452767</v>
          </cell>
          <cell r="Y2407">
            <v>1535476</v>
          </cell>
          <cell r="Z2407">
            <v>1508178</v>
          </cell>
        </row>
        <row r="2408">
          <cell r="I2408" t="str">
            <v>Preprofit Elim. PH</v>
          </cell>
          <cell r="J2408" t="str">
            <v>US Dollar</v>
          </cell>
          <cell r="K2408" t="str">
            <v>USD</v>
          </cell>
          <cell r="L2408" t="str">
            <v>US Dollar</v>
          </cell>
          <cell r="M2408" t="str">
            <v>TOTAL COST OF GOODS SOLD</v>
          </cell>
          <cell r="N2408" t="str">
            <v>Actual</v>
          </cell>
          <cell r="O2408">
            <v>1440964</v>
          </cell>
          <cell r="P2408">
            <v>1340656</v>
          </cell>
          <cell r="Q2408">
            <v>1554384</v>
          </cell>
          <cell r="R2408">
            <v>1407123</v>
          </cell>
          <cell r="S2408">
            <v>1525192</v>
          </cell>
          <cell r="T2408">
            <v>1338023</v>
          </cell>
          <cell r="U2408">
            <v>1512332</v>
          </cell>
          <cell r="V2408">
            <v>1418345</v>
          </cell>
        </row>
        <row r="2409">
          <cell r="I2409" t="str">
            <v>Preprofit Elim. PH</v>
          </cell>
          <cell r="J2409" t="str">
            <v>US Dollar</v>
          </cell>
          <cell r="K2409" t="str">
            <v>USD</v>
          </cell>
          <cell r="L2409" t="str">
            <v>US Dollar</v>
          </cell>
          <cell r="M2409" t="str">
            <v>TOTAL COST OF GOODS SOLD</v>
          </cell>
          <cell r="N2409" t="str">
            <v>Budget</v>
          </cell>
          <cell r="O2409">
            <v>1313572</v>
          </cell>
          <cell r="P2409">
            <v>1275179</v>
          </cell>
          <cell r="Q2409">
            <v>1382306</v>
          </cell>
          <cell r="R2409">
            <v>1394278</v>
          </cell>
          <cell r="S2409">
            <v>1378304</v>
          </cell>
          <cell r="T2409">
            <v>1363019</v>
          </cell>
          <cell r="U2409">
            <v>1402968</v>
          </cell>
          <cell r="V2409">
            <v>1321598</v>
          </cell>
          <cell r="W2409">
            <v>1360812</v>
          </cell>
          <cell r="X2409">
            <v>1546111</v>
          </cell>
          <cell r="Y2409">
            <v>1556761</v>
          </cell>
          <cell r="Z2409">
            <v>1552806</v>
          </cell>
        </row>
        <row r="2410">
          <cell r="I2410" t="str">
            <v>Preprofit Elim. PH</v>
          </cell>
          <cell r="J2410" t="str">
            <v>US Dollar</v>
          </cell>
          <cell r="K2410" t="str">
            <v>USD</v>
          </cell>
          <cell r="L2410" t="str">
            <v>US Dollar</v>
          </cell>
          <cell r="M2410" t="str">
            <v>TOTAL COST OF GOODS SOLD</v>
          </cell>
          <cell r="N2410" t="str">
            <v>LE2</v>
          </cell>
          <cell r="O2410">
            <v>1440964</v>
          </cell>
          <cell r="P2410">
            <v>1340656</v>
          </cell>
          <cell r="Q2410">
            <v>1554384</v>
          </cell>
          <cell r="R2410">
            <v>1407123</v>
          </cell>
          <cell r="S2410">
            <v>1525192</v>
          </cell>
          <cell r="T2410">
            <v>1638512</v>
          </cell>
          <cell r="U2410">
            <v>1414484</v>
          </cell>
          <cell r="V2410">
            <v>1395023</v>
          </cell>
          <cell r="W2410">
            <v>1451386</v>
          </cell>
          <cell r="X2410">
            <v>1452767</v>
          </cell>
          <cell r="Y2410">
            <v>1535476</v>
          </cell>
          <cell r="Z2410">
            <v>1508178</v>
          </cell>
        </row>
        <row r="2411">
          <cell r="I2411" t="str">
            <v>Preprofit Elim. PH</v>
          </cell>
          <cell r="J2411" t="str">
            <v>US Dollar</v>
          </cell>
          <cell r="K2411" t="str">
            <v>USD</v>
          </cell>
          <cell r="L2411" t="str">
            <v>US Dollar</v>
          </cell>
          <cell r="M2411" t="str">
            <v>Development</v>
          </cell>
          <cell r="N2411" t="str">
            <v>Actual</v>
          </cell>
          <cell r="O2411">
            <v>111</v>
          </cell>
          <cell r="P2411">
            <v>-2</v>
          </cell>
          <cell r="Q2411">
            <v>17</v>
          </cell>
          <cell r="R2411">
            <v>10</v>
          </cell>
          <cell r="S2411">
            <v>0</v>
          </cell>
          <cell r="T2411">
            <v>552</v>
          </cell>
          <cell r="U2411">
            <v>120</v>
          </cell>
          <cell r="V2411">
            <v>5</v>
          </cell>
        </row>
        <row r="2412">
          <cell r="I2412" t="str">
            <v>Preprofit Elim. PH</v>
          </cell>
          <cell r="J2412" t="str">
            <v>US Dollar</v>
          </cell>
          <cell r="K2412" t="str">
            <v>USD</v>
          </cell>
          <cell r="L2412" t="str">
            <v>US Dollar</v>
          </cell>
          <cell r="M2412" t="str">
            <v>Development</v>
          </cell>
          <cell r="N2412" t="str">
            <v>Budget</v>
          </cell>
          <cell r="O2412">
            <v>40</v>
          </cell>
          <cell r="P2412">
            <v>28</v>
          </cell>
          <cell r="Q2412">
            <v>35</v>
          </cell>
          <cell r="R2412">
            <v>34</v>
          </cell>
          <cell r="S2412">
            <v>34</v>
          </cell>
          <cell r="T2412">
            <v>34</v>
          </cell>
          <cell r="U2412">
            <v>34</v>
          </cell>
          <cell r="V2412">
            <v>34</v>
          </cell>
          <cell r="W2412">
            <v>34</v>
          </cell>
          <cell r="X2412">
            <v>34</v>
          </cell>
          <cell r="Y2412">
            <v>35</v>
          </cell>
          <cell r="Z2412">
            <v>34</v>
          </cell>
        </row>
        <row r="2413">
          <cell r="I2413" t="str">
            <v>Preprofit Elim. PH</v>
          </cell>
          <cell r="J2413" t="str">
            <v>US Dollar</v>
          </cell>
          <cell r="K2413" t="str">
            <v>USD</v>
          </cell>
          <cell r="L2413" t="str">
            <v>US Dollar</v>
          </cell>
          <cell r="M2413" t="str">
            <v>Development</v>
          </cell>
          <cell r="N2413" t="str">
            <v>LE2</v>
          </cell>
          <cell r="O2413">
            <v>111</v>
          </cell>
          <cell r="P2413">
            <v>-2</v>
          </cell>
          <cell r="Q2413">
            <v>17</v>
          </cell>
          <cell r="R2413">
            <v>10</v>
          </cell>
          <cell r="S2413">
            <v>0</v>
          </cell>
          <cell r="T2413">
            <v>268</v>
          </cell>
          <cell r="U2413">
            <v>59</v>
          </cell>
          <cell r="V2413">
            <v>60</v>
          </cell>
          <cell r="W2413">
            <v>59</v>
          </cell>
          <cell r="X2413">
            <v>118</v>
          </cell>
          <cell r="Y2413">
            <v>60</v>
          </cell>
          <cell r="Z2413">
            <v>59</v>
          </cell>
        </row>
        <row r="2414">
          <cell r="I2414" t="str">
            <v>Preprofit Elim. PH</v>
          </cell>
          <cell r="J2414" t="str">
            <v>US Dollar</v>
          </cell>
          <cell r="K2414" t="str">
            <v>USD</v>
          </cell>
          <cell r="L2414" t="str">
            <v>US Dollar</v>
          </cell>
          <cell r="M2414" t="str">
            <v>Total Research &amp; Development (net)</v>
          </cell>
          <cell r="N2414" t="str">
            <v>Actual</v>
          </cell>
          <cell r="O2414">
            <v>111</v>
          </cell>
          <cell r="P2414">
            <v>-2</v>
          </cell>
          <cell r="Q2414">
            <v>17</v>
          </cell>
          <cell r="R2414">
            <v>10</v>
          </cell>
          <cell r="S2414">
            <v>0</v>
          </cell>
          <cell r="T2414">
            <v>552</v>
          </cell>
          <cell r="U2414">
            <v>120</v>
          </cell>
          <cell r="V2414">
            <v>5</v>
          </cell>
        </row>
        <row r="2415">
          <cell r="I2415" t="str">
            <v>Preprofit Elim. PH</v>
          </cell>
          <cell r="J2415" t="str">
            <v>US Dollar</v>
          </cell>
          <cell r="K2415" t="str">
            <v>USD</v>
          </cell>
          <cell r="L2415" t="str">
            <v>US Dollar</v>
          </cell>
          <cell r="M2415" t="str">
            <v>Total Research &amp; Development (net)</v>
          </cell>
          <cell r="N2415" t="str">
            <v>Budget</v>
          </cell>
          <cell r="O2415">
            <v>40</v>
          </cell>
          <cell r="P2415">
            <v>28</v>
          </cell>
          <cell r="Q2415">
            <v>35</v>
          </cell>
          <cell r="R2415">
            <v>34</v>
          </cell>
          <cell r="S2415">
            <v>34</v>
          </cell>
          <cell r="T2415">
            <v>34</v>
          </cell>
          <cell r="U2415">
            <v>34</v>
          </cell>
          <cell r="V2415">
            <v>34</v>
          </cell>
          <cell r="W2415">
            <v>34</v>
          </cell>
          <cell r="X2415">
            <v>34</v>
          </cell>
          <cell r="Y2415">
            <v>35</v>
          </cell>
          <cell r="Z2415">
            <v>34</v>
          </cell>
        </row>
        <row r="2416">
          <cell r="I2416" t="str">
            <v>Preprofit Elim. PH</v>
          </cell>
          <cell r="J2416" t="str">
            <v>US Dollar</v>
          </cell>
          <cell r="K2416" t="str">
            <v>USD</v>
          </cell>
          <cell r="L2416" t="str">
            <v>US Dollar</v>
          </cell>
          <cell r="M2416" t="str">
            <v>Total Research &amp; Development (net)</v>
          </cell>
          <cell r="N2416" t="str">
            <v>LE2</v>
          </cell>
          <cell r="O2416">
            <v>111</v>
          </cell>
          <cell r="P2416">
            <v>-2</v>
          </cell>
          <cell r="Q2416">
            <v>17</v>
          </cell>
          <cell r="R2416">
            <v>10</v>
          </cell>
          <cell r="S2416">
            <v>0</v>
          </cell>
          <cell r="T2416">
            <v>268</v>
          </cell>
          <cell r="U2416">
            <v>59</v>
          </cell>
          <cell r="V2416">
            <v>60</v>
          </cell>
          <cell r="W2416">
            <v>59</v>
          </cell>
          <cell r="X2416">
            <v>118</v>
          </cell>
          <cell r="Y2416">
            <v>60</v>
          </cell>
          <cell r="Z2416">
            <v>59</v>
          </cell>
        </row>
        <row r="2417">
          <cell r="I2417" t="str">
            <v>Preprofit Elim. PH</v>
          </cell>
          <cell r="J2417" t="str">
            <v>US Dollar</v>
          </cell>
          <cell r="K2417" t="str">
            <v>USD</v>
          </cell>
          <cell r="L2417" t="str">
            <v>US Dollar</v>
          </cell>
          <cell r="M2417" t="str">
            <v>Marketing &amp; Sales (net)</v>
          </cell>
          <cell r="N2417" t="str">
            <v>Actual</v>
          </cell>
          <cell r="O2417">
            <v>23349</v>
          </cell>
          <cell r="P2417">
            <v>26482</v>
          </cell>
          <cell r="Q2417">
            <v>23342</v>
          </cell>
          <cell r="R2417">
            <v>24610</v>
          </cell>
          <cell r="S2417">
            <v>18693</v>
          </cell>
          <cell r="T2417">
            <v>33715</v>
          </cell>
          <cell r="U2417">
            <v>22353</v>
          </cell>
          <cell r="V2417">
            <v>26897</v>
          </cell>
        </row>
        <row r="2418">
          <cell r="I2418" t="str">
            <v>Preprofit Elim. PH</v>
          </cell>
          <cell r="J2418" t="str">
            <v>US Dollar</v>
          </cell>
          <cell r="K2418" t="str">
            <v>USD</v>
          </cell>
          <cell r="L2418" t="str">
            <v>US Dollar</v>
          </cell>
          <cell r="M2418" t="str">
            <v>Marketing &amp; Sales (net)</v>
          </cell>
          <cell r="N2418" t="str">
            <v>Budget</v>
          </cell>
          <cell r="O2418">
            <v>26404</v>
          </cell>
          <cell r="P2418">
            <v>22942</v>
          </cell>
          <cell r="Q2418">
            <v>42743</v>
          </cell>
          <cell r="R2418">
            <v>50956</v>
          </cell>
          <cell r="S2418">
            <v>27743</v>
          </cell>
          <cell r="T2418">
            <v>36845</v>
          </cell>
          <cell r="U2418">
            <v>35194</v>
          </cell>
          <cell r="V2418">
            <v>33640</v>
          </cell>
          <cell r="W2418">
            <v>47004</v>
          </cell>
          <cell r="X2418">
            <v>54398</v>
          </cell>
          <cell r="Y2418">
            <v>28590</v>
          </cell>
          <cell r="Z2418">
            <v>27658</v>
          </cell>
        </row>
        <row r="2419">
          <cell r="I2419" t="str">
            <v>Preprofit Elim. PH</v>
          </cell>
          <cell r="J2419" t="str">
            <v>US Dollar</v>
          </cell>
          <cell r="K2419" t="str">
            <v>USD</v>
          </cell>
          <cell r="L2419" t="str">
            <v>US Dollar</v>
          </cell>
          <cell r="M2419" t="str">
            <v>Marketing &amp; Sales (net)</v>
          </cell>
          <cell r="N2419" t="str">
            <v>LE2</v>
          </cell>
          <cell r="O2419">
            <v>23349</v>
          </cell>
          <cell r="P2419">
            <v>26482</v>
          </cell>
          <cell r="Q2419">
            <v>23342</v>
          </cell>
          <cell r="R2419">
            <v>24610</v>
          </cell>
          <cell r="S2419">
            <v>18693</v>
          </cell>
          <cell r="T2419">
            <v>32211</v>
          </cell>
          <cell r="U2419">
            <v>29112</v>
          </cell>
          <cell r="V2419">
            <v>30588</v>
          </cell>
          <cell r="W2419">
            <v>38140</v>
          </cell>
          <cell r="X2419">
            <v>33901</v>
          </cell>
          <cell r="Y2419">
            <v>30639</v>
          </cell>
          <cell r="Z2419">
            <v>29935</v>
          </cell>
        </row>
        <row r="2420">
          <cell r="I2420" t="str">
            <v>Preprofit Elim. PH</v>
          </cell>
          <cell r="J2420" t="str">
            <v>US Dollar</v>
          </cell>
          <cell r="K2420" t="str">
            <v>USD</v>
          </cell>
          <cell r="L2420" t="str">
            <v>US Dollar</v>
          </cell>
          <cell r="M2420" t="str">
            <v>TOTAL FUNCTION COSTS</v>
          </cell>
          <cell r="N2420" t="str">
            <v>Actual</v>
          </cell>
          <cell r="O2420">
            <v>23460</v>
          </cell>
          <cell r="P2420">
            <v>26480</v>
          </cell>
          <cell r="Q2420">
            <v>23359</v>
          </cell>
          <cell r="R2420">
            <v>24620</v>
          </cell>
          <cell r="S2420">
            <v>18693</v>
          </cell>
          <cell r="T2420">
            <v>34267</v>
          </cell>
          <cell r="U2420">
            <v>22473</v>
          </cell>
          <cell r="V2420">
            <v>26902</v>
          </cell>
        </row>
        <row r="2421">
          <cell r="I2421" t="str">
            <v>Preprofit Elim. PH</v>
          </cell>
          <cell r="J2421" t="str">
            <v>US Dollar</v>
          </cell>
          <cell r="K2421" t="str">
            <v>USD</v>
          </cell>
          <cell r="L2421" t="str">
            <v>US Dollar</v>
          </cell>
          <cell r="M2421" t="str">
            <v>TOTAL FUNCTION COSTS</v>
          </cell>
          <cell r="N2421" t="str">
            <v>Budget</v>
          </cell>
          <cell r="O2421">
            <v>26444</v>
          </cell>
          <cell r="P2421">
            <v>22970</v>
          </cell>
          <cell r="Q2421">
            <v>42778</v>
          </cell>
          <cell r="R2421">
            <v>50990</v>
          </cell>
          <cell r="S2421">
            <v>27777</v>
          </cell>
          <cell r="T2421">
            <v>36879</v>
          </cell>
          <cell r="U2421">
            <v>35228</v>
          </cell>
          <cell r="V2421">
            <v>33674</v>
          </cell>
          <cell r="W2421">
            <v>47038</v>
          </cell>
          <cell r="X2421">
            <v>54432</v>
          </cell>
          <cell r="Y2421">
            <v>28625</v>
          </cell>
          <cell r="Z2421">
            <v>27692</v>
          </cell>
        </row>
        <row r="2422">
          <cell r="I2422" t="str">
            <v>Preprofit Elim. PH</v>
          </cell>
          <cell r="J2422" t="str">
            <v>US Dollar</v>
          </cell>
          <cell r="K2422" t="str">
            <v>USD</v>
          </cell>
          <cell r="L2422" t="str">
            <v>US Dollar</v>
          </cell>
          <cell r="M2422" t="str">
            <v>TOTAL FUNCTION COSTS</v>
          </cell>
          <cell r="N2422" t="str">
            <v>LE2</v>
          </cell>
          <cell r="O2422">
            <v>23460</v>
          </cell>
          <cell r="P2422">
            <v>26480</v>
          </cell>
          <cell r="Q2422">
            <v>23359</v>
          </cell>
          <cell r="R2422">
            <v>24620</v>
          </cell>
          <cell r="S2422">
            <v>18693</v>
          </cell>
          <cell r="T2422">
            <v>32479</v>
          </cell>
          <cell r="U2422">
            <v>29171</v>
          </cell>
          <cell r="V2422">
            <v>30648</v>
          </cell>
          <cell r="W2422">
            <v>38199</v>
          </cell>
          <cell r="X2422">
            <v>34019</v>
          </cell>
          <cell r="Y2422">
            <v>30699</v>
          </cell>
          <cell r="Z2422">
            <v>29994</v>
          </cell>
        </row>
        <row r="2423">
          <cell r="I2423" t="str">
            <v>Preprofit Elim. PH</v>
          </cell>
          <cell r="J2423" t="str">
            <v>US Dollar</v>
          </cell>
          <cell r="K2423" t="str">
            <v>USD</v>
          </cell>
          <cell r="L2423" t="str">
            <v>US Dollar</v>
          </cell>
          <cell r="M2423" t="str">
            <v>OPERATING INCOME</v>
          </cell>
          <cell r="N2423" t="str">
            <v>Actual</v>
          </cell>
          <cell r="O2423">
            <v>-343181</v>
          </cell>
          <cell r="P2423">
            <v>-123335</v>
          </cell>
          <cell r="Q2423">
            <v>-48040</v>
          </cell>
          <cell r="R2423">
            <v>16634</v>
          </cell>
          <cell r="S2423">
            <v>-102736</v>
          </cell>
          <cell r="T2423">
            <v>12950</v>
          </cell>
          <cell r="U2423">
            <v>22323</v>
          </cell>
          <cell r="V2423">
            <v>57158</v>
          </cell>
        </row>
        <row r="2424">
          <cell r="I2424" t="str">
            <v>Preprofit Elim. PH</v>
          </cell>
          <cell r="J2424" t="str">
            <v>US Dollar</v>
          </cell>
          <cell r="K2424" t="str">
            <v>USD</v>
          </cell>
          <cell r="L2424" t="str">
            <v>US Dollar</v>
          </cell>
          <cell r="M2424" t="str">
            <v>OPERATING INCOME</v>
          </cell>
          <cell r="N2424" t="str">
            <v>Budget</v>
          </cell>
          <cell r="O2424">
            <v>-89916</v>
          </cell>
          <cell r="P2424">
            <v>-88034</v>
          </cell>
          <cell r="Q2424">
            <v>-92612</v>
          </cell>
          <cell r="R2424">
            <v>-202905</v>
          </cell>
          <cell r="S2424">
            <v>-61440</v>
          </cell>
          <cell r="T2424">
            <v>-94528</v>
          </cell>
          <cell r="U2424">
            <v>-56126</v>
          </cell>
          <cell r="V2424">
            <v>-325648</v>
          </cell>
          <cell r="W2424">
            <v>-72960</v>
          </cell>
          <cell r="X2424">
            <v>427353</v>
          </cell>
          <cell r="Y2424">
            <v>345892</v>
          </cell>
          <cell r="Z2424">
            <v>390532</v>
          </cell>
        </row>
        <row r="2425">
          <cell r="I2425" t="str">
            <v>Preprofit Elim. PH</v>
          </cell>
          <cell r="J2425" t="str">
            <v>US Dollar</v>
          </cell>
          <cell r="K2425" t="str">
            <v>USD</v>
          </cell>
          <cell r="L2425" t="str">
            <v>US Dollar</v>
          </cell>
          <cell r="M2425" t="str">
            <v>OPERATING INCOME</v>
          </cell>
          <cell r="N2425" t="str">
            <v>LE2</v>
          </cell>
          <cell r="O2425">
            <v>-343181</v>
          </cell>
          <cell r="P2425">
            <v>-123335</v>
          </cell>
          <cell r="Q2425">
            <v>-48040</v>
          </cell>
          <cell r="R2425">
            <v>16634</v>
          </cell>
          <cell r="S2425">
            <v>-102736</v>
          </cell>
          <cell r="T2425">
            <v>-218016</v>
          </cell>
          <cell r="U2425">
            <v>-92071</v>
          </cell>
          <cell r="V2425">
            <v>40602</v>
          </cell>
          <cell r="W2425">
            <v>92037</v>
          </cell>
          <cell r="X2425">
            <v>-59934</v>
          </cell>
          <cell r="Y2425">
            <v>-164654</v>
          </cell>
          <cell r="Z2425">
            <v>-47778</v>
          </cell>
        </row>
        <row r="2426">
          <cell r="I2426" t="str">
            <v>Ringaskiddy Ireland</v>
          </cell>
          <cell r="J2426" t="str">
            <v>Euro</v>
          </cell>
          <cell r="K2426" t="str">
            <v>EUR</v>
          </cell>
          <cell r="L2426" t="str">
            <v>Euro</v>
          </cell>
          <cell r="M2426" t="str">
            <v>TOTAL NET SALES</v>
          </cell>
          <cell r="N2426" t="str">
            <v>Actual</v>
          </cell>
          <cell r="O2426">
            <v>6836</v>
          </cell>
          <cell r="P2426">
            <v>9780</v>
          </cell>
          <cell r="Q2426">
            <v>8634</v>
          </cell>
          <cell r="R2426">
            <v>7735</v>
          </cell>
          <cell r="S2426">
            <v>10155</v>
          </cell>
          <cell r="T2426">
            <v>5993</v>
          </cell>
          <cell r="U2426">
            <v>7369</v>
          </cell>
          <cell r="V2426">
            <v>4477</v>
          </cell>
        </row>
        <row r="2427">
          <cell r="I2427" t="str">
            <v>Ringaskiddy Ireland</v>
          </cell>
          <cell r="J2427" t="str">
            <v>Euro</v>
          </cell>
          <cell r="K2427" t="str">
            <v>EUR</v>
          </cell>
          <cell r="L2427" t="str">
            <v>Euro</v>
          </cell>
          <cell r="M2427" t="str">
            <v>TOTAL NET SALES</v>
          </cell>
          <cell r="N2427" t="str">
            <v>Budget</v>
          </cell>
          <cell r="O2427">
            <v>20136</v>
          </cell>
          <cell r="P2427">
            <v>20134</v>
          </cell>
          <cell r="Q2427">
            <v>20136</v>
          </cell>
          <cell r="R2427">
            <v>15137</v>
          </cell>
          <cell r="S2427">
            <v>18885</v>
          </cell>
          <cell r="T2427">
            <v>18886</v>
          </cell>
          <cell r="U2427">
            <v>7242</v>
          </cell>
          <cell r="V2427">
            <v>17223</v>
          </cell>
          <cell r="W2427">
            <v>29837</v>
          </cell>
          <cell r="X2427">
            <v>-15349</v>
          </cell>
          <cell r="Y2427">
            <v>37179</v>
          </cell>
          <cell r="Z2427">
            <v>17222</v>
          </cell>
        </row>
        <row r="2428">
          <cell r="I2428" t="str">
            <v>Ringaskiddy Ireland</v>
          </cell>
          <cell r="J2428" t="str">
            <v>Euro</v>
          </cell>
          <cell r="K2428" t="str">
            <v>EUR</v>
          </cell>
          <cell r="L2428" t="str">
            <v>Euro</v>
          </cell>
          <cell r="M2428" t="str">
            <v>TOTAL NET SALES</v>
          </cell>
          <cell r="N2428" t="str">
            <v>LE2</v>
          </cell>
          <cell r="O2428">
            <v>6836</v>
          </cell>
          <cell r="P2428">
            <v>9780</v>
          </cell>
          <cell r="Q2428">
            <v>8634</v>
          </cell>
          <cell r="R2428">
            <v>7735</v>
          </cell>
          <cell r="S2428">
            <v>10155</v>
          </cell>
          <cell r="T2428">
            <v>70174</v>
          </cell>
          <cell r="U2428">
            <v>7242</v>
          </cell>
          <cell r="V2428">
            <v>17223</v>
          </cell>
          <cell r="W2428">
            <v>29837</v>
          </cell>
          <cell r="X2428">
            <v>-15349</v>
          </cell>
          <cell r="Y2428">
            <v>37179</v>
          </cell>
          <cell r="Z2428">
            <v>17222</v>
          </cell>
        </row>
        <row r="2429">
          <cell r="I2429" t="str">
            <v>Ringaskiddy Ireland</v>
          </cell>
          <cell r="J2429" t="str">
            <v>Euro</v>
          </cell>
          <cell r="K2429" t="str">
            <v>EUR</v>
          </cell>
          <cell r="L2429" t="str">
            <v>Euro</v>
          </cell>
          <cell r="M2429" t="str">
            <v>TOTAL REVENUES</v>
          </cell>
          <cell r="N2429" t="str">
            <v>Actual</v>
          </cell>
          <cell r="O2429">
            <v>6836</v>
          </cell>
          <cell r="P2429">
            <v>9780</v>
          </cell>
          <cell r="Q2429">
            <v>8634</v>
          </cell>
          <cell r="R2429">
            <v>7735</v>
          </cell>
          <cell r="S2429">
            <v>10155</v>
          </cell>
          <cell r="T2429">
            <v>5993</v>
          </cell>
          <cell r="U2429">
            <v>7369</v>
          </cell>
          <cell r="V2429">
            <v>4477</v>
          </cell>
        </row>
        <row r="2430">
          <cell r="I2430" t="str">
            <v>Ringaskiddy Ireland</v>
          </cell>
          <cell r="J2430" t="str">
            <v>Euro</v>
          </cell>
          <cell r="K2430" t="str">
            <v>EUR</v>
          </cell>
          <cell r="L2430" t="str">
            <v>Euro</v>
          </cell>
          <cell r="M2430" t="str">
            <v>TOTAL REVENUES</v>
          </cell>
          <cell r="N2430" t="str">
            <v>Budget</v>
          </cell>
          <cell r="O2430">
            <v>20136</v>
          </cell>
          <cell r="P2430">
            <v>20134</v>
          </cell>
          <cell r="Q2430">
            <v>20136</v>
          </cell>
          <cell r="R2430">
            <v>15137</v>
          </cell>
          <cell r="S2430">
            <v>18885</v>
          </cell>
          <cell r="T2430">
            <v>18886</v>
          </cell>
          <cell r="U2430">
            <v>7242</v>
          </cell>
          <cell r="V2430">
            <v>17223</v>
          </cell>
          <cell r="W2430">
            <v>29837</v>
          </cell>
          <cell r="X2430">
            <v>-15349</v>
          </cell>
          <cell r="Y2430">
            <v>37179</v>
          </cell>
          <cell r="Z2430">
            <v>17222</v>
          </cell>
        </row>
        <row r="2431">
          <cell r="I2431" t="str">
            <v>Ringaskiddy Ireland</v>
          </cell>
          <cell r="J2431" t="str">
            <v>Euro</v>
          </cell>
          <cell r="K2431" t="str">
            <v>EUR</v>
          </cell>
          <cell r="L2431" t="str">
            <v>Euro</v>
          </cell>
          <cell r="M2431" t="str">
            <v>TOTAL REVENUES</v>
          </cell>
          <cell r="N2431" t="str">
            <v>LE2</v>
          </cell>
          <cell r="O2431">
            <v>6836</v>
          </cell>
          <cell r="P2431">
            <v>9780</v>
          </cell>
          <cell r="Q2431">
            <v>8634</v>
          </cell>
          <cell r="R2431">
            <v>7735</v>
          </cell>
          <cell r="S2431">
            <v>10155</v>
          </cell>
          <cell r="T2431">
            <v>70174</v>
          </cell>
          <cell r="U2431">
            <v>7242</v>
          </cell>
          <cell r="V2431">
            <v>17223</v>
          </cell>
          <cell r="W2431">
            <v>29837</v>
          </cell>
          <cell r="X2431">
            <v>-15349</v>
          </cell>
          <cell r="Y2431">
            <v>37179</v>
          </cell>
          <cell r="Z2431">
            <v>17222</v>
          </cell>
        </row>
        <row r="2432">
          <cell r="I2432" t="str">
            <v>Ringaskiddy Ireland</v>
          </cell>
          <cell r="J2432" t="str">
            <v>Euro</v>
          </cell>
          <cell r="K2432" t="str">
            <v>EUR</v>
          </cell>
          <cell r="L2432" t="str">
            <v>Euro</v>
          </cell>
          <cell r="M2432" t="str">
            <v>Cost of goods sold from production</v>
          </cell>
          <cell r="N2432" t="str">
            <v>Actual</v>
          </cell>
          <cell r="O2432">
            <v>-5190</v>
          </cell>
          <cell r="P2432">
            <v>-10214</v>
          </cell>
          <cell r="Q2432">
            <v>-10028</v>
          </cell>
          <cell r="R2432">
            <v>-7807</v>
          </cell>
          <cell r="S2432">
            <v>-8040</v>
          </cell>
          <cell r="T2432">
            <v>-8807</v>
          </cell>
          <cell r="U2432">
            <v>-9287</v>
          </cell>
          <cell r="V2432">
            <v>-4477</v>
          </cell>
        </row>
        <row r="2433">
          <cell r="I2433" t="str">
            <v>Ringaskiddy Ireland</v>
          </cell>
          <cell r="J2433" t="str">
            <v>Euro</v>
          </cell>
          <cell r="K2433" t="str">
            <v>EUR</v>
          </cell>
          <cell r="L2433" t="str">
            <v>Euro</v>
          </cell>
          <cell r="M2433" t="str">
            <v>Cost of goods sold from production</v>
          </cell>
          <cell r="N2433" t="str">
            <v>Budget</v>
          </cell>
          <cell r="O2433">
            <v>-20136</v>
          </cell>
          <cell r="P2433">
            <v>-20134</v>
          </cell>
          <cell r="Q2433">
            <v>-20136</v>
          </cell>
          <cell r="R2433">
            <v>-15137</v>
          </cell>
          <cell r="S2433">
            <v>-18885</v>
          </cell>
          <cell r="T2433">
            <v>-18886</v>
          </cell>
          <cell r="U2433">
            <v>-9819</v>
          </cell>
          <cell r="V2433">
            <v>-17591</v>
          </cell>
          <cell r="W2433">
            <v>-26892</v>
          </cell>
          <cell r="X2433">
            <v>11668</v>
          </cell>
          <cell r="Y2433">
            <v>-37558</v>
          </cell>
          <cell r="Z2433">
            <v>-17580</v>
          </cell>
        </row>
        <row r="2434">
          <cell r="I2434" t="str">
            <v>Ringaskiddy Ireland</v>
          </cell>
          <cell r="J2434" t="str">
            <v>Euro</v>
          </cell>
          <cell r="K2434" t="str">
            <v>EUR</v>
          </cell>
          <cell r="L2434" t="str">
            <v>Euro</v>
          </cell>
          <cell r="M2434" t="str">
            <v>Cost of goods sold from production</v>
          </cell>
          <cell r="N2434" t="str">
            <v>LE2</v>
          </cell>
          <cell r="O2434">
            <v>-5190</v>
          </cell>
          <cell r="P2434">
            <v>-10214</v>
          </cell>
          <cell r="Q2434">
            <v>-10028</v>
          </cell>
          <cell r="R2434">
            <v>-7807</v>
          </cell>
          <cell r="S2434">
            <v>-8040</v>
          </cell>
          <cell r="T2434">
            <v>-73088</v>
          </cell>
          <cell r="U2434">
            <v>-7416</v>
          </cell>
          <cell r="V2434">
            <v>-17401</v>
          </cell>
          <cell r="W2434">
            <v>-30012</v>
          </cell>
          <cell r="X2434">
            <v>15175</v>
          </cell>
          <cell r="Y2434">
            <v>-37356</v>
          </cell>
          <cell r="Z2434">
            <v>-17164</v>
          </cell>
        </row>
        <row r="2435">
          <cell r="I2435" t="str">
            <v>Ringaskiddy Ireland</v>
          </cell>
          <cell r="J2435" t="str">
            <v>Euro</v>
          </cell>
          <cell r="K2435" t="str">
            <v>EUR</v>
          </cell>
          <cell r="L2435" t="str">
            <v>Euro</v>
          </cell>
          <cell r="M2435" t="str">
            <v>TOTAL COST OF GOODS SOLD</v>
          </cell>
          <cell r="N2435" t="str">
            <v>Actual</v>
          </cell>
          <cell r="O2435">
            <v>-5190</v>
          </cell>
          <cell r="P2435">
            <v>-10214</v>
          </cell>
          <cell r="Q2435">
            <v>-10028</v>
          </cell>
          <cell r="R2435">
            <v>-7807</v>
          </cell>
          <cell r="S2435">
            <v>-8040</v>
          </cell>
          <cell r="T2435">
            <v>-8807</v>
          </cell>
          <cell r="U2435">
            <v>-9287</v>
          </cell>
          <cell r="V2435">
            <v>-4477</v>
          </cell>
        </row>
        <row r="2436">
          <cell r="I2436" t="str">
            <v>Ringaskiddy Ireland</v>
          </cell>
          <cell r="J2436" t="str">
            <v>Euro</v>
          </cell>
          <cell r="K2436" t="str">
            <v>EUR</v>
          </cell>
          <cell r="L2436" t="str">
            <v>Euro</v>
          </cell>
          <cell r="M2436" t="str">
            <v>TOTAL COST OF GOODS SOLD</v>
          </cell>
          <cell r="N2436" t="str">
            <v>Budget</v>
          </cell>
          <cell r="O2436">
            <v>-20136</v>
          </cell>
          <cell r="P2436">
            <v>-20134</v>
          </cell>
          <cell r="Q2436">
            <v>-20136</v>
          </cell>
          <cell r="R2436">
            <v>-15137</v>
          </cell>
          <cell r="S2436">
            <v>-18885</v>
          </cell>
          <cell r="T2436">
            <v>-18886</v>
          </cell>
          <cell r="U2436">
            <v>-9819</v>
          </cell>
          <cell r="V2436">
            <v>-17591</v>
          </cell>
          <cell r="W2436">
            <v>-26892</v>
          </cell>
          <cell r="X2436">
            <v>11668</v>
          </cell>
          <cell r="Y2436">
            <v>-37558</v>
          </cell>
          <cell r="Z2436">
            <v>-17580</v>
          </cell>
        </row>
        <row r="2437">
          <cell r="I2437" t="str">
            <v>Ringaskiddy Ireland</v>
          </cell>
          <cell r="J2437" t="str">
            <v>Euro</v>
          </cell>
          <cell r="K2437" t="str">
            <v>EUR</v>
          </cell>
          <cell r="L2437" t="str">
            <v>Euro</v>
          </cell>
          <cell r="M2437" t="str">
            <v>TOTAL COST OF GOODS SOLD</v>
          </cell>
          <cell r="N2437" t="str">
            <v>LE2</v>
          </cell>
          <cell r="O2437">
            <v>-5190</v>
          </cell>
          <cell r="P2437">
            <v>-10214</v>
          </cell>
          <cell r="Q2437">
            <v>-10028</v>
          </cell>
          <cell r="R2437">
            <v>-7807</v>
          </cell>
          <cell r="S2437">
            <v>-8040</v>
          </cell>
          <cell r="T2437">
            <v>-73088</v>
          </cell>
          <cell r="U2437">
            <v>-7416</v>
          </cell>
          <cell r="V2437">
            <v>-17401</v>
          </cell>
          <cell r="W2437">
            <v>-30012</v>
          </cell>
          <cell r="X2437">
            <v>15175</v>
          </cell>
          <cell r="Y2437">
            <v>-37356</v>
          </cell>
          <cell r="Z2437">
            <v>-17164</v>
          </cell>
        </row>
        <row r="2438">
          <cell r="I2438" t="str">
            <v>Ringaskiddy Ireland</v>
          </cell>
          <cell r="J2438" t="str">
            <v>Euro</v>
          </cell>
          <cell r="K2438" t="str">
            <v>EUR</v>
          </cell>
          <cell r="L2438" t="str">
            <v>Euro</v>
          </cell>
          <cell r="M2438" t="str">
            <v>TOTAL OTHER INCOME &amp; EXP.</v>
          </cell>
          <cell r="N2438" t="str">
            <v>Actual</v>
          </cell>
          <cell r="O2438">
            <v>-563</v>
          </cell>
          <cell r="P2438">
            <v>1577</v>
          </cell>
          <cell r="Q2438">
            <v>2685</v>
          </cell>
          <cell r="R2438">
            <v>1177</v>
          </cell>
          <cell r="S2438">
            <v>-977</v>
          </cell>
          <cell r="T2438">
            <v>3993</v>
          </cell>
          <cell r="U2438">
            <v>2971</v>
          </cell>
          <cell r="V2438">
            <v>1108</v>
          </cell>
        </row>
        <row r="2439">
          <cell r="I2439" t="str">
            <v>Ringaskiddy Ireland</v>
          </cell>
          <cell r="J2439" t="str">
            <v>Euro</v>
          </cell>
          <cell r="K2439" t="str">
            <v>EUR</v>
          </cell>
          <cell r="L2439" t="str">
            <v>Euro</v>
          </cell>
          <cell r="M2439" t="str">
            <v>TOTAL OTHER INCOME &amp; EXP.</v>
          </cell>
          <cell r="N2439" t="str">
            <v>Budget</v>
          </cell>
          <cell r="O2439">
            <v>2722</v>
          </cell>
          <cell r="P2439">
            <v>2723</v>
          </cell>
          <cell r="Q2439">
            <v>2723</v>
          </cell>
          <cell r="R2439">
            <v>2722</v>
          </cell>
          <cell r="S2439">
            <v>2722</v>
          </cell>
          <cell r="T2439">
            <v>2723</v>
          </cell>
          <cell r="U2439">
            <v>2723</v>
          </cell>
          <cell r="V2439">
            <v>2722</v>
          </cell>
          <cell r="W2439">
            <v>4048</v>
          </cell>
          <cell r="X2439">
            <v>981</v>
          </cell>
          <cell r="Y2439">
            <v>3138</v>
          </cell>
          <cell r="Z2439">
            <v>2723</v>
          </cell>
        </row>
        <row r="2440">
          <cell r="I2440" t="str">
            <v>Ringaskiddy Ireland</v>
          </cell>
          <cell r="J2440" t="str">
            <v>Euro</v>
          </cell>
          <cell r="K2440" t="str">
            <v>EUR</v>
          </cell>
          <cell r="L2440" t="str">
            <v>Euro</v>
          </cell>
          <cell r="M2440" t="str">
            <v>TOTAL OTHER INCOME &amp; EXP.</v>
          </cell>
          <cell r="N2440" t="str">
            <v>LE2</v>
          </cell>
          <cell r="O2440">
            <v>-563</v>
          </cell>
          <cell r="P2440">
            <v>1577</v>
          </cell>
          <cell r="Q2440">
            <v>2685</v>
          </cell>
          <cell r="R2440">
            <v>1177</v>
          </cell>
          <cell r="S2440">
            <v>-977</v>
          </cell>
          <cell r="T2440">
            <v>4406</v>
          </cell>
          <cell r="U2440">
            <v>1385</v>
          </cell>
          <cell r="V2440">
            <v>1383</v>
          </cell>
          <cell r="W2440">
            <v>1385</v>
          </cell>
          <cell r="X2440">
            <v>1384</v>
          </cell>
          <cell r="Y2440">
            <v>1384</v>
          </cell>
          <cell r="Z2440">
            <v>1384</v>
          </cell>
        </row>
        <row r="2441">
          <cell r="I2441" t="str">
            <v>Ringaskiddy Ireland</v>
          </cell>
          <cell r="J2441" t="str">
            <v>Euro</v>
          </cell>
          <cell r="K2441" t="str">
            <v>EUR</v>
          </cell>
          <cell r="L2441" t="str">
            <v>Euro</v>
          </cell>
          <cell r="M2441" t="str">
            <v>OPERATING INCOME</v>
          </cell>
          <cell r="N2441" t="str">
            <v>Actual</v>
          </cell>
          <cell r="O2441">
            <v>1083</v>
          </cell>
          <cell r="P2441">
            <v>1143</v>
          </cell>
          <cell r="Q2441">
            <v>1291</v>
          </cell>
          <cell r="R2441">
            <v>1105</v>
          </cell>
          <cell r="S2441">
            <v>1138</v>
          </cell>
          <cell r="T2441">
            <v>1179</v>
          </cell>
          <cell r="U2441">
            <v>1053</v>
          </cell>
          <cell r="V2441">
            <v>1108</v>
          </cell>
        </row>
        <row r="2442">
          <cell r="I2442" t="str">
            <v>Ringaskiddy Ireland</v>
          </cell>
          <cell r="J2442" t="str">
            <v>Euro</v>
          </cell>
          <cell r="K2442" t="str">
            <v>EUR</v>
          </cell>
          <cell r="L2442" t="str">
            <v>Euro</v>
          </cell>
          <cell r="M2442" t="str">
            <v>OPERATING INCOME</v>
          </cell>
          <cell r="N2442" t="str">
            <v>Budget</v>
          </cell>
          <cell r="O2442">
            <v>2722</v>
          </cell>
          <cell r="P2442">
            <v>2723</v>
          </cell>
          <cell r="Q2442">
            <v>2723</v>
          </cell>
          <cell r="R2442">
            <v>2722</v>
          </cell>
          <cell r="S2442">
            <v>2722</v>
          </cell>
          <cell r="T2442">
            <v>2723</v>
          </cell>
          <cell r="U2442">
            <v>146</v>
          </cell>
          <cell r="V2442">
            <v>2354</v>
          </cell>
          <cell r="W2442">
            <v>6993</v>
          </cell>
          <cell r="X2442">
            <v>-2700</v>
          </cell>
          <cell r="Y2442">
            <v>2759</v>
          </cell>
          <cell r="Z2442">
            <v>2365</v>
          </cell>
        </row>
        <row r="2443">
          <cell r="I2443" t="str">
            <v>Ringaskiddy Ireland</v>
          </cell>
          <cell r="J2443" t="str">
            <v>Euro</v>
          </cell>
          <cell r="K2443" t="str">
            <v>EUR</v>
          </cell>
          <cell r="L2443" t="str">
            <v>Euro</v>
          </cell>
          <cell r="M2443" t="str">
            <v>OPERATING INCOME</v>
          </cell>
          <cell r="N2443" t="str">
            <v>LE2</v>
          </cell>
          <cell r="O2443">
            <v>1083</v>
          </cell>
          <cell r="P2443">
            <v>1143</v>
          </cell>
          <cell r="Q2443">
            <v>1291</v>
          </cell>
          <cell r="R2443">
            <v>1105</v>
          </cell>
          <cell r="S2443">
            <v>1138</v>
          </cell>
          <cell r="T2443">
            <v>1492</v>
          </cell>
          <cell r="U2443">
            <v>1211</v>
          </cell>
          <cell r="V2443">
            <v>1205</v>
          </cell>
          <cell r="W2443">
            <v>1210</v>
          </cell>
          <cell r="X2443">
            <v>1210</v>
          </cell>
          <cell r="Y2443">
            <v>1207</v>
          </cell>
          <cell r="Z2443">
            <v>1442</v>
          </cell>
        </row>
        <row r="2444">
          <cell r="I2444" t="str">
            <v>Supply Price Adjustm</v>
          </cell>
          <cell r="J2444" t="str">
            <v>US Dollar</v>
          </cell>
          <cell r="K2444" t="str">
            <v>USD</v>
          </cell>
          <cell r="L2444" t="str">
            <v>US Dollar</v>
          </cell>
          <cell r="M2444" t="str">
            <v>TOTAL NET SALES 3RD PARTY</v>
          </cell>
          <cell r="N2444" t="str">
            <v>Actual</v>
          </cell>
          <cell r="O2444">
            <v>-600</v>
          </cell>
          <cell r="P2444">
            <v>-555</v>
          </cell>
          <cell r="Q2444">
            <v>-454</v>
          </cell>
          <cell r="R2444">
            <v>-572</v>
          </cell>
          <cell r="S2444">
            <v>-977</v>
          </cell>
          <cell r="T2444">
            <v>-734</v>
          </cell>
          <cell r="U2444">
            <v>-808</v>
          </cell>
          <cell r="V2444">
            <v>-861</v>
          </cell>
        </row>
        <row r="2445">
          <cell r="I2445" t="str">
            <v>Supply Price Adjustm</v>
          </cell>
          <cell r="J2445" t="str">
            <v>US Dollar</v>
          </cell>
          <cell r="K2445" t="str">
            <v>USD</v>
          </cell>
          <cell r="L2445" t="str">
            <v>US Dollar</v>
          </cell>
          <cell r="M2445" t="str">
            <v>TOTAL NET SALES 3RD PARTY</v>
          </cell>
          <cell r="N2445" t="str">
            <v>Budget</v>
          </cell>
          <cell r="O2445">
            <v>-600</v>
          </cell>
          <cell r="P2445">
            <v>-596</v>
          </cell>
          <cell r="Q2445">
            <v>-687</v>
          </cell>
          <cell r="R2445">
            <v>-646</v>
          </cell>
          <cell r="S2445">
            <v>-638</v>
          </cell>
          <cell r="T2445">
            <v>-749</v>
          </cell>
          <cell r="U2445">
            <v>-856</v>
          </cell>
          <cell r="V2445">
            <v>-845</v>
          </cell>
          <cell r="W2445">
            <v>-863</v>
          </cell>
          <cell r="X2445">
            <v>-882</v>
          </cell>
          <cell r="Y2445">
            <v>-872</v>
          </cell>
          <cell r="Z2445">
            <v>-897</v>
          </cell>
        </row>
        <row r="2446">
          <cell r="I2446" t="str">
            <v>Supply Price Adjustm</v>
          </cell>
          <cell r="J2446" t="str">
            <v>US Dollar</v>
          </cell>
          <cell r="K2446" t="str">
            <v>USD</v>
          </cell>
          <cell r="L2446" t="str">
            <v>US Dollar</v>
          </cell>
          <cell r="M2446" t="str">
            <v>TOTAL NET SALES 3RD PARTY</v>
          </cell>
          <cell r="N2446" t="str">
            <v>LE2</v>
          </cell>
          <cell r="O2446">
            <v>-600</v>
          </cell>
          <cell r="P2446">
            <v>-555</v>
          </cell>
          <cell r="Q2446">
            <v>-454</v>
          </cell>
          <cell r="R2446">
            <v>-572</v>
          </cell>
          <cell r="S2446">
            <v>-977</v>
          </cell>
          <cell r="T2446">
            <v>-1105</v>
          </cell>
          <cell r="U2446">
            <v>-1007</v>
          </cell>
          <cell r="V2446">
            <v>-1003</v>
          </cell>
          <cell r="W2446">
            <v>-973</v>
          </cell>
          <cell r="X2446">
            <v>-831</v>
          </cell>
          <cell r="Y2446">
            <v>-676</v>
          </cell>
          <cell r="Z2446">
            <v>-718</v>
          </cell>
        </row>
        <row r="2447">
          <cell r="I2447" t="str">
            <v>Supply Price Adjustm</v>
          </cell>
          <cell r="J2447" t="str">
            <v>US Dollar</v>
          </cell>
          <cell r="K2447" t="str">
            <v>USD</v>
          </cell>
          <cell r="L2447" t="str">
            <v>US Dollar</v>
          </cell>
          <cell r="M2447" t="str">
            <v>TOTAL NET SALES</v>
          </cell>
          <cell r="N2447" t="str">
            <v>Actual</v>
          </cell>
          <cell r="O2447">
            <v>-603</v>
          </cell>
          <cell r="P2447">
            <v>-693</v>
          </cell>
          <cell r="Q2447">
            <v>-676</v>
          </cell>
          <cell r="R2447">
            <v>-497</v>
          </cell>
          <cell r="S2447">
            <v>-692</v>
          </cell>
          <cell r="T2447">
            <v>-70251</v>
          </cell>
          <cell r="U2447">
            <v>-38575</v>
          </cell>
          <cell r="V2447">
            <v>-29683</v>
          </cell>
        </row>
        <row r="2448">
          <cell r="I2448" t="str">
            <v>Supply Price Adjustm</v>
          </cell>
          <cell r="J2448" t="str">
            <v>US Dollar</v>
          </cell>
          <cell r="K2448" t="str">
            <v>USD</v>
          </cell>
          <cell r="L2448" t="str">
            <v>US Dollar</v>
          </cell>
          <cell r="M2448" t="str">
            <v>TOTAL NET SALES</v>
          </cell>
          <cell r="N2448" t="str">
            <v>Budget</v>
          </cell>
          <cell r="O2448">
            <v>-603</v>
          </cell>
          <cell r="P2448">
            <v>-599</v>
          </cell>
          <cell r="Q2448">
            <v>-674</v>
          </cell>
          <cell r="R2448">
            <v>-640</v>
          </cell>
          <cell r="S2448">
            <v>-634</v>
          </cell>
          <cell r="T2448">
            <v>-726</v>
          </cell>
          <cell r="U2448">
            <v>-814</v>
          </cell>
          <cell r="V2448">
            <v>-804</v>
          </cell>
          <cell r="W2448">
            <v>-820</v>
          </cell>
          <cell r="X2448">
            <v>-835</v>
          </cell>
          <cell r="Y2448">
            <v>-826</v>
          </cell>
          <cell r="Z2448">
            <v>-848</v>
          </cell>
        </row>
        <row r="2449">
          <cell r="I2449" t="str">
            <v>Supply Price Adjustm</v>
          </cell>
          <cell r="J2449" t="str">
            <v>US Dollar</v>
          </cell>
          <cell r="K2449" t="str">
            <v>USD</v>
          </cell>
          <cell r="L2449" t="str">
            <v>US Dollar</v>
          </cell>
          <cell r="M2449" t="str">
            <v>TOTAL NET SALES</v>
          </cell>
          <cell r="N2449" t="str">
            <v>LE2</v>
          </cell>
          <cell r="O2449">
            <v>-603</v>
          </cell>
          <cell r="P2449">
            <v>-693</v>
          </cell>
          <cell r="Q2449">
            <v>-676</v>
          </cell>
          <cell r="R2449">
            <v>-497</v>
          </cell>
          <cell r="S2449">
            <v>-692</v>
          </cell>
          <cell r="T2449">
            <v>-1089</v>
          </cell>
          <cell r="U2449">
            <v>-942</v>
          </cell>
          <cell r="V2449">
            <v>-940</v>
          </cell>
          <cell r="W2449">
            <v>-915</v>
          </cell>
          <cell r="X2449">
            <v>-804</v>
          </cell>
          <cell r="Y2449">
            <v>-681</v>
          </cell>
          <cell r="Z2449">
            <v>-714</v>
          </cell>
        </row>
        <row r="2450">
          <cell r="I2450" t="str">
            <v>Supply Price Adjustm</v>
          </cell>
          <cell r="J2450" t="str">
            <v>US Dollar</v>
          </cell>
          <cell r="K2450" t="str">
            <v>USD</v>
          </cell>
          <cell r="L2450" t="str">
            <v>US Dollar</v>
          </cell>
          <cell r="M2450" t="str">
            <v>Net sales to other BU's</v>
          </cell>
          <cell r="N2450" t="str">
            <v>Actual</v>
          </cell>
          <cell r="O2450">
            <v>-3</v>
          </cell>
          <cell r="P2450">
            <v>-138</v>
          </cell>
          <cell r="Q2450">
            <v>-222</v>
          </cell>
          <cell r="R2450">
            <v>75</v>
          </cell>
          <cell r="S2450">
            <v>285</v>
          </cell>
          <cell r="T2450">
            <v>-69517</v>
          </cell>
          <cell r="U2450">
            <v>-37767</v>
          </cell>
          <cell r="V2450">
            <v>-28822</v>
          </cell>
        </row>
        <row r="2451">
          <cell r="I2451" t="str">
            <v>Supply Price Adjustm</v>
          </cell>
          <cell r="J2451" t="str">
            <v>US Dollar</v>
          </cell>
          <cell r="K2451" t="str">
            <v>USD</v>
          </cell>
          <cell r="L2451" t="str">
            <v>US Dollar</v>
          </cell>
          <cell r="M2451" t="str">
            <v>Net sales to other BU's</v>
          </cell>
          <cell r="N2451" t="str">
            <v>Budget</v>
          </cell>
          <cell r="O2451">
            <v>-3</v>
          </cell>
          <cell r="P2451">
            <v>-3</v>
          </cell>
          <cell r="Q2451">
            <v>13</v>
          </cell>
          <cell r="R2451">
            <v>6</v>
          </cell>
          <cell r="S2451">
            <v>4</v>
          </cell>
          <cell r="T2451">
            <v>23</v>
          </cell>
          <cell r="U2451">
            <v>42</v>
          </cell>
          <cell r="V2451">
            <v>41</v>
          </cell>
          <cell r="W2451">
            <v>43</v>
          </cell>
          <cell r="X2451">
            <v>47</v>
          </cell>
          <cell r="Y2451">
            <v>46</v>
          </cell>
          <cell r="Z2451">
            <v>49</v>
          </cell>
        </row>
        <row r="2452">
          <cell r="I2452" t="str">
            <v>Supply Price Adjustm</v>
          </cell>
          <cell r="J2452" t="str">
            <v>US Dollar</v>
          </cell>
          <cell r="K2452" t="str">
            <v>USD</v>
          </cell>
          <cell r="L2452" t="str">
            <v>US Dollar</v>
          </cell>
          <cell r="M2452" t="str">
            <v>Net sales to other BU's</v>
          </cell>
          <cell r="N2452" t="str">
            <v>LE2</v>
          </cell>
          <cell r="O2452">
            <v>-3</v>
          </cell>
          <cell r="P2452">
            <v>-138</v>
          </cell>
          <cell r="Q2452">
            <v>-222</v>
          </cell>
          <cell r="R2452">
            <v>75</v>
          </cell>
          <cell r="S2452">
            <v>285</v>
          </cell>
          <cell r="T2452">
            <v>16</v>
          </cell>
          <cell r="U2452">
            <v>65</v>
          </cell>
          <cell r="V2452">
            <v>63</v>
          </cell>
          <cell r="W2452">
            <v>58</v>
          </cell>
          <cell r="X2452">
            <v>27</v>
          </cell>
          <cell r="Y2452">
            <v>-5</v>
          </cell>
          <cell r="Z2452">
            <v>4</v>
          </cell>
        </row>
        <row r="2453">
          <cell r="I2453" t="str">
            <v>Supply Price Adjustm</v>
          </cell>
          <cell r="J2453" t="str">
            <v>US Dollar</v>
          </cell>
          <cell r="K2453" t="str">
            <v>USD</v>
          </cell>
          <cell r="L2453" t="str">
            <v>US Dollar</v>
          </cell>
          <cell r="M2453" t="str">
            <v>TOTAL REVENUES</v>
          </cell>
          <cell r="N2453" t="str">
            <v>Actual</v>
          </cell>
          <cell r="O2453">
            <v>-603</v>
          </cell>
          <cell r="P2453">
            <v>-693</v>
          </cell>
          <cell r="Q2453">
            <v>-676</v>
          </cell>
          <cell r="R2453">
            <v>-497</v>
          </cell>
          <cell r="S2453">
            <v>-692</v>
          </cell>
          <cell r="T2453">
            <v>-70251</v>
          </cell>
          <cell r="U2453">
            <v>-38575</v>
          </cell>
          <cell r="V2453">
            <v>-29683</v>
          </cell>
        </row>
        <row r="2454">
          <cell r="I2454" t="str">
            <v>Supply Price Adjustm</v>
          </cell>
          <cell r="J2454" t="str">
            <v>US Dollar</v>
          </cell>
          <cell r="K2454" t="str">
            <v>USD</v>
          </cell>
          <cell r="L2454" t="str">
            <v>US Dollar</v>
          </cell>
          <cell r="M2454" t="str">
            <v>TOTAL REVENUES</v>
          </cell>
          <cell r="N2454" t="str">
            <v>Budget</v>
          </cell>
          <cell r="O2454">
            <v>-603</v>
          </cell>
          <cell r="P2454">
            <v>-599</v>
          </cell>
          <cell r="Q2454">
            <v>-674</v>
          </cell>
          <cell r="R2454">
            <v>-640</v>
          </cell>
          <cell r="S2454">
            <v>-634</v>
          </cell>
          <cell r="T2454">
            <v>-726</v>
          </cell>
          <cell r="U2454">
            <v>-814</v>
          </cell>
          <cell r="V2454">
            <v>-804</v>
          </cell>
          <cell r="W2454">
            <v>-820</v>
          </cell>
          <cell r="X2454">
            <v>-835</v>
          </cell>
          <cell r="Y2454">
            <v>-826</v>
          </cell>
          <cell r="Z2454">
            <v>-848</v>
          </cell>
        </row>
        <row r="2455">
          <cell r="I2455" t="str">
            <v>Supply Price Adjustm</v>
          </cell>
          <cell r="J2455" t="str">
            <v>US Dollar</v>
          </cell>
          <cell r="K2455" t="str">
            <v>USD</v>
          </cell>
          <cell r="L2455" t="str">
            <v>US Dollar</v>
          </cell>
          <cell r="M2455" t="str">
            <v>TOTAL REVENUES</v>
          </cell>
          <cell r="N2455" t="str">
            <v>LE2</v>
          </cell>
          <cell r="O2455">
            <v>-603</v>
          </cell>
          <cell r="P2455">
            <v>-693</v>
          </cell>
          <cell r="Q2455">
            <v>-676</v>
          </cell>
          <cell r="R2455">
            <v>-497</v>
          </cell>
          <cell r="S2455">
            <v>-692</v>
          </cell>
          <cell r="T2455">
            <v>-1089</v>
          </cell>
          <cell r="U2455">
            <v>-942</v>
          </cell>
          <cell r="V2455">
            <v>-940</v>
          </cell>
          <cell r="W2455">
            <v>-915</v>
          </cell>
          <cell r="X2455">
            <v>-804</v>
          </cell>
          <cell r="Y2455">
            <v>-681</v>
          </cell>
          <cell r="Z2455">
            <v>-714</v>
          </cell>
        </row>
        <row r="2456">
          <cell r="I2456" t="str">
            <v>Supply Price Adjustm</v>
          </cell>
          <cell r="J2456" t="str">
            <v>US Dollar</v>
          </cell>
          <cell r="K2456" t="str">
            <v>USD</v>
          </cell>
          <cell r="L2456" t="str">
            <v>US Dollar</v>
          </cell>
          <cell r="M2456" t="str">
            <v>Cost of goods sold from production</v>
          </cell>
          <cell r="N2456" t="str">
            <v>Actual</v>
          </cell>
          <cell r="O2456">
            <v>143</v>
          </cell>
          <cell r="P2456">
            <v>143</v>
          </cell>
          <cell r="Q2456">
            <v>143</v>
          </cell>
          <cell r="R2456">
            <v>143</v>
          </cell>
          <cell r="S2456">
            <v>143</v>
          </cell>
          <cell r="T2456">
            <v>143</v>
          </cell>
          <cell r="U2456">
            <v>142</v>
          </cell>
          <cell r="V2456">
            <v>-200</v>
          </cell>
        </row>
        <row r="2457">
          <cell r="I2457" t="str">
            <v>Supply Price Adjustm</v>
          </cell>
          <cell r="J2457" t="str">
            <v>US Dollar</v>
          </cell>
          <cell r="K2457" t="str">
            <v>USD</v>
          </cell>
          <cell r="L2457" t="str">
            <v>US Dollar</v>
          </cell>
          <cell r="M2457" t="str">
            <v>Cost of goods sold from production</v>
          </cell>
          <cell r="N2457" t="str">
            <v>Budget</v>
          </cell>
          <cell r="O2457">
            <v>143</v>
          </cell>
          <cell r="P2457">
            <v>143</v>
          </cell>
          <cell r="Q2457">
            <v>143</v>
          </cell>
          <cell r="R2457">
            <v>143</v>
          </cell>
          <cell r="S2457">
            <v>143</v>
          </cell>
          <cell r="T2457">
            <v>143</v>
          </cell>
          <cell r="U2457">
            <v>142</v>
          </cell>
          <cell r="V2457">
            <v>143</v>
          </cell>
          <cell r="W2457">
            <v>143</v>
          </cell>
          <cell r="X2457">
            <v>143</v>
          </cell>
          <cell r="Y2457">
            <v>143</v>
          </cell>
          <cell r="Z2457">
            <v>143</v>
          </cell>
        </row>
        <row r="2458">
          <cell r="I2458" t="str">
            <v>Supply Price Adjustm</v>
          </cell>
          <cell r="J2458" t="str">
            <v>US Dollar</v>
          </cell>
          <cell r="K2458" t="str">
            <v>USD</v>
          </cell>
          <cell r="L2458" t="str">
            <v>US Dollar</v>
          </cell>
          <cell r="M2458" t="str">
            <v>Cost of goods sold from production</v>
          </cell>
          <cell r="N2458" t="str">
            <v>LE2</v>
          </cell>
          <cell r="O2458">
            <v>143</v>
          </cell>
          <cell r="P2458">
            <v>143</v>
          </cell>
          <cell r="Q2458">
            <v>143</v>
          </cell>
          <cell r="R2458">
            <v>143</v>
          </cell>
          <cell r="S2458">
            <v>143</v>
          </cell>
          <cell r="T2458">
            <v>-115</v>
          </cell>
          <cell r="U2458">
            <v>100</v>
          </cell>
          <cell r="V2458">
            <v>100</v>
          </cell>
          <cell r="W2458">
            <v>100</v>
          </cell>
          <cell r="X2458">
            <v>100</v>
          </cell>
          <cell r="Y2458">
            <v>100</v>
          </cell>
          <cell r="Z2458">
            <v>100</v>
          </cell>
        </row>
        <row r="2459">
          <cell r="I2459" t="str">
            <v>Supply Price Adjustm</v>
          </cell>
          <cell r="J2459" t="str">
            <v>US Dollar</v>
          </cell>
          <cell r="K2459" t="str">
            <v>USD</v>
          </cell>
          <cell r="L2459" t="str">
            <v>US Dollar</v>
          </cell>
          <cell r="M2459" t="str">
            <v>TOTAL COST OF GOODS SOLD</v>
          </cell>
          <cell r="N2459" t="str">
            <v>Actual</v>
          </cell>
          <cell r="O2459">
            <v>143</v>
          </cell>
          <cell r="P2459">
            <v>143</v>
          </cell>
          <cell r="Q2459">
            <v>143</v>
          </cell>
          <cell r="R2459">
            <v>143</v>
          </cell>
          <cell r="S2459">
            <v>143</v>
          </cell>
          <cell r="T2459">
            <v>143</v>
          </cell>
          <cell r="U2459">
            <v>142</v>
          </cell>
          <cell r="V2459">
            <v>-200</v>
          </cell>
        </row>
        <row r="2460">
          <cell r="I2460" t="str">
            <v>Supply Price Adjustm</v>
          </cell>
          <cell r="J2460" t="str">
            <v>US Dollar</v>
          </cell>
          <cell r="K2460" t="str">
            <v>USD</v>
          </cell>
          <cell r="L2460" t="str">
            <v>US Dollar</v>
          </cell>
          <cell r="M2460" t="str">
            <v>TOTAL COST OF GOODS SOLD</v>
          </cell>
          <cell r="N2460" t="str">
            <v>Budget</v>
          </cell>
          <cell r="O2460">
            <v>143</v>
          </cell>
          <cell r="P2460">
            <v>143</v>
          </cell>
          <cell r="Q2460">
            <v>143</v>
          </cell>
          <cell r="R2460">
            <v>143</v>
          </cell>
          <cell r="S2460">
            <v>143</v>
          </cell>
          <cell r="T2460">
            <v>143</v>
          </cell>
          <cell r="U2460">
            <v>142</v>
          </cell>
          <cell r="V2460">
            <v>143</v>
          </cell>
          <cell r="W2460">
            <v>143</v>
          </cell>
          <cell r="X2460">
            <v>143</v>
          </cell>
          <cell r="Y2460">
            <v>143</v>
          </cell>
          <cell r="Z2460">
            <v>143</v>
          </cell>
        </row>
        <row r="2461">
          <cell r="I2461" t="str">
            <v>Supply Price Adjustm</v>
          </cell>
          <cell r="J2461" t="str">
            <v>US Dollar</v>
          </cell>
          <cell r="K2461" t="str">
            <v>USD</v>
          </cell>
          <cell r="L2461" t="str">
            <v>US Dollar</v>
          </cell>
          <cell r="M2461" t="str">
            <v>TOTAL COST OF GOODS SOLD</v>
          </cell>
          <cell r="N2461" t="str">
            <v>LE2</v>
          </cell>
          <cell r="O2461">
            <v>143</v>
          </cell>
          <cell r="P2461">
            <v>143</v>
          </cell>
          <cell r="Q2461">
            <v>143</v>
          </cell>
          <cell r="R2461">
            <v>143</v>
          </cell>
          <cell r="S2461">
            <v>143</v>
          </cell>
          <cell r="T2461">
            <v>-115</v>
          </cell>
          <cell r="U2461">
            <v>100</v>
          </cell>
          <cell r="V2461">
            <v>100</v>
          </cell>
          <cell r="W2461">
            <v>100</v>
          </cell>
          <cell r="X2461">
            <v>100</v>
          </cell>
          <cell r="Y2461">
            <v>100</v>
          </cell>
          <cell r="Z2461">
            <v>100</v>
          </cell>
        </row>
        <row r="2462">
          <cell r="I2462" t="str">
            <v>Supply Price Adjustm</v>
          </cell>
          <cell r="J2462" t="str">
            <v>US Dollar</v>
          </cell>
          <cell r="K2462" t="str">
            <v>USD</v>
          </cell>
          <cell r="L2462" t="str">
            <v>US Dollar</v>
          </cell>
          <cell r="M2462" t="str">
            <v>Development</v>
          </cell>
          <cell r="N2462" t="str">
            <v>Actual</v>
          </cell>
          <cell r="O2462">
            <v>2</v>
          </cell>
          <cell r="P2462">
            <v>2</v>
          </cell>
          <cell r="Q2462">
            <v>1</v>
          </cell>
          <cell r="R2462">
            <v>2</v>
          </cell>
          <cell r="S2462">
            <v>3</v>
          </cell>
          <cell r="T2462">
            <v>2</v>
          </cell>
          <cell r="U2462">
            <v>2</v>
          </cell>
          <cell r="V2462">
            <v>2</v>
          </cell>
        </row>
        <row r="2463">
          <cell r="I2463" t="str">
            <v>Supply Price Adjustm</v>
          </cell>
          <cell r="J2463" t="str">
            <v>US Dollar</v>
          </cell>
          <cell r="K2463" t="str">
            <v>USD</v>
          </cell>
          <cell r="L2463" t="str">
            <v>US Dollar</v>
          </cell>
          <cell r="M2463" t="str">
            <v>Development</v>
          </cell>
          <cell r="N2463" t="str">
            <v>Budget</v>
          </cell>
          <cell r="O2463">
            <v>2</v>
          </cell>
          <cell r="P2463">
            <v>2</v>
          </cell>
          <cell r="Q2463">
            <v>2</v>
          </cell>
          <cell r="R2463">
            <v>2</v>
          </cell>
          <cell r="S2463">
            <v>2</v>
          </cell>
          <cell r="T2463">
            <v>2</v>
          </cell>
          <cell r="U2463">
            <v>3</v>
          </cell>
          <cell r="V2463">
            <v>2</v>
          </cell>
          <cell r="W2463">
            <v>2</v>
          </cell>
          <cell r="X2463">
            <v>3</v>
          </cell>
          <cell r="Y2463">
            <v>2</v>
          </cell>
          <cell r="Z2463">
            <v>2</v>
          </cell>
        </row>
        <row r="2464">
          <cell r="I2464" t="str">
            <v>Supply Price Adjustm</v>
          </cell>
          <cell r="J2464" t="str">
            <v>US Dollar</v>
          </cell>
          <cell r="K2464" t="str">
            <v>USD</v>
          </cell>
          <cell r="L2464" t="str">
            <v>US Dollar</v>
          </cell>
          <cell r="M2464" t="str">
            <v>Development</v>
          </cell>
          <cell r="N2464" t="str">
            <v>LE2</v>
          </cell>
          <cell r="O2464">
            <v>2</v>
          </cell>
          <cell r="P2464">
            <v>2</v>
          </cell>
          <cell r="Q2464">
            <v>1</v>
          </cell>
          <cell r="R2464">
            <v>2</v>
          </cell>
          <cell r="S2464">
            <v>3</v>
          </cell>
          <cell r="T2464">
            <v>3</v>
          </cell>
          <cell r="U2464">
            <v>2</v>
          </cell>
          <cell r="V2464">
            <v>3</v>
          </cell>
          <cell r="W2464">
            <v>2</v>
          </cell>
          <cell r="X2464">
            <v>2</v>
          </cell>
          <cell r="Y2464">
            <v>3</v>
          </cell>
          <cell r="Z2464">
            <v>2</v>
          </cell>
        </row>
        <row r="2465">
          <cell r="I2465" t="str">
            <v>Supply Price Adjustm</v>
          </cell>
          <cell r="J2465" t="str">
            <v>US Dollar</v>
          </cell>
          <cell r="K2465" t="str">
            <v>USD</v>
          </cell>
          <cell r="L2465" t="str">
            <v>US Dollar</v>
          </cell>
          <cell r="M2465" t="str">
            <v>Total Research &amp; Development (net)</v>
          </cell>
          <cell r="N2465" t="str">
            <v>Actual</v>
          </cell>
          <cell r="O2465">
            <v>2</v>
          </cell>
          <cell r="P2465">
            <v>2</v>
          </cell>
          <cell r="Q2465">
            <v>1</v>
          </cell>
          <cell r="R2465">
            <v>2</v>
          </cell>
          <cell r="S2465">
            <v>3</v>
          </cell>
          <cell r="T2465">
            <v>2</v>
          </cell>
          <cell r="U2465">
            <v>2</v>
          </cell>
          <cell r="V2465">
            <v>2</v>
          </cell>
        </row>
        <row r="2466">
          <cell r="I2466" t="str">
            <v>Supply Price Adjustm</v>
          </cell>
          <cell r="J2466" t="str">
            <v>US Dollar</v>
          </cell>
          <cell r="K2466" t="str">
            <v>USD</v>
          </cell>
          <cell r="L2466" t="str">
            <v>US Dollar</v>
          </cell>
          <cell r="M2466" t="str">
            <v>Total Research &amp; Development (net)</v>
          </cell>
          <cell r="N2466" t="str">
            <v>Budget</v>
          </cell>
          <cell r="O2466">
            <v>2</v>
          </cell>
          <cell r="P2466">
            <v>2</v>
          </cell>
          <cell r="Q2466">
            <v>2</v>
          </cell>
          <cell r="R2466">
            <v>2</v>
          </cell>
          <cell r="S2466">
            <v>2</v>
          </cell>
          <cell r="T2466">
            <v>2</v>
          </cell>
          <cell r="U2466">
            <v>3</v>
          </cell>
          <cell r="V2466">
            <v>2</v>
          </cell>
          <cell r="W2466">
            <v>2</v>
          </cell>
          <cell r="X2466">
            <v>3</v>
          </cell>
          <cell r="Y2466">
            <v>2</v>
          </cell>
          <cell r="Z2466">
            <v>2</v>
          </cell>
        </row>
        <row r="2467">
          <cell r="I2467" t="str">
            <v>Supply Price Adjustm</v>
          </cell>
          <cell r="J2467" t="str">
            <v>US Dollar</v>
          </cell>
          <cell r="K2467" t="str">
            <v>USD</v>
          </cell>
          <cell r="L2467" t="str">
            <v>US Dollar</v>
          </cell>
          <cell r="M2467" t="str">
            <v>Total Research &amp; Development (net)</v>
          </cell>
          <cell r="N2467" t="str">
            <v>LE2</v>
          </cell>
          <cell r="O2467">
            <v>2</v>
          </cell>
          <cell r="P2467">
            <v>2</v>
          </cell>
          <cell r="Q2467">
            <v>1</v>
          </cell>
          <cell r="R2467">
            <v>2</v>
          </cell>
          <cell r="S2467">
            <v>3</v>
          </cell>
          <cell r="T2467">
            <v>3</v>
          </cell>
          <cell r="U2467">
            <v>2</v>
          </cell>
          <cell r="V2467">
            <v>3</v>
          </cell>
          <cell r="W2467">
            <v>2</v>
          </cell>
          <cell r="X2467">
            <v>2</v>
          </cell>
          <cell r="Y2467">
            <v>3</v>
          </cell>
          <cell r="Z2467">
            <v>2</v>
          </cell>
        </row>
        <row r="2468">
          <cell r="I2468" t="str">
            <v>Supply Price Adjustm</v>
          </cell>
          <cell r="J2468" t="str">
            <v>US Dollar</v>
          </cell>
          <cell r="K2468" t="str">
            <v>USD</v>
          </cell>
          <cell r="L2468" t="str">
            <v>US Dollar</v>
          </cell>
          <cell r="M2468" t="str">
            <v>Marketing &amp; Sales (net)</v>
          </cell>
          <cell r="N2468" t="str">
            <v>Actual</v>
          </cell>
          <cell r="O2468">
            <v>293</v>
          </cell>
          <cell r="P2468">
            <v>238</v>
          </cell>
          <cell r="Q2468">
            <v>226</v>
          </cell>
          <cell r="R2468">
            <v>446</v>
          </cell>
          <cell r="S2468">
            <v>569</v>
          </cell>
          <cell r="T2468">
            <v>333</v>
          </cell>
          <cell r="U2468">
            <v>510</v>
          </cell>
          <cell r="V2468">
            <v>451</v>
          </cell>
        </row>
        <row r="2469">
          <cell r="I2469" t="str">
            <v>Supply Price Adjustm</v>
          </cell>
          <cell r="J2469" t="str">
            <v>US Dollar</v>
          </cell>
          <cell r="K2469" t="str">
            <v>USD</v>
          </cell>
          <cell r="L2469" t="str">
            <v>US Dollar</v>
          </cell>
          <cell r="M2469" t="str">
            <v>Marketing &amp; Sales (net)</v>
          </cell>
          <cell r="N2469" t="str">
            <v>Budget</v>
          </cell>
          <cell r="O2469">
            <v>293</v>
          </cell>
          <cell r="P2469">
            <v>256</v>
          </cell>
          <cell r="Q2469">
            <v>337</v>
          </cell>
          <cell r="R2469">
            <v>507</v>
          </cell>
          <cell r="S2469">
            <v>370</v>
          </cell>
          <cell r="T2469">
            <v>459</v>
          </cell>
          <cell r="U2469">
            <v>603</v>
          </cell>
          <cell r="V2469">
            <v>509</v>
          </cell>
          <cell r="W2469">
            <v>468</v>
          </cell>
          <cell r="X2469">
            <v>321</v>
          </cell>
          <cell r="Y2469">
            <v>441</v>
          </cell>
          <cell r="Z2469">
            <v>357</v>
          </cell>
        </row>
        <row r="2470">
          <cell r="I2470" t="str">
            <v>Supply Price Adjustm</v>
          </cell>
          <cell r="J2470" t="str">
            <v>US Dollar</v>
          </cell>
          <cell r="K2470" t="str">
            <v>USD</v>
          </cell>
          <cell r="L2470" t="str">
            <v>US Dollar</v>
          </cell>
          <cell r="M2470" t="str">
            <v>Marketing &amp; Sales (net)</v>
          </cell>
          <cell r="N2470" t="str">
            <v>LE2</v>
          </cell>
          <cell r="O2470">
            <v>293</v>
          </cell>
          <cell r="P2470">
            <v>238</v>
          </cell>
          <cell r="Q2470">
            <v>226</v>
          </cell>
          <cell r="R2470">
            <v>446</v>
          </cell>
          <cell r="S2470">
            <v>569</v>
          </cell>
          <cell r="T2470">
            <v>521</v>
          </cell>
          <cell r="U2470">
            <v>603</v>
          </cell>
          <cell r="V2470">
            <v>503</v>
          </cell>
          <cell r="W2470">
            <v>474</v>
          </cell>
          <cell r="X2470">
            <v>318</v>
          </cell>
          <cell r="Y2470">
            <v>455</v>
          </cell>
          <cell r="Z2470">
            <v>417</v>
          </cell>
        </row>
        <row r="2471">
          <cell r="I2471" t="str">
            <v>Supply Price Adjustm</v>
          </cell>
          <cell r="J2471" t="str">
            <v>US Dollar</v>
          </cell>
          <cell r="K2471" t="str">
            <v>USD</v>
          </cell>
          <cell r="L2471" t="str">
            <v>US Dollar</v>
          </cell>
          <cell r="M2471" t="str">
            <v>General &amp; Administration (net)</v>
          </cell>
          <cell r="N2471" t="str">
            <v>Actual</v>
          </cell>
          <cell r="O2471">
            <v>24</v>
          </cell>
          <cell r="P2471">
            <v>24</v>
          </cell>
          <cell r="Q2471">
            <v>18</v>
          </cell>
          <cell r="R2471">
            <v>24</v>
          </cell>
          <cell r="S2471">
            <v>46</v>
          </cell>
          <cell r="T2471">
            <v>22</v>
          </cell>
          <cell r="U2471">
            <v>26</v>
          </cell>
          <cell r="V2471">
            <v>28</v>
          </cell>
        </row>
        <row r="2472">
          <cell r="I2472" t="str">
            <v>Supply Price Adjustm</v>
          </cell>
          <cell r="J2472" t="str">
            <v>US Dollar</v>
          </cell>
          <cell r="K2472" t="str">
            <v>USD</v>
          </cell>
          <cell r="L2472" t="str">
            <v>US Dollar</v>
          </cell>
          <cell r="M2472" t="str">
            <v>General &amp; Administration (net)</v>
          </cell>
          <cell r="N2472" t="str">
            <v>Budget</v>
          </cell>
          <cell r="O2472">
            <v>24</v>
          </cell>
          <cell r="P2472">
            <v>25</v>
          </cell>
          <cell r="Q2472">
            <v>28</v>
          </cell>
          <cell r="R2472">
            <v>27</v>
          </cell>
          <cell r="S2472">
            <v>31</v>
          </cell>
          <cell r="T2472">
            <v>31</v>
          </cell>
          <cell r="U2472">
            <v>32</v>
          </cell>
          <cell r="V2472">
            <v>32</v>
          </cell>
          <cell r="W2472">
            <v>32</v>
          </cell>
          <cell r="X2472">
            <v>28</v>
          </cell>
          <cell r="Y2472">
            <v>28</v>
          </cell>
          <cell r="Z2472">
            <v>31</v>
          </cell>
        </row>
        <row r="2473">
          <cell r="I2473" t="str">
            <v>Supply Price Adjustm</v>
          </cell>
          <cell r="J2473" t="str">
            <v>US Dollar</v>
          </cell>
          <cell r="K2473" t="str">
            <v>USD</v>
          </cell>
          <cell r="L2473" t="str">
            <v>US Dollar</v>
          </cell>
          <cell r="M2473" t="str">
            <v>General &amp; Administration (net)</v>
          </cell>
          <cell r="N2473" t="str">
            <v>LE2</v>
          </cell>
          <cell r="O2473">
            <v>24</v>
          </cell>
          <cell r="P2473">
            <v>24</v>
          </cell>
          <cell r="Q2473">
            <v>18</v>
          </cell>
          <cell r="R2473">
            <v>24</v>
          </cell>
          <cell r="S2473">
            <v>46</v>
          </cell>
          <cell r="T2473">
            <v>37</v>
          </cell>
          <cell r="U2473">
            <v>33</v>
          </cell>
          <cell r="V2473">
            <v>33</v>
          </cell>
          <cell r="W2473">
            <v>33</v>
          </cell>
          <cell r="X2473">
            <v>29</v>
          </cell>
          <cell r="Y2473">
            <v>29</v>
          </cell>
          <cell r="Z2473">
            <v>33</v>
          </cell>
        </row>
        <row r="2474">
          <cell r="I2474" t="str">
            <v>Supply Price Adjustm</v>
          </cell>
          <cell r="J2474" t="str">
            <v>US Dollar</v>
          </cell>
          <cell r="K2474" t="str">
            <v>USD</v>
          </cell>
          <cell r="L2474" t="str">
            <v>US Dollar</v>
          </cell>
          <cell r="M2474" t="str">
            <v>TOTAL FUNCTION COSTS</v>
          </cell>
          <cell r="N2474" t="str">
            <v>Actual</v>
          </cell>
          <cell r="O2474">
            <v>319</v>
          </cell>
          <cell r="P2474">
            <v>264</v>
          </cell>
          <cell r="Q2474">
            <v>245</v>
          </cell>
          <cell r="R2474">
            <v>472</v>
          </cell>
          <cell r="S2474">
            <v>618</v>
          </cell>
          <cell r="T2474">
            <v>357</v>
          </cell>
          <cell r="U2474">
            <v>538</v>
          </cell>
          <cell r="V2474">
            <v>481</v>
          </cell>
        </row>
        <row r="2475">
          <cell r="I2475" t="str">
            <v>Supply Price Adjustm</v>
          </cell>
          <cell r="J2475" t="str">
            <v>US Dollar</v>
          </cell>
          <cell r="K2475" t="str">
            <v>USD</v>
          </cell>
          <cell r="L2475" t="str">
            <v>US Dollar</v>
          </cell>
          <cell r="M2475" t="str">
            <v>TOTAL FUNCTION COSTS</v>
          </cell>
          <cell r="N2475" t="str">
            <v>Budget</v>
          </cell>
          <cell r="O2475">
            <v>319</v>
          </cell>
          <cell r="P2475">
            <v>283</v>
          </cell>
          <cell r="Q2475">
            <v>367</v>
          </cell>
          <cell r="R2475">
            <v>536</v>
          </cell>
          <cell r="S2475">
            <v>403</v>
          </cell>
          <cell r="T2475">
            <v>492</v>
          </cell>
          <cell r="U2475">
            <v>638</v>
          </cell>
          <cell r="V2475">
            <v>543</v>
          </cell>
          <cell r="W2475">
            <v>502</v>
          </cell>
          <cell r="X2475">
            <v>352</v>
          </cell>
          <cell r="Y2475">
            <v>471</v>
          </cell>
          <cell r="Z2475">
            <v>390</v>
          </cell>
        </row>
        <row r="2476">
          <cell r="I2476" t="str">
            <v>Supply Price Adjustm</v>
          </cell>
          <cell r="J2476" t="str">
            <v>US Dollar</v>
          </cell>
          <cell r="K2476" t="str">
            <v>USD</v>
          </cell>
          <cell r="L2476" t="str">
            <v>US Dollar</v>
          </cell>
          <cell r="M2476" t="str">
            <v>TOTAL FUNCTION COSTS</v>
          </cell>
          <cell r="N2476" t="str">
            <v>LE2</v>
          </cell>
          <cell r="O2476">
            <v>319</v>
          </cell>
          <cell r="P2476">
            <v>264</v>
          </cell>
          <cell r="Q2476">
            <v>245</v>
          </cell>
          <cell r="R2476">
            <v>472</v>
          </cell>
          <cell r="S2476">
            <v>618</v>
          </cell>
          <cell r="T2476">
            <v>561</v>
          </cell>
          <cell r="U2476">
            <v>638</v>
          </cell>
          <cell r="V2476">
            <v>539</v>
          </cell>
          <cell r="W2476">
            <v>509</v>
          </cell>
          <cell r="X2476">
            <v>349</v>
          </cell>
          <cell r="Y2476">
            <v>487</v>
          </cell>
          <cell r="Z2476">
            <v>452</v>
          </cell>
        </row>
        <row r="2477">
          <cell r="I2477" t="str">
            <v>Supply Price Adjustm</v>
          </cell>
          <cell r="J2477" t="str">
            <v>US Dollar</v>
          </cell>
          <cell r="K2477" t="str">
            <v>USD</v>
          </cell>
          <cell r="L2477" t="str">
            <v>US Dollar</v>
          </cell>
          <cell r="M2477" t="str">
            <v>TOTAL OTHER INCOME &amp; EXP.</v>
          </cell>
          <cell r="N2477" t="str">
            <v>Actual</v>
          </cell>
          <cell r="O2477">
            <v>494</v>
          </cell>
          <cell r="P2477">
            <v>492</v>
          </cell>
          <cell r="Q2477">
            <v>494</v>
          </cell>
          <cell r="R2477">
            <v>493</v>
          </cell>
          <cell r="S2477">
            <v>493</v>
          </cell>
          <cell r="T2477">
            <v>493</v>
          </cell>
          <cell r="U2477">
            <v>494</v>
          </cell>
          <cell r="V2477">
            <v>755</v>
          </cell>
        </row>
        <row r="2478">
          <cell r="I2478" t="str">
            <v>Supply Price Adjustm</v>
          </cell>
          <cell r="J2478" t="str">
            <v>US Dollar</v>
          </cell>
          <cell r="K2478" t="str">
            <v>USD</v>
          </cell>
          <cell r="L2478" t="str">
            <v>US Dollar</v>
          </cell>
          <cell r="M2478" t="str">
            <v>TOTAL OTHER INCOME &amp; EXP.</v>
          </cell>
          <cell r="N2478" t="str">
            <v>Budget</v>
          </cell>
          <cell r="O2478">
            <v>494</v>
          </cell>
          <cell r="P2478">
            <v>492</v>
          </cell>
          <cell r="Q2478">
            <v>494</v>
          </cell>
          <cell r="R2478">
            <v>493</v>
          </cell>
          <cell r="S2478">
            <v>493</v>
          </cell>
          <cell r="T2478">
            <v>493</v>
          </cell>
          <cell r="U2478">
            <v>494</v>
          </cell>
          <cell r="V2478">
            <v>492</v>
          </cell>
          <cell r="W2478">
            <v>494</v>
          </cell>
          <cell r="X2478">
            <v>493</v>
          </cell>
          <cell r="Y2478">
            <v>493</v>
          </cell>
          <cell r="Z2478">
            <v>493</v>
          </cell>
        </row>
        <row r="2479">
          <cell r="I2479" t="str">
            <v>Supply Price Adjustm</v>
          </cell>
          <cell r="J2479" t="str">
            <v>US Dollar</v>
          </cell>
          <cell r="K2479" t="str">
            <v>USD</v>
          </cell>
          <cell r="L2479" t="str">
            <v>US Dollar</v>
          </cell>
          <cell r="M2479" t="str">
            <v>TOTAL OTHER INCOME &amp; EXP.</v>
          </cell>
          <cell r="N2479" t="str">
            <v>LE2</v>
          </cell>
          <cell r="O2479">
            <v>494</v>
          </cell>
          <cell r="P2479">
            <v>492</v>
          </cell>
          <cell r="Q2479">
            <v>494</v>
          </cell>
          <cell r="R2479">
            <v>493</v>
          </cell>
          <cell r="S2479">
            <v>493</v>
          </cell>
          <cell r="T2479">
            <v>630</v>
          </cell>
          <cell r="U2479">
            <v>516</v>
          </cell>
          <cell r="V2479">
            <v>516</v>
          </cell>
          <cell r="W2479">
            <v>516</v>
          </cell>
          <cell r="X2479">
            <v>516</v>
          </cell>
          <cell r="Y2479">
            <v>516</v>
          </cell>
          <cell r="Z2479">
            <v>516</v>
          </cell>
        </row>
        <row r="2480">
          <cell r="I2480" t="str">
            <v>Supply Price Adjustm</v>
          </cell>
          <cell r="J2480" t="str">
            <v>US Dollar</v>
          </cell>
          <cell r="K2480" t="str">
            <v>USD</v>
          </cell>
          <cell r="L2480" t="str">
            <v>US Dollar</v>
          </cell>
          <cell r="M2480" t="str">
            <v>OPERATING INCOME</v>
          </cell>
          <cell r="N2480" t="str">
            <v>Actual</v>
          </cell>
          <cell r="O2480">
            <v>353</v>
          </cell>
          <cell r="P2480">
            <v>206</v>
          </cell>
          <cell r="Q2480">
            <v>206</v>
          </cell>
          <cell r="R2480">
            <v>611</v>
          </cell>
          <cell r="S2480">
            <v>562</v>
          </cell>
          <cell r="T2480">
            <v>-69258</v>
          </cell>
          <cell r="U2480">
            <v>-37401</v>
          </cell>
          <cell r="V2480">
            <v>-28647</v>
          </cell>
        </row>
        <row r="2481">
          <cell r="I2481" t="str">
            <v>Supply Price Adjustm</v>
          </cell>
          <cell r="J2481" t="str">
            <v>US Dollar</v>
          </cell>
          <cell r="K2481" t="str">
            <v>USD</v>
          </cell>
          <cell r="L2481" t="str">
            <v>US Dollar</v>
          </cell>
          <cell r="M2481" t="str">
            <v>OPERATING INCOME</v>
          </cell>
          <cell r="N2481" t="str">
            <v>Budget</v>
          </cell>
          <cell r="O2481">
            <v>353</v>
          </cell>
          <cell r="P2481">
            <v>319</v>
          </cell>
          <cell r="Q2481">
            <v>330</v>
          </cell>
          <cell r="R2481">
            <v>532</v>
          </cell>
          <cell r="S2481">
            <v>405</v>
          </cell>
          <cell r="T2481">
            <v>402</v>
          </cell>
          <cell r="U2481">
            <v>460</v>
          </cell>
          <cell r="V2481">
            <v>374</v>
          </cell>
          <cell r="W2481">
            <v>319</v>
          </cell>
          <cell r="X2481">
            <v>153</v>
          </cell>
          <cell r="Y2481">
            <v>281</v>
          </cell>
          <cell r="Z2481">
            <v>178</v>
          </cell>
        </row>
        <row r="2482">
          <cell r="I2482" t="str">
            <v>Supply Price Adjustm</v>
          </cell>
          <cell r="J2482" t="str">
            <v>US Dollar</v>
          </cell>
          <cell r="K2482" t="str">
            <v>USD</v>
          </cell>
          <cell r="L2482" t="str">
            <v>US Dollar</v>
          </cell>
          <cell r="M2482" t="str">
            <v>OPERATING INCOME</v>
          </cell>
          <cell r="N2482" t="str">
            <v>LE2</v>
          </cell>
          <cell r="O2482">
            <v>353</v>
          </cell>
          <cell r="P2482">
            <v>206</v>
          </cell>
          <cell r="Q2482">
            <v>206</v>
          </cell>
          <cell r="R2482">
            <v>611</v>
          </cell>
          <cell r="S2482">
            <v>562</v>
          </cell>
          <cell r="T2482">
            <v>-13</v>
          </cell>
          <cell r="U2482">
            <v>312</v>
          </cell>
          <cell r="V2482">
            <v>215</v>
          </cell>
          <cell r="W2482">
            <v>210</v>
          </cell>
          <cell r="X2482">
            <v>161</v>
          </cell>
          <cell r="Y2482">
            <v>422</v>
          </cell>
          <cell r="Z2482">
            <v>354</v>
          </cell>
        </row>
        <row r="2483">
          <cell r="I2483" t="str">
            <v>Suzhou Nov Pha Techn</v>
          </cell>
          <cell r="J2483" t="str">
            <v>Renminbi</v>
          </cell>
          <cell r="K2483" t="str">
            <v>CNY</v>
          </cell>
          <cell r="L2483" t="str">
            <v>Renminbi</v>
          </cell>
          <cell r="M2483" t="str">
            <v>Cost of goods sold from production</v>
          </cell>
          <cell r="N2483" t="str">
            <v>Actual</v>
          </cell>
          <cell r="O2483">
            <v>-1213</v>
          </cell>
          <cell r="P2483">
            <v>-2107</v>
          </cell>
          <cell r="Q2483">
            <v>-1760</v>
          </cell>
          <cell r="R2483">
            <v>-2550</v>
          </cell>
          <cell r="S2483">
            <v>-2015</v>
          </cell>
          <cell r="T2483">
            <v>-1988</v>
          </cell>
          <cell r="U2483">
            <v>-3818</v>
          </cell>
          <cell r="V2483">
            <v>-2250</v>
          </cell>
        </row>
        <row r="2484">
          <cell r="I2484" t="str">
            <v>Suzhou Nov Pha Techn</v>
          </cell>
          <cell r="J2484" t="str">
            <v>Renminbi</v>
          </cell>
          <cell r="K2484" t="str">
            <v>CNY</v>
          </cell>
          <cell r="L2484" t="str">
            <v>Renminbi</v>
          </cell>
          <cell r="M2484" t="str">
            <v>Cost of goods sold from production</v>
          </cell>
          <cell r="N2484" t="str">
            <v>Budget</v>
          </cell>
          <cell r="O2484">
            <v>-5802</v>
          </cell>
          <cell r="P2484">
            <v>-5914</v>
          </cell>
          <cell r="Q2484">
            <v>-7331</v>
          </cell>
          <cell r="R2484">
            <v>-8498</v>
          </cell>
          <cell r="S2484">
            <v>-8498</v>
          </cell>
          <cell r="T2484">
            <v>-8459</v>
          </cell>
          <cell r="U2484">
            <v>-14996</v>
          </cell>
          <cell r="V2484">
            <v>-15294</v>
          </cell>
          <cell r="W2484">
            <v>-15329</v>
          </cell>
          <cell r="X2484">
            <v>-16374</v>
          </cell>
          <cell r="Y2484">
            <v>-16376</v>
          </cell>
          <cell r="Z2484">
            <v>-16282</v>
          </cell>
        </row>
        <row r="2485">
          <cell r="I2485" t="str">
            <v>Suzhou Nov Pha Techn</v>
          </cell>
          <cell r="J2485" t="str">
            <v>Renminbi</v>
          </cell>
          <cell r="K2485" t="str">
            <v>CNY</v>
          </cell>
          <cell r="L2485" t="str">
            <v>Renminbi</v>
          </cell>
          <cell r="M2485" t="str">
            <v>Cost of goods sold from production</v>
          </cell>
          <cell r="N2485" t="str">
            <v>LE2</v>
          </cell>
          <cell r="O2485">
            <v>-1213</v>
          </cell>
          <cell r="P2485">
            <v>-2107</v>
          </cell>
          <cell r="Q2485">
            <v>-1760</v>
          </cell>
          <cell r="R2485">
            <v>-2550</v>
          </cell>
          <cell r="S2485">
            <v>-2015</v>
          </cell>
          <cell r="T2485">
            <v>-1319</v>
          </cell>
          <cell r="U2485">
            <v>-5167</v>
          </cell>
          <cell r="V2485">
            <v>-5667</v>
          </cell>
          <cell r="W2485">
            <v>-7667</v>
          </cell>
          <cell r="X2485">
            <v>-9667</v>
          </cell>
          <cell r="Y2485">
            <v>-5929</v>
          </cell>
          <cell r="Z2485">
            <v>-4479</v>
          </cell>
        </row>
        <row r="2486">
          <cell r="I2486" t="str">
            <v>Suzhou Nov Pha Techn</v>
          </cell>
          <cell r="J2486" t="str">
            <v>Renminbi</v>
          </cell>
          <cell r="K2486" t="str">
            <v>CNY</v>
          </cell>
          <cell r="L2486" t="str">
            <v>Renminbi</v>
          </cell>
          <cell r="M2486" t="str">
            <v>TOTAL COST OF GOODS SOLD</v>
          </cell>
          <cell r="N2486" t="str">
            <v>Actual</v>
          </cell>
          <cell r="O2486">
            <v>-1213</v>
          </cell>
          <cell r="P2486">
            <v>-2107</v>
          </cell>
          <cell r="Q2486">
            <v>-1760</v>
          </cell>
          <cell r="R2486">
            <v>-2550</v>
          </cell>
          <cell r="S2486">
            <v>-2015</v>
          </cell>
          <cell r="T2486">
            <v>-1988</v>
          </cell>
          <cell r="U2486">
            <v>-3818</v>
          </cell>
          <cell r="V2486">
            <v>-2250</v>
          </cell>
        </row>
        <row r="2487">
          <cell r="I2487" t="str">
            <v>Suzhou Nov Pha Techn</v>
          </cell>
          <cell r="J2487" t="str">
            <v>Renminbi</v>
          </cell>
          <cell r="K2487" t="str">
            <v>CNY</v>
          </cell>
          <cell r="L2487" t="str">
            <v>Renminbi</v>
          </cell>
          <cell r="M2487" t="str">
            <v>TOTAL COST OF GOODS SOLD</v>
          </cell>
          <cell r="N2487" t="str">
            <v>Budget</v>
          </cell>
          <cell r="O2487">
            <v>-5802</v>
          </cell>
          <cell r="P2487">
            <v>-5914</v>
          </cell>
          <cell r="Q2487">
            <v>-7331</v>
          </cell>
          <cell r="R2487">
            <v>-8498</v>
          </cell>
          <cell r="S2487">
            <v>-8498</v>
          </cell>
          <cell r="T2487">
            <v>-8459</v>
          </cell>
          <cell r="U2487">
            <v>-14996</v>
          </cell>
          <cell r="V2487">
            <v>-15294</v>
          </cell>
          <cell r="W2487">
            <v>-15329</v>
          </cell>
          <cell r="X2487">
            <v>-16374</v>
          </cell>
          <cell r="Y2487">
            <v>-16376</v>
          </cell>
          <cell r="Z2487">
            <v>-16282</v>
          </cell>
        </row>
        <row r="2488">
          <cell r="I2488" t="str">
            <v>Suzhou Nov Pha Techn</v>
          </cell>
          <cell r="J2488" t="str">
            <v>Renminbi</v>
          </cell>
          <cell r="K2488" t="str">
            <v>CNY</v>
          </cell>
          <cell r="L2488" t="str">
            <v>Renminbi</v>
          </cell>
          <cell r="M2488" t="str">
            <v>TOTAL COST OF GOODS SOLD</v>
          </cell>
          <cell r="N2488" t="str">
            <v>LE2</v>
          </cell>
          <cell r="O2488">
            <v>-1213</v>
          </cell>
          <cell r="P2488">
            <v>-2107</v>
          </cell>
          <cell r="Q2488">
            <v>-1760</v>
          </cell>
          <cell r="R2488">
            <v>-2550</v>
          </cell>
          <cell r="S2488">
            <v>-2015</v>
          </cell>
          <cell r="T2488">
            <v>-1319</v>
          </cell>
          <cell r="U2488">
            <v>-5167</v>
          </cell>
          <cell r="V2488">
            <v>-5667</v>
          </cell>
          <cell r="W2488">
            <v>-7667</v>
          </cell>
          <cell r="X2488">
            <v>-9667</v>
          </cell>
          <cell r="Y2488">
            <v>-5929</v>
          </cell>
          <cell r="Z2488">
            <v>-4479</v>
          </cell>
        </row>
        <row r="2489">
          <cell r="I2489" t="str">
            <v>Suzhou Nov Pha Techn</v>
          </cell>
          <cell r="J2489" t="str">
            <v>Renminbi</v>
          </cell>
          <cell r="K2489" t="str">
            <v>CNY</v>
          </cell>
          <cell r="L2489" t="str">
            <v>Renminbi</v>
          </cell>
          <cell r="M2489" t="str">
            <v>Development</v>
          </cell>
          <cell r="N2489" t="str">
            <v>Actual</v>
          </cell>
          <cell r="O2489">
            <v>-862</v>
          </cell>
          <cell r="P2489">
            <v>-1962</v>
          </cell>
          <cell r="Q2489">
            <v>-2481</v>
          </cell>
          <cell r="R2489">
            <v>-2501</v>
          </cell>
          <cell r="S2489">
            <v>-2161</v>
          </cell>
          <cell r="T2489">
            <v>-4250</v>
          </cell>
          <cell r="U2489">
            <v>-4401</v>
          </cell>
          <cell r="V2489">
            <v>-3711</v>
          </cell>
        </row>
        <row r="2490">
          <cell r="I2490" t="str">
            <v>Suzhou Nov Pha Techn</v>
          </cell>
          <cell r="J2490" t="str">
            <v>Renminbi</v>
          </cell>
          <cell r="K2490" t="str">
            <v>CNY</v>
          </cell>
          <cell r="L2490" t="str">
            <v>Renminbi</v>
          </cell>
          <cell r="M2490" t="str">
            <v>Development</v>
          </cell>
          <cell r="N2490" t="str">
            <v>Budget</v>
          </cell>
          <cell r="O2490">
            <v>-3127</v>
          </cell>
          <cell r="P2490">
            <v>-3127</v>
          </cell>
          <cell r="Q2490">
            <v>-3176</v>
          </cell>
          <cell r="R2490">
            <v>-2688</v>
          </cell>
          <cell r="S2490">
            <v>-3397</v>
          </cell>
          <cell r="T2490">
            <v>-4125</v>
          </cell>
          <cell r="U2490">
            <v>-4839</v>
          </cell>
          <cell r="V2490">
            <v>-5556</v>
          </cell>
          <cell r="W2490">
            <v>-6265</v>
          </cell>
          <cell r="X2490">
            <v>-6982</v>
          </cell>
          <cell r="Y2490">
            <v>-7699</v>
          </cell>
          <cell r="Z2490">
            <v>-8405</v>
          </cell>
        </row>
        <row r="2491">
          <cell r="I2491" t="str">
            <v>Suzhou Nov Pha Techn</v>
          </cell>
          <cell r="J2491" t="str">
            <v>Renminbi</v>
          </cell>
          <cell r="K2491" t="str">
            <v>CNY</v>
          </cell>
          <cell r="L2491" t="str">
            <v>Renminbi</v>
          </cell>
          <cell r="M2491" t="str">
            <v>Development</v>
          </cell>
          <cell r="N2491" t="str">
            <v>LE2</v>
          </cell>
          <cell r="O2491">
            <v>-862</v>
          </cell>
          <cell r="P2491">
            <v>-1962</v>
          </cell>
          <cell r="Q2491">
            <v>-2481</v>
          </cell>
          <cell r="R2491">
            <v>-2501</v>
          </cell>
          <cell r="S2491">
            <v>-2161</v>
          </cell>
          <cell r="T2491">
            <v>-13799</v>
          </cell>
          <cell r="U2491">
            <v>-5233</v>
          </cell>
          <cell r="V2491">
            <v>-4333</v>
          </cell>
          <cell r="W2491">
            <v>-5833</v>
          </cell>
          <cell r="X2491">
            <v>-9933</v>
          </cell>
          <cell r="Y2491">
            <v>-3733</v>
          </cell>
          <cell r="Z2491">
            <v>-5107</v>
          </cell>
        </row>
        <row r="2492">
          <cell r="I2492" t="str">
            <v>Suzhou Nov Pha Techn</v>
          </cell>
          <cell r="J2492" t="str">
            <v>Renminbi</v>
          </cell>
          <cell r="K2492" t="str">
            <v>CNY</v>
          </cell>
          <cell r="L2492" t="str">
            <v>Renminbi</v>
          </cell>
          <cell r="M2492" t="str">
            <v>Total Research &amp; Development (net)</v>
          </cell>
          <cell r="N2492" t="str">
            <v>Actual</v>
          </cell>
          <cell r="O2492">
            <v>-862</v>
          </cell>
          <cell r="P2492">
            <v>-1962</v>
          </cell>
          <cell r="Q2492">
            <v>-2481</v>
          </cell>
          <cell r="R2492">
            <v>-2501</v>
          </cell>
          <cell r="S2492">
            <v>-2161</v>
          </cell>
          <cell r="T2492">
            <v>-4250</v>
          </cell>
          <cell r="U2492">
            <v>-4401</v>
          </cell>
          <cell r="V2492">
            <v>-3711</v>
          </cell>
        </row>
        <row r="2493">
          <cell r="I2493" t="str">
            <v>Suzhou Nov Pha Techn</v>
          </cell>
          <cell r="J2493" t="str">
            <v>Renminbi</v>
          </cell>
          <cell r="K2493" t="str">
            <v>CNY</v>
          </cell>
          <cell r="L2493" t="str">
            <v>Renminbi</v>
          </cell>
          <cell r="M2493" t="str">
            <v>Total Research &amp; Development (net)</v>
          </cell>
          <cell r="N2493" t="str">
            <v>Budget</v>
          </cell>
          <cell r="O2493">
            <v>-3127</v>
          </cell>
          <cell r="P2493">
            <v>-3127</v>
          </cell>
          <cell r="Q2493">
            <v>-3176</v>
          </cell>
          <cell r="R2493">
            <v>-2688</v>
          </cell>
          <cell r="S2493">
            <v>-3397</v>
          </cell>
          <cell r="T2493">
            <v>-4125</v>
          </cell>
          <cell r="U2493">
            <v>-4839</v>
          </cell>
          <cell r="V2493">
            <v>-5556</v>
          </cell>
          <cell r="W2493">
            <v>-6265</v>
          </cell>
          <cell r="X2493">
            <v>-6982</v>
          </cell>
          <cell r="Y2493">
            <v>-7699</v>
          </cell>
          <cell r="Z2493">
            <v>-8405</v>
          </cell>
        </row>
        <row r="2494">
          <cell r="I2494" t="str">
            <v>Suzhou Nov Pha Techn</v>
          </cell>
          <cell r="J2494" t="str">
            <v>Renminbi</v>
          </cell>
          <cell r="K2494" t="str">
            <v>CNY</v>
          </cell>
          <cell r="L2494" t="str">
            <v>Renminbi</v>
          </cell>
          <cell r="M2494" t="str">
            <v>Total Research &amp; Development (net)</v>
          </cell>
          <cell r="N2494" t="str">
            <v>LE2</v>
          </cell>
          <cell r="O2494">
            <v>-862</v>
          </cell>
          <cell r="P2494">
            <v>-1962</v>
          </cell>
          <cell r="Q2494">
            <v>-2481</v>
          </cell>
          <cell r="R2494">
            <v>-2501</v>
          </cell>
          <cell r="S2494">
            <v>-2161</v>
          </cell>
          <cell r="T2494">
            <v>-13799</v>
          </cell>
          <cell r="U2494">
            <v>-5233</v>
          </cell>
          <cell r="V2494">
            <v>-4333</v>
          </cell>
          <cell r="W2494">
            <v>-5833</v>
          </cell>
          <cell r="X2494">
            <v>-9933</v>
          </cell>
          <cell r="Y2494">
            <v>-3733</v>
          </cell>
          <cell r="Z2494">
            <v>-5107</v>
          </cell>
        </row>
        <row r="2495">
          <cell r="I2495" t="str">
            <v>Suzhou Nov Pha Techn</v>
          </cell>
          <cell r="J2495" t="str">
            <v>Renminbi</v>
          </cell>
          <cell r="K2495" t="str">
            <v>CNY</v>
          </cell>
          <cell r="L2495" t="str">
            <v>Renminbi</v>
          </cell>
          <cell r="M2495" t="str">
            <v>TOTAL FUNCTION COSTS</v>
          </cell>
          <cell r="N2495" t="str">
            <v>Actual</v>
          </cell>
          <cell r="O2495">
            <v>-862</v>
          </cell>
          <cell r="P2495">
            <v>-1962</v>
          </cell>
          <cell r="Q2495">
            <v>-2481</v>
          </cell>
          <cell r="R2495">
            <v>-2501</v>
          </cell>
          <cell r="S2495">
            <v>-2161</v>
          </cell>
          <cell r="T2495">
            <v>-4250</v>
          </cell>
          <cell r="U2495">
            <v>-4401</v>
          </cell>
          <cell r="V2495">
            <v>-3711</v>
          </cell>
        </row>
        <row r="2496">
          <cell r="I2496" t="str">
            <v>Suzhou Nov Pha Techn</v>
          </cell>
          <cell r="J2496" t="str">
            <v>Renminbi</v>
          </cell>
          <cell r="K2496" t="str">
            <v>CNY</v>
          </cell>
          <cell r="L2496" t="str">
            <v>Renminbi</v>
          </cell>
          <cell r="M2496" t="str">
            <v>TOTAL FUNCTION COSTS</v>
          </cell>
          <cell r="N2496" t="str">
            <v>Budget</v>
          </cell>
          <cell r="O2496">
            <v>-3127</v>
          </cell>
          <cell r="P2496">
            <v>-3127</v>
          </cell>
          <cell r="Q2496">
            <v>-3176</v>
          </cell>
          <cell r="R2496">
            <v>-2688</v>
          </cell>
          <cell r="S2496">
            <v>-3397</v>
          </cell>
          <cell r="T2496">
            <v>-4125</v>
          </cell>
          <cell r="U2496">
            <v>-4839</v>
          </cell>
          <cell r="V2496">
            <v>-5556</v>
          </cell>
          <cell r="W2496">
            <v>-6265</v>
          </cell>
          <cell r="X2496">
            <v>-6982</v>
          </cell>
          <cell r="Y2496">
            <v>-7699</v>
          </cell>
          <cell r="Z2496">
            <v>-8405</v>
          </cell>
        </row>
        <row r="2497">
          <cell r="I2497" t="str">
            <v>Suzhou Nov Pha Techn</v>
          </cell>
          <cell r="J2497" t="str">
            <v>Renminbi</v>
          </cell>
          <cell r="K2497" t="str">
            <v>CNY</v>
          </cell>
          <cell r="L2497" t="str">
            <v>Renminbi</v>
          </cell>
          <cell r="M2497" t="str">
            <v>TOTAL FUNCTION COSTS</v>
          </cell>
          <cell r="N2497" t="str">
            <v>LE2</v>
          </cell>
          <cell r="O2497">
            <v>-862</v>
          </cell>
          <cell r="P2497">
            <v>-1962</v>
          </cell>
          <cell r="Q2497">
            <v>-2481</v>
          </cell>
          <cell r="R2497">
            <v>-2501</v>
          </cell>
          <cell r="S2497">
            <v>-2161</v>
          </cell>
          <cell r="T2497">
            <v>-13799</v>
          </cell>
          <cell r="U2497">
            <v>-5233</v>
          </cell>
          <cell r="V2497">
            <v>-4333</v>
          </cell>
          <cell r="W2497">
            <v>-5833</v>
          </cell>
          <cell r="X2497">
            <v>-9933</v>
          </cell>
          <cell r="Y2497">
            <v>-3733</v>
          </cell>
          <cell r="Z2497">
            <v>-5107</v>
          </cell>
        </row>
        <row r="2498">
          <cell r="I2498" t="str">
            <v>Suzhou Nov Pha Techn</v>
          </cell>
          <cell r="J2498" t="str">
            <v>Renminbi</v>
          </cell>
          <cell r="K2498" t="str">
            <v>CNY</v>
          </cell>
          <cell r="L2498" t="str">
            <v>Renminbi</v>
          </cell>
          <cell r="M2498" t="str">
            <v>OPERATING INCOME</v>
          </cell>
          <cell r="N2498" t="str">
            <v>Actual</v>
          </cell>
          <cell r="O2498">
            <v>-2075</v>
          </cell>
          <cell r="P2498">
            <v>-4069</v>
          </cell>
          <cell r="Q2498">
            <v>-4241</v>
          </cell>
          <cell r="R2498">
            <v>-5051</v>
          </cell>
          <cell r="S2498">
            <v>-4176</v>
          </cell>
          <cell r="T2498">
            <v>-6238</v>
          </cell>
          <cell r="U2498">
            <v>-8219</v>
          </cell>
          <cell r="V2498">
            <v>-5961</v>
          </cell>
        </row>
        <row r="2499">
          <cell r="I2499" t="str">
            <v>Suzhou Nov Pha Techn</v>
          </cell>
          <cell r="J2499" t="str">
            <v>Renminbi</v>
          </cell>
          <cell r="K2499" t="str">
            <v>CNY</v>
          </cell>
          <cell r="L2499" t="str">
            <v>Renminbi</v>
          </cell>
          <cell r="M2499" t="str">
            <v>OPERATING INCOME</v>
          </cell>
          <cell r="N2499" t="str">
            <v>Budget</v>
          </cell>
          <cell r="O2499">
            <v>-8929</v>
          </cell>
          <cell r="P2499">
            <v>-9041</v>
          </cell>
          <cell r="Q2499">
            <v>-10507</v>
          </cell>
          <cell r="R2499">
            <v>-11186</v>
          </cell>
          <cell r="S2499">
            <v>-11895</v>
          </cell>
          <cell r="T2499">
            <v>-12584</v>
          </cell>
          <cell r="U2499">
            <v>-19835</v>
          </cell>
          <cell r="V2499">
            <v>-20850</v>
          </cell>
          <cell r="W2499">
            <v>-21594</v>
          </cell>
          <cell r="X2499">
            <v>-23356</v>
          </cell>
          <cell r="Y2499">
            <v>-24075</v>
          </cell>
          <cell r="Z2499">
            <v>-24687</v>
          </cell>
        </row>
        <row r="2500">
          <cell r="I2500" t="str">
            <v>Suzhou Nov Pha Techn</v>
          </cell>
          <cell r="J2500" t="str">
            <v>Renminbi</v>
          </cell>
          <cell r="K2500" t="str">
            <v>CNY</v>
          </cell>
          <cell r="L2500" t="str">
            <v>Renminbi</v>
          </cell>
          <cell r="M2500" t="str">
            <v>OPERATING INCOME</v>
          </cell>
          <cell r="N2500" t="str">
            <v>LE2</v>
          </cell>
          <cell r="O2500">
            <v>-2075</v>
          </cell>
          <cell r="P2500">
            <v>-4069</v>
          </cell>
          <cell r="Q2500">
            <v>-4241</v>
          </cell>
          <cell r="R2500">
            <v>-5051</v>
          </cell>
          <cell r="S2500">
            <v>-4176</v>
          </cell>
          <cell r="T2500">
            <v>-15118</v>
          </cell>
          <cell r="U2500">
            <v>-10400</v>
          </cell>
          <cell r="V2500">
            <v>-10000</v>
          </cell>
          <cell r="W2500">
            <v>-13500</v>
          </cell>
          <cell r="X2500">
            <v>-19600</v>
          </cell>
          <cell r="Y2500">
            <v>-9662</v>
          </cell>
          <cell r="Z2500">
            <v>-9586</v>
          </cell>
        </row>
        <row r="2501">
          <cell r="I2501" t="str">
            <v>Tikka France</v>
          </cell>
          <cell r="J2501" t="str">
            <v>Euro</v>
          </cell>
          <cell r="K2501" t="str">
            <v>EUR</v>
          </cell>
          <cell r="L2501" t="str">
            <v>Euro</v>
          </cell>
          <cell r="M2501" t="str">
            <v>General &amp; Administration (net)</v>
          </cell>
          <cell r="N2501" t="str">
            <v>Actual</v>
          </cell>
          <cell r="Q2501">
            <v>-15</v>
          </cell>
          <cell r="R2501">
            <v>-1</v>
          </cell>
          <cell r="S2501">
            <v>-14</v>
          </cell>
          <cell r="T2501">
            <v>0</v>
          </cell>
          <cell r="U2501">
            <v>-12</v>
          </cell>
          <cell r="V2501">
            <v>-9</v>
          </cell>
        </row>
        <row r="2502">
          <cell r="I2502" t="str">
            <v>Tikka France</v>
          </cell>
          <cell r="J2502" t="str">
            <v>Euro</v>
          </cell>
          <cell r="K2502" t="str">
            <v>EUR</v>
          </cell>
          <cell r="L2502" t="str">
            <v>Euro</v>
          </cell>
          <cell r="M2502" t="str">
            <v>General &amp; Administration (net)</v>
          </cell>
          <cell r="N2502" t="str">
            <v>Budget</v>
          </cell>
          <cell r="O2502">
            <v>-4</v>
          </cell>
          <cell r="P2502">
            <v>-4</v>
          </cell>
          <cell r="Q2502">
            <v>-5</v>
          </cell>
          <cell r="R2502">
            <v>-4</v>
          </cell>
          <cell r="S2502">
            <v>-4</v>
          </cell>
          <cell r="T2502">
            <v>-4</v>
          </cell>
          <cell r="U2502">
            <v>-4</v>
          </cell>
          <cell r="V2502">
            <v>-4</v>
          </cell>
          <cell r="W2502">
            <v>-5</v>
          </cell>
          <cell r="X2502">
            <v>-4</v>
          </cell>
          <cell r="Y2502">
            <v>-4</v>
          </cell>
          <cell r="Z2502">
            <v>-4</v>
          </cell>
        </row>
        <row r="2503">
          <cell r="I2503" t="str">
            <v>Tikka France</v>
          </cell>
          <cell r="J2503" t="str">
            <v>Euro</v>
          </cell>
          <cell r="K2503" t="str">
            <v>EUR</v>
          </cell>
          <cell r="L2503" t="str">
            <v>Euro</v>
          </cell>
          <cell r="M2503" t="str">
            <v>General &amp; Administration (net)</v>
          </cell>
          <cell r="N2503" t="str">
            <v>LE2</v>
          </cell>
          <cell r="Q2503">
            <v>-15</v>
          </cell>
          <cell r="R2503">
            <v>-1</v>
          </cell>
          <cell r="S2503">
            <v>-14</v>
          </cell>
          <cell r="T2503">
            <v>5</v>
          </cell>
          <cell r="U2503">
            <v>-4</v>
          </cell>
          <cell r="V2503">
            <v>-4</v>
          </cell>
          <cell r="W2503">
            <v>-5</v>
          </cell>
          <cell r="X2503">
            <v>-4</v>
          </cell>
          <cell r="Y2503">
            <v>-4</v>
          </cell>
          <cell r="Z2503">
            <v>-4</v>
          </cell>
        </row>
        <row r="2504">
          <cell r="I2504" t="str">
            <v>Tikka France</v>
          </cell>
          <cell r="J2504" t="str">
            <v>Euro</v>
          </cell>
          <cell r="K2504" t="str">
            <v>EUR</v>
          </cell>
          <cell r="L2504" t="str">
            <v>Euro</v>
          </cell>
          <cell r="M2504" t="str">
            <v>TOTAL FUNCTION COSTS</v>
          </cell>
          <cell r="N2504" t="str">
            <v>Actual</v>
          </cell>
          <cell r="Q2504">
            <v>-15</v>
          </cell>
          <cell r="R2504">
            <v>-1</v>
          </cell>
          <cell r="S2504">
            <v>-14</v>
          </cell>
          <cell r="T2504">
            <v>0</v>
          </cell>
          <cell r="U2504">
            <v>-12</v>
          </cell>
          <cell r="V2504">
            <v>-9</v>
          </cell>
        </row>
        <row r="2505">
          <cell r="I2505" t="str">
            <v>Tikka France</v>
          </cell>
          <cell r="J2505" t="str">
            <v>Euro</v>
          </cell>
          <cell r="K2505" t="str">
            <v>EUR</v>
          </cell>
          <cell r="L2505" t="str">
            <v>Euro</v>
          </cell>
          <cell r="M2505" t="str">
            <v>TOTAL FUNCTION COSTS</v>
          </cell>
          <cell r="N2505" t="str">
            <v>Budget</v>
          </cell>
          <cell r="O2505">
            <v>-4</v>
          </cell>
          <cell r="P2505">
            <v>-4</v>
          </cell>
          <cell r="Q2505">
            <v>-5</v>
          </cell>
          <cell r="R2505">
            <v>-4</v>
          </cell>
          <cell r="S2505">
            <v>-4</v>
          </cell>
          <cell r="T2505">
            <v>-4</v>
          </cell>
          <cell r="U2505">
            <v>-4</v>
          </cell>
          <cell r="V2505">
            <v>-4</v>
          </cell>
          <cell r="W2505">
            <v>-5</v>
          </cell>
          <cell r="X2505">
            <v>-4</v>
          </cell>
          <cell r="Y2505">
            <v>-4</v>
          </cell>
          <cell r="Z2505">
            <v>-4</v>
          </cell>
        </row>
        <row r="2506">
          <cell r="I2506" t="str">
            <v>Tikka France</v>
          </cell>
          <cell r="J2506" t="str">
            <v>Euro</v>
          </cell>
          <cell r="K2506" t="str">
            <v>EUR</v>
          </cell>
          <cell r="L2506" t="str">
            <v>Euro</v>
          </cell>
          <cell r="M2506" t="str">
            <v>TOTAL FUNCTION COSTS</v>
          </cell>
          <cell r="N2506" t="str">
            <v>LE2</v>
          </cell>
          <cell r="Q2506">
            <v>-15</v>
          </cell>
          <cell r="R2506">
            <v>-1</v>
          </cell>
          <cell r="S2506">
            <v>-14</v>
          </cell>
          <cell r="T2506">
            <v>5</v>
          </cell>
          <cell r="U2506">
            <v>-4</v>
          </cell>
          <cell r="V2506">
            <v>-4</v>
          </cell>
          <cell r="W2506">
            <v>-5</v>
          </cell>
          <cell r="X2506">
            <v>-4</v>
          </cell>
          <cell r="Y2506">
            <v>-4</v>
          </cell>
          <cell r="Z2506">
            <v>-4</v>
          </cell>
        </row>
        <row r="2507">
          <cell r="I2507" t="str">
            <v>Tikka France</v>
          </cell>
          <cell r="J2507" t="str">
            <v>Euro</v>
          </cell>
          <cell r="K2507" t="str">
            <v>EUR</v>
          </cell>
          <cell r="L2507" t="str">
            <v>Euro</v>
          </cell>
          <cell r="M2507" t="str">
            <v>OPERATING INCOME</v>
          </cell>
          <cell r="N2507" t="str">
            <v>Actual</v>
          </cell>
          <cell r="Q2507">
            <v>-15</v>
          </cell>
          <cell r="R2507">
            <v>-1</v>
          </cell>
          <cell r="S2507">
            <v>-14</v>
          </cell>
          <cell r="T2507">
            <v>0</v>
          </cell>
          <cell r="U2507">
            <v>-12</v>
          </cell>
          <cell r="V2507">
            <v>-9</v>
          </cell>
        </row>
        <row r="2508">
          <cell r="I2508" t="str">
            <v>Tikka France</v>
          </cell>
          <cell r="J2508" t="str">
            <v>Euro</v>
          </cell>
          <cell r="K2508" t="str">
            <v>EUR</v>
          </cell>
          <cell r="L2508" t="str">
            <v>Euro</v>
          </cell>
          <cell r="M2508" t="str">
            <v>OPERATING INCOME</v>
          </cell>
          <cell r="N2508" t="str">
            <v>Budget</v>
          </cell>
          <cell r="O2508">
            <v>-4</v>
          </cell>
          <cell r="P2508">
            <v>-4</v>
          </cell>
          <cell r="Q2508">
            <v>-5</v>
          </cell>
          <cell r="R2508">
            <v>-4</v>
          </cell>
          <cell r="S2508">
            <v>-4</v>
          </cell>
          <cell r="T2508">
            <v>-4</v>
          </cell>
          <cell r="U2508">
            <v>-4</v>
          </cell>
          <cell r="V2508">
            <v>-4</v>
          </cell>
          <cell r="W2508">
            <v>-5</v>
          </cell>
          <cell r="X2508">
            <v>-4</v>
          </cell>
          <cell r="Y2508">
            <v>-4</v>
          </cell>
          <cell r="Z2508">
            <v>-4</v>
          </cell>
        </row>
        <row r="2509">
          <cell r="I2509" t="str">
            <v>Tikka France</v>
          </cell>
          <cell r="J2509" t="str">
            <v>Euro</v>
          </cell>
          <cell r="K2509" t="str">
            <v>EUR</v>
          </cell>
          <cell r="L2509" t="str">
            <v>Euro</v>
          </cell>
          <cell r="M2509" t="str">
            <v>OPERATING INCOME</v>
          </cell>
          <cell r="N2509" t="str">
            <v>LE2</v>
          </cell>
          <cell r="Q2509">
            <v>-15</v>
          </cell>
          <cell r="R2509">
            <v>-1</v>
          </cell>
          <cell r="S2509">
            <v>-14</v>
          </cell>
          <cell r="T2509">
            <v>5</v>
          </cell>
          <cell r="U2509">
            <v>-4</v>
          </cell>
          <cell r="V2509">
            <v>-4</v>
          </cell>
          <cell r="W2509">
            <v>-5</v>
          </cell>
          <cell r="X2509">
            <v>-4</v>
          </cell>
          <cell r="Y2509">
            <v>-4</v>
          </cell>
          <cell r="Z2509">
            <v>-4</v>
          </cell>
        </row>
        <row r="2510">
          <cell r="I2510" t="str">
            <v>Novartis Basel Schwe</v>
          </cell>
          <cell r="J2510" t="str">
            <v>US Dollar</v>
          </cell>
          <cell r="K2510" t="str">
            <v>USD</v>
          </cell>
          <cell r="L2510" t="str">
            <v>US Dollar</v>
          </cell>
          <cell r="M2510" t="str">
            <v>OTHER REVENUES FROM 3RD PARTIES</v>
          </cell>
          <cell r="N2510" t="str">
            <v>Actual</v>
          </cell>
          <cell r="O2510">
            <v>2674</v>
          </cell>
          <cell r="P2510">
            <v>2122</v>
          </cell>
          <cell r="Q2510">
            <v>1000</v>
          </cell>
          <cell r="R2510">
            <v>-2340</v>
          </cell>
          <cell r="S2510">
            <v>160</v>
          </cell>
          <cell r="T2510">
            <v>160</v>
          </cell>
          <cell r="U2510">
            <v>160</v>
          </cell>
          <cell r="V2510">
            <v>4212</v>
          </cell>
        </row>
        <row r="2511">
          <cell r="I2511" t="str">
            <v>Novartis Basel Schwe</v>
          </cell>
          <cell r="J2511" t="str">
            <v>US Dollar</v>
          </cell>
          <cell r="K2511" t="str">
            <v>USD</v>
          </cell>
          <cell r="L2511" t="str">
            <v>US Dollar</v>
          </cell>
          <cell r="M2511" t="str">
            <v>OTHER REVENUES FROM 3RD PARTIES</v>
          </cell>
          <cell r="N2511" t="str">
            <v>Budget</v>
          </cell>
          <cell r="O2511">
            <v>833</v>
          </cell>
          <cell r="P2511">
            <v>834</v>
          </cell>
          <cell r="Q2511">
            <v>833</v>
          </cell>
          <cell r="R2511">
            <v>833</v>
          </cell>
          <cell r="S2511">
            <v>834</v>
          </cell>
          <cell r="T2511">
            <v>833</v>
          </cell>
          <cell r="U2511">
            <v>833</v>
          </cell>
          <cell r="V2511">
            <v>834</v>
          </cell>
          <cell r="W2511">
            <v>15233</v>
          </cell>
          <cell r="X2511">
            <v>833</v>
          </cell>
          <cell r="Y2511">
            <v>834</v>
          </cell>
          <cell r="Z2511">
            <v>833</v>
          </cell>
        </row>
        <row r="2512">
          <cell r="I2512" t="str">
            <v>Novartis Basel Schwe</v>
          </cell>
          <cell r="J2512" t="str">
            <v>US Dollar</v>
          </cell>
          <cell r="K2512" t="str">
            <v>USD</v>
          </cell>
          <cell r="L2512" t="str">
            <v>US Dollar</v>
          </cell>
          <cell r="M2512" t="str">
            <v>OTHER REVENUES FROM 3RD PARTIES</v>
          </cell>
          <cell r="N2512" t="str">
            <v>LE2</v>
          </cell>
          <cell r="O2512">
            <v>2674</v>
          </cell>
          <cell r="P2512">
            <v>2122</v>
          </cell>
          <cell r="Q2512">
            <v>1000</v>
          </cell>
          <cell r="R2512">
            <v>-2340</v>
          </cell>
          <cell r="S2512">
            <v>160</v>
          </cell>
          <cell r="T2512">
            <v>160</v>
          </cell>
          <cell r="U2512">
            <v>160</v>
          </cell>
          <cell r="V2512">
            <v>160</v>
          </cell>
          <cell r="W2512">
            <v>14560</v>
          </cell>
          <cell r="X2512">
            <v>160</v>
          </cell>
          <cell r="Y2512">
            <v>160</v>
          </cell>
          <cell r="Z2512">
            <v>160</v>
          </cell>
        </row>
        <row r="2513">
          <cell r="I2513" t="str">
            <v>Novartis Basel Schwe</v>
          </cell>
          <cell r="J2513" t="str">
            <v>US Dollar</v>
          </cell>
          <cell r="K2513" t="str">
            <v>USD</v>
          </cell>
          <cell r="L2513" t="str">
            <v>US Dollar</v>
          </cell>
          <cell r="M2513" t="str">
            <v>TOTAL REVENUES</v>
          </cell>
          <cell r="N2513" t="str">
            <v>Actual</v>
          </cell>
          <cell r="O2513">
            <v>2674</v>
          </cell>
          <cell r="P2513">
            <v>2122</v>
          </cell>
          <cell r="Q2513">
            <v>1000</v>
          </cell>
          <cell r="R2513">
            <v>-2340</v>
          </cell>
          <cell r="S2513">
            <v>160</v>
          </cell>
          <cell r="T2513">
            <v>160</v>
          </cell>
          <cell r="U2513">
            <v>160</v>
          </cell>
          <cell r="V2513">
            <v>4212</v>
          </cell>
        </row>
        <row r="2514">
          <cell r="I2514" t="str">
            <v>Novartis Basel Schwe</v>
          </cell>
          <cell r="J2514" t="str">
            <v>US Dollar</v>
          </cell>
          <cell r="K2514" t="str">
            <v>USD</v>
          </cell>
          <cell r="L2514" t="str">
            <v>US Dollar</v>
          </cell>
          <cell r="M2514" t="str">
            <v>TOTAL REVENUES</v>
          </cell>
          <cell r="N2514" t="str">
            <v>Budget</v>
          </cell>
          <cell r="O2514">
            <v>833</v>
          </cell>
          <cell r="P2514">
            <v>834</v>
          </cell>
          <cell r="Q2514">
            <v>833</v>
          </cell>
          <cell r="R2514">
            <v>833</v>
          </cell>
          <cell r="S2514">
            <v>834</v>
          </cell>
          <cell r="T2514">
            <v>833</v>
          </cell>
          <cell r="U2514">
            <v>833</v>
          </cell>
          <cell r="V2514">
            <v>834</v>
          </cell>
          <cell r="W2514">
            <v>15233</v>
          </cell>
          <cell r="X2514">
            <v>833</v>
          </cell>
          <cell r="Y2514">
            <v>834</v>
          </cell>
          <cell r="Z2514">
            <v>833</v>
          </cell>
        </row>
        <row r="2515">
          <cell r="I2515" t="str">
            <v>Novartis Basel Schwe</v>
          </cell>
          <cell r="J2515" t="str">
            <v>US Dollar</v>
          </cell>
          <cell r="K2515" t="str">
            <v>USD</v>
          </cell>
          <cell r="L2515" t="str">
            <v>US Dollar</v>
          </cell>
          <cell r="M2515" t="str">
            <v>TOTAL REVENUES</v>
          </cell>
          <cell r="N2515" t="str">
            <v>LE2</v>
          </cell>
          <cell r="O2515">
            <v>2674</v>
          </cell>
          <cell r="P2515">
            <v>2122</v>
          </cell>
          <cell r="Q2515">
            <v>1000</v>
          </cell>
          <cell r="R2515">
            <v>-2340</v>
          </cell>
          <cell r="S2515">
            <v>160</v>
          </cell>
          <cell r="T2515">
            <v>160</v>
          </cell>
          <cell r="U2515">
            <v>160</v>
          </cell>
          <cell r="V2515">
            <v>160</v>
          </cell>
          <cell r="W2515">
            <v>14560</v>
          </cell>
          <cell r="X2515">
            <v>160</v>
          </cell>
          <cell r="Y2515">
            <v>160</v>
          </cell>
          <cell r="Z2515">
            <v>160</v>
          </cell>
        </row>
        <row r="2516">
          <cell r="I2516" t="str">
            <v>Novartis Basel Schwe</v>
          </cell>
          <cell r="J2516" t="str">
            <v>US Dollar</v>
          </cell>
          <cell r="K2516" t="str">
            <v>USD</v>
          </cell>
          <cell r="L2516" t="str">
            <v>US Dollar</v>
          </cell>
          <cell r="M2516" t="str">
            <v>TOTAL COST OF GOODS SOLD</v>
          </cell>
          <cell r="N2516" t="str">
            <v>Actual</v>
          </cell>
          <cell r="O2516">
            <v>-136</v>
          </cell>
          <cell r="P2516">
            <v>-137</v>
          </cell>
          <cell r="Q2516">
            <v>-136</v>
          </cell>
          <cell r="R2516">
            <v>-137</v>
          </cell>
          <cell r="S2516">
            <v>-136</v>
          </cell>
          <cell r="T2516">
            <v>-136</v>
          </cell>
          <cell r="U2516">
            <v>-137</v>
          </cell>
          <cell r="V2516">
            <v>-136</v>
          </cell>
        </row>
        <row r="2517">
          <cell r="I2517" t="str">
            <v>Novartis Basel Schwe</v>
          </cell>
          <cell r="J2517" t="str">
            <v>US Dollar</v>
          </cell>
          <cell r="K2517" t="str">
            <v>USD</v>
          </cell>
          <cell r="L2517" t="str">
            <v>US Dollar</v>
          </cell>
          <cell r="M2517" t="str">
            <v>TOTAL COST OF GOODS SOLD</v>
          </cell>
          <cell r="N2517" t="str">
            <v>Budget</v>
          </cell>
          <cell r="O2517">
            <v>-136</v>
          </cell>
          <cell r="P2517">
            <v>-137</v>
          </cell>
          <cell r="Q2517">
            <v>-136</v>
          </cell>
          <cell r="R2517">
            <v>-137</v>
          </cell>
          <cell r="S2517">
            <v>-136</v>
          </cell>
          <cell r="T2517">
            <v>-137</v>
          </cell>
          <cell r="U2517">
            <v>-136</v>
          </cell>
          <cell r="V2517">
            <v>-136</v>
          </cell>
          <cell r="W2517">
            <v>-137</v>
          </cell>
          <cell r="X2517">
            <v>-136</v>
          </cell>
          <cell r="Y2517">
            <v>-137</v>
          </cell>
          <cell r="Z2517">
            <v>-136</v>
          </cell>
        </row>
        <row r="2518">
          <cell r="I2518" t="str">
            <v>Novartis Basel Schwe</v>
          </cell>
          <cell r="J2518" t="str">
            <v>US Dollar</v>
          </cell>
          <cell r="K2518" t="str">
            <v>USD</v>
          </cell>
          <cell r="L2518" t="str">
            <v>US Dollar</v>
          </cell>
          <cell r="M2518" t="str">
            <v>TOTAL COST OF GOODS SOLD</v>
          </cell>
          <cell r="N2518" t="str">
            <v>LE2</v>
          </cell>
          <cell r="O2518">
            <v>-136</v>
          </cell>
          <cell r="P2518">
            <v>-137</v>
          </cell>
          <cell r="Q2518">
            <v>-136</v>
          </cell>
          <cell r="R2518">
            <v>-137</v>
          </cell>
          <cell r="S2518">
            <v>-136</v>
          </cell>
          <cell r="T2518">
            <v>-137</v>
          </cell>
          <cell r="U2518">
            <v>-136</v>
          </cell>
          <cell r="V2518">
            <v>-136</v>
          </cell>
          <cell r="W2518">
            <v>-137</v>
          </cell>
          <cell r="X2518">
            <v>-136</v>
          </cell>
          <cell r="Y2518">
            <v>-137</v>
          </cell>
          <cell r="Z2518">
            <v>-136</v>
          </cell>
        </row>
        <row r="2519">
          <cell r="I2519" t="str">
            <v>Novartis Basel Schwe</v>
          </cell>
          <cell r="J2519" t="str">
            <v>US Dollar</v>
          </cell>
          <cell r="K2519" t="str">
            <v>USD</v>
          </cell>
          <cell r="L2519" t="str">
            <v>US Dollar</v>
          </cell>
          <cell r="M2519" t="str">
            <v>TOTAL OTHER INCOME &amp; EXP.</v>
          </cell>
          <cell r="N2519" t="str">
            <v>Actual</v>
          </cell>
          <cell r="O2519">
            <v>5578</v>
          </cell>
          <cell r="P2519">
            <v>750</v>
          </cell>
          <cell r="Q2519">
            <v>0</v>
          </cell>
          <cell r="R2519">
            <v>0</v>
          </cell>
          <cell r="S2519">
            <v>108</v>
          </cell>
          <cell r="T2519">
            <v>0</v>
          </cell>
          <cell r="U2519">
            <v>0</v>
          </cell>
          <cell r="V2519">
            <v>0</v>
          </cell>
        </row>
        <row r="2520">
          <cell r="I2520" t="str">
            <v>Novartis Basel Schwe</v>
          </cell>
          <cell r="J2520" t="str">
            <v>US Dollar</v>
          </cell>
          <cell r="K2520" t="str">
            <v>USD</v>
          </cell>
          <cell r="L2520" t="str">
            <v>US Dollar</v>
          </cell>
          <cell r="M2520" t="str">
            <v>TOTAL OTHER INCOME &amp; EXP.</v>
          </cell>
          <cell r="N2520" t="str">
            <v>Budget</v>
          </cell>
          <cell r="Z2520">
            <v>-9676</v>
          </cell>
        </row>
        <row r="2521">
          <cell r="I2521" t="str">
            <v>Novartis Basel Schwe</v>
          </cell>
          <cell r="J2521" t="str">
            <v>US Dollar</v>
          </cell>
          <cell r="K2521" t="str">
            <v>USD</v>
          </cell>
          <cell r="L2521" t="str">
            <v>US Dollar</v>
          </cell>
          <cell r="M2521" t="str">
            <v>TOTAL OTHER INCOME &amp; EXP.</v>
          </cell>
          <cell r="N2521" t="str">
            <v>LE2</v>
          </cell>
          <cell r="O2521">
            <v>5578</v>
          </cell>
          <cell r="P2521">
            <v>750</v>
          </cell>
          <cell r="Q2521">
            <v>0</v>
          </cell>
          <cell r="R2521">
            <v>0</v>
          </cell>
          <cell r="S2521">
            <v>108</v>
          </cell>
          <cell r="T2521">
            <v>-108</v>
          </cell>
          <cell r="U2521">
            <v>0</v>
          </cell>
          <cell r="V2521">
            <v>0</v>
          </cell>
          <cell r="W2521">
            <v>0</v>
          </cell>
          <cell r="X2521">
            <v>0</v>
          </cell>
          <cell r="Y2521">
            <v>0</v>
          </cell>
          <cell r="Z2521">
            <v>-12397</v>
          </cell>
        </row>
        <row r="2522">
          <cell r="I2522" t="str">
            <v>Novartis Basel Schwe</v>
          </cell>
          <cell r="J2522" t="str">
            <v>US Dollar</v>
          </cell>
          <cell r="K2522" t="str">
            <v>USD</v>
          </cell>
          <cell r="L2522" t="str">
            <v>US Dollar</v>
          </cell>
          <cell r="M2522" t="str">
            <v>OPERATING INCOME</v>
          </cell>
          <cell r="N2522" t="str">
            <v>Actual</v>
          </cell>
          <cell r="O2522">
            <v>8116</v>
          </cell>
          <cell r="P2522">
            <v>2735</v>
          </cell>
          <cell r="Q2522">
            <v>864</v>
          </cell>
          <cell r="R2522">
            <v>-2477</v>
          </cell>
          <cell r="S2522">
            <v>132</v>
          </cell>
          <cell r="T2522">
            <v>24</v>
          </cell>
          <cell r="U2522">
            <v>23</v>
          </cell>
          <cell r="V2522">
            <v>4076</v>
          </cell>
        </row>
        <row r="2523">
          <cell r="I2523" t="str">
            <v>Novartis Basel Schwe</v>
          </cell>
          <cell r="J2523" t="str">
            <v>US Dollar</v>
          </cell>
          <cell r="K2523" t="str">
            <v>USD</v>
          </cell>
          <cell r="L2523" t="str">
            <v>US Dollar</v>
          </cell>
          <cell r="M2523" t="str">
            <v>OPERATING INCOME</v>
          </cell>
          <cell r="N2523" t="str">
            <v>Budget</v>
          </cell>
          <cell r="O2523">
            <v>697</v>
          </cell>
          <cell r="P2523">
            <v>697</v>
          </cell>
          <cell r="Q2523">
            <v>697</v>
          </cell>
          <cell r="R2523">
            <v>696</v>
          </cell>
          <cell r="S2523">
            <v>698</v>
          </cell>
          <cell r="T2523">
            <v>696</v>
          </cell>
          <cell r="U2523">
            <v>697</v>
          </cell>
          <cell r="V2523">
            <v>698</v>
          </cell>
          <cell r="W2523">
            <v>15096</v>
          </cell>
          <cell r="X2523">
            <v>697</v>
          </cell>
          <cell r="Y2523">
            <v>697</v>
          </cell>
          <cell r="Z2523">
            <v>-8979</v>
          </cell>
        </row>
        <row r="2524">
          <cell r="I2524" t="str">
            <v>Novartis Basel Schwe</v>
          </cell>
          <cell r="J2524" t="str">
            <v>US Dollar</v>
          </cell>
          <cell r="K2524" t="str">
            <v>USD</v>
          </cell>
          <cell r="L2524" t="str">
            <v>US Dollar</v>
          </cell>
          <cell r="M2524" t="str">
            <v>OPERATING INCOME</v>
          </cell>
          <cell r="N2524" t="str">
            <v>LE2</v>
          </cell>
          <cell r="O2524">
            <v>8116</v>
          </cell>
          <cell r="P2524">
            <v>2735</v>
          </cell>
          <cell r="Q2524">
            <v>864</v>
          </cell>
          <cell r="R2524">
            <v>-2477</v>
          </cell>
          <cell r="S2524">
            <v>132</v>
          </cell>
          <cell r="T2524">
            <v>-85</v>
          </cell>
          <cell r="U2524">
            <v>24</v>
          </cell>
          <cell r="V2524">
            <v>24</v>
          </cell>
          <cell r="W2524">
            <v>14423</v>
          </cell>
          <cell r="X2524">
            <v>24</v>
          </cell>
          <cell r="Y2524">
            <v>23</v>
          </cell>
          <cell r="Z2524">
            <v>-12373</v>
          </cell>
        </row>
        <row r="2525">
          <cell r="I2525" t="str">
            <v>Novartis Holding Sch</v>
          </cell>
          <cell r="J2525" t="str">
            <v>US Dollar</v>
          </cell>
          <cell r="K2525" t="str">
            <v>USD</v>
          </cell>
          <cell r="L2525" t="str">
            <v>US Dollar</v>
          </cell>
          <cell r="M2525" t="str">
            <v>TOTAL OTHER INCOME &amp; EXP.</v>
          </cell>
          <cell r="N2525" t="str">
            <v>Actual</v>
          </cell>
          <cell r="Q2525">
            <v>564</v>
          </cell>
          <cell r="R2525">
            <v>752</v>
          </cell>
          <cell r="S2525">
            <v>0</v>
          </cell>
          <cell r="T2525">
            <v>0</v>
          </cell>
          <cell r="U2525">
            <v>0</v>
          </cell>
          <cell r="V2525">
            <v>434</v>
          </cell>
        </row>
        <row r="2526">
          <cell r="I2526" t="str">
            <v>Novartis Holding Sch</v>
          </cell>
          <cell r="J2526" t="str">
            <v>US Dollar</v>
          </cell>
          <cell r="K2526" t="str">
            <v>USD</v>
          </cell>
          <cell r="L2526" t="str">
            <v>US Dollar</v>
          </cell>
          <cell r="M2526" t="str">
            <v>TOTAL OTHER INCOME &amp; EXP.</v>
          </cell>
          <cell r="N2526" t="str">
            <v>LE2</v>
          </cell>
          <cell r="Q2526">
            <v>564</v>
          </cell>
          <cell r="R2526">
            <v>752</v>
          </cell>
          <cell r="S2526">
            <v>0</v>
          </cell>
          <cell r="T2526">
            <v>0</v>
          </cell>
          <cell r="U2526">
            <v>0</v>
          </cell>
          <cell r="V2526">
            <v>0</v>
          </cell>
          <cell r="W2526">
            <v>0</v>
          </cell>
          <cell r="X2526">
            <v>0</v>
          </cell>
          <cell r="Y2526">
            <v>0</v>
          </cell>
          <cell r="Z2526">
            <v>0</v>
          </cell>
        </row>
        <row r="2527">
          <cell r="I2527" t="str">
            <v>Novartis Holding Sch</v>
          </cell>
          <cell r="J2527" t="str">
            <v>US Dollar</v>
          </cell>
          <cell r="K2527" t="str">
            <v>USD</v>
          </cell>
          <cell r="L2527" t="str">
            <v>US Dollar</v>
          </cell>
          <cell r="M2527" t="str">
            <v>OPERATING INCOME</v>
          </cell>
          <cell r="N2527" t="str">
            <v>Actual</v>
          </cell>
          <cell r="Q2527">
            <v>564</v>
          </cell>
          <cell r="R2527">
            <v>752</v>
          </cell>
          <cell r="S2527">
            <v>0</v>
          </cell>
          <cell r="T2527">
            <v>0</v>
          </cell>
          <cell r="U2527">
            <v>0</v>
          </cell>
          <cell r="V2527">
            <v>434</v>
          </cell>
        </row>
        <row r="2528">
          <cell r="I2528" t="str">
            <v>Novartis Holding Sch</v>
          </cell>
          <cell r="J2528" t="str">
            <v>US Dollar</v>
          </cell>
          <cell r="K2528" t="str">
            <v>USD</v>
          </cell>
          <cell r="L2528" t="str">
            <v>US Dollar</v>
          </cell>
          <cell r="M2528" t="str">
            <v>OPERATING INCOME</v>
          </cell>
          <cell r="N2528" t="str">
            <v>LE2</v>
          </cell>
          <cell r="Q2528">
            <v>564</v>
          </cell>
          <cell r="R2528">
            <v>752</v>
          </cell>
          <cell r="S2528">
            <v>0</v>
          </cell>
          <cell r="T2528">
            <v>0</v>
          </cell>
          <cell r="U2528">
            <v>0</v>
          </cell>
          <cell r="V2528">
            <v>0</v>
          </cell>
          <cell r="W2528">
            <v>0</v>
          </cell>
          <cell r="X2528">
            <v>0</v>
          </cell>
          <cell r="Y2528">
            <v>0</v>
          </cell>
          <cell r="Z2528">
            <v>0</v>
          </cell>
        </row>
        <row r="2529">
          <cell r="I2529" t="str">
            <v>Novartis Pharma Base</v>
          </cell>
          <cell r="J2529" t="str">
            <v>Swiss Franc</v>
          </cell>
          <cell r="K2529" t="str">
            <v>CHF</v>
          </cell>
          <cell r="L2529" t="str">
            <v>Swiss Franc</v>
          </cell>
          <cell r="M2529" t="str">
            <v>TOTAL NET SALES 3RD PARTY</v>
          </cell>
          <cell r="N2529" t="str">
            <v>Actual</v>
          </cell>
          <cell r="O2529">
            <v>16152</v>
          </cell>
          <cell r="P2529">
            <v>7787</v>
          </cell>
          <cell r="Q2529">
            <v>13142</v>
          </cell>
          <cell r="R2529">
            <v>2313</v>
          </cell>
          <cell r="S2529">
            <v>8274</v>
          </cell>
          <cell r="T2529">
            <v>7826</v>
          </cell>
          <cell r="U2529">
            <v>8739</v>
          </cell>
          <cell r="V2529">
            <v>7927</v>
          </cell>
        </row>
        <row r="2530">
          <cell r="I2530" t="str">
            <v>Novartis Pharma Base</v>
          </cell>
          <cell r="J2530" t="str">
            <v>Swiss Franc</v>
          </cell>
          <cell r="K2530" t="str">
            <v>CHF</v>
          </cell>
          <cell r="L2530" t="str">
            <v>Swiss Franc</v>
          </cell>
          <cell r="M2530" t="str">
            <v>TOTAL NET SALES 3RD PARTY</v>
          </cell>
          <cell r="N2530" t="str">
            <v>Budget</v>
          </cell>
          <cell r="O2530">
            <v>10058</v>
          </cell>
          <cell r="P2530">
            <v>10060</v>
          </cell>
          <cell r="Q2530">
            <v>10059</v>
          </cell>
          <cell r="R2530">
            <v>10058</v>
          </cell>
          <cell r="S2530">
            <v>10060</v>
          </cell>
          <cell r="T2530">
            <v>10058</v>
          </cell>
          <cell r="U2530">
            <v>10058</v>
          </cell>
          <cell r="V2530">
            <v>10059</v>
          </cell>
          <cell r="W2530">
            <v>10059</v>
          </cell>
          <cell r="X2530">
            <v>10059</v>
          </cell>
          <cell r="Y2530">
            <v>10059</v>
          </cell>
          <cell r="Z2530">
            <v>10058</v>
          </cell>
        </row>
        <row r="2531">
          <cell r="I2531" t="str">
            <v>Novartis Pharma Base</v>
          </cell>
          <cell r="J2531" t="str">
            <v>Swiss Franc</v>
          </cell>
          <cell r="K2531" t="str">
            <v>CHF</v>
          </cell>
          <cell r="L2531" t="str">
            <v>Swiss Franc</v>
          </cell>
          <cell r="M2531" t="str">
            <v>TOTAL NET SALES 3RD PARTY</v>
          </cell>
          <cell r="N2531" t="str">
            <v>LE2</v>
          </cell>
          <cell r="O2531">
            <v>16152</v>
          </cell>
          <cell r="P2531">
            <v>7787</v>
          </cell>
          <cell r="Q2531">
            <v>13142</v>
          </cell>
          <cell r="R2531">
            <v>2313</v>
          </cell>
          <cell r="S2531">
            <v>8274</v>
          </cell>
          <cell r="T2531">
            <v>9551</v>
          </cell>
          <cell r="U2531">
            <v>6713</v>
          </cell>
          <cell r="V2531">
            <v>6713</v>
          </cell>
          <cell r="W2531">
            <v>6712</v>
          </cell>
          <cell r="X2531">
            <v>6714</v>
          </cell>
          <cell r="Y2531">
            <v>6713</v>
          </cell>
          <cell r="Z2531">
            <v>6712</v>
          </cell>
        </row>
        <row r="2532">
          <cell r="I2532" t="str">
            <v>Novartis Pharma Base</v>
          </cell>
          <cell r="J2532" t="str">
            <v>Swiss Franc</v>
          </cell>
          <cell r="K2532" t="str">
            <v>CHF</v>
          </cell>
          <cell r="L2532" t="str">
            <v>Swiss Franc</v>
          </cell>
          <cell r="M2532" t="str">
            <v>TOTAL NET SALES</v>
          </cell>
          <cell r="N2532" t="str">
            <v>Actual</v>
          </cell>
          <cell r="O2532">
            <v>1640218</v>
          </cell>
          <cell r="P2532">
            <v>1219681</v>
          </cell>
          <cell r="Q2532">
            <v>1344359</v>
          </cell>
          <cell r="R2532">
            <v>1065141</v>
          </cell>
          <cell r="S2532">
            <v>1311802</v>
          </cell>
          <cell r="T2532">
            <v>1176228</v>
          </cell>
          <cell r="U2532">
            <v>1352285</v>
          </cell>
          <cell r="V2532">
            <v>1208567</v>
          </cell>
        </row>
        <row r="2533">
          <cell r="I2533" t="str">
            <v>Novartis Pharma Base</v>
          </cell>
          <cell r="J2533" t="str">
            <v>Swiss Franc</v>
          </cell>
          <cell r="K2533" t="str">
            <v>CHF</v>
          </cell>
          <cell r="L2533" t="str">
            <v>Swiss Franc</v>
          </cell>
          <cell r="M2533" t="str">
            <v>TOTAL NET SALES</v>
          </cell>
          <cell r="N2533" t="str">
            <v>Budget</v>
          </cell>
          <cell r="O2533">
            <v>1223769</v>
          </cell>
          <cell r="P2533">
            <v>1223770</v>
          </cell>
          <cell r="Q2533">
            <v>1223771</v>
          </cell>
          <cell r="R2533">
            <v>1223767</v>
          </cell>
          <cell r="S2533">
            <v>1223772</v>
          </cell>
          <cell r="T2533">
            <v>1223767</v>
          </cell>
          <cell r="U2533">
            <v>1223770</v>
          </cell>
          <cell r="V2533">
            <v>1223768</v>
          </cell>
          <cell r="W2533">
            <v>1223771</v>
          </cell>
          <cell r="X2533">
            <v>1223768</v>
          </cell>
          <cell r="Y2533">
            <v>1223771</v>
          </cell>
          <cell r="Z2533">
            <v>1223768</v>
          </cell>
        </row>
        <row r="2534">
          <cell r="I2534" t="str">
            <v>Novartis Pharma Base</v>
          </cell>
          <cell r="J2534" t="str">
            <v>Swiss Franc</v>
          </cell>
          <cell r="K2534" t="str">
            <v>CHF</v>
          </cell>
          <cell r="L2534" t="str">
            <v>Swiss Franc</v>
          </cell>
          <cell r="M2534" t="str">
            <v>TOTAL NET SALES</v>
          </cell>
          <cell r="N2534" t="str">
            <v>LE2</v>
          </cell>
          <cell r="O2534">
            <v>1640218</v>
          </cell>
          <cell r="P2534">
            <v>1219681</v>
          </cell>
          <cell r="Q2534">
            <v>1344359</v>
          </cell>
          <cell r="R2534">
            <v>1065141</v>
          </cell>
          <cell r="S2534">
            <v>1311802</v>
          </cell>
          <cell r="T2534">
            <v>1469978</v>
          </cell>
          <cell r="U2534">
            <v>1282305</v>
          </cell>
          <cell r="V2534">
            <v>1282308</v>
          </cell>
          <cell r="W2534">
            <v>1282305</v>
          </cell>
          <cell r="X2534">
            <v>1282309</v>
          </cell>
          <cell r="Y2534">
            <v>1282307</v>
          </cell>
          <cell r="Z2534">
            <v>1282305</v>
          </cell>
        </row>
        <row r="2535">
          <cell r="I2535" t="str">
            <v>Novartis Pharma Base</v>
          </cell>
          <cell r="J2535" t="str">
            <v>Swiss Franc</v>
          </cell>
          <cell r="K2535" t="str">
            <v>CHF</v>
          </cell>
          <cell r="L2535" t="str">
            <v>Swiss Franc</v>
          </cell>
          <cell r="M2535" t="str">
            <v>Net sales to other BU's</v>
          </cell>
          <cell r="N2535" t="str">
            <v>Actual</v>
          </cell>
          <cell r="O2535">
            <v>15475</v>
          </cell>
          <cell r="P2535">
            <v>13090</v>
          </cell>
          <cell r="Q2535">
            <v>17587</v>
          </cell>
          <cell r="R2535">
            <v>11209</v>
          </cell>
          <cell r="S2535">
            <v>13981</v>
          </cell>
          <cell r="T2535">
            <v>14543</v>
          </cell>
          <cell r="U2535">
            <v>17370</v>
          </cell>
          <cell r="V2535">
            <v>14399</v>
          </cell>
        </row>
        <row r="2536">
          <cell r="I2536" t="str">
            <v>Novartis Pharma Base</v>
          </cell>
          <cell r="J2536" t="str">
            <v>Swiss Franc</v>
          </cell>
          <cell r="K2536" t="str">
            <v>CHF</v>
          </cell>
          <cell r="L2536" t="str">
            <v>Swiss Franc</v>
          </cell>
          <cell r="M2536" t="str">
            <v>Net sales to other BU's</v>
          </cell>
          <cell r="N2536" t="str">
            <v>Budget</v>
          </cell>
          <cell r="O2536">
            <v>9021</v>
          </cell>
          <cell r="P2536">
            <v>9021</v>
          </cell>
          <cell r="Q2536">
            <v>9022</v>
          </cell>
          <cell r="R2536">
            <v>9020</v>
          </cell>
          <cell r="S2536">
            <v>9022</v>
          </cell>
          <cell r="T2536">
            <v>9020</v>
          </cell>
          <cell r="U2536">
            <v>9022</v>
          </cell>
          <cell r="V2536">
            <v>9020</v>
          </cell>
          <cell r="W2536">
            <v>9022</v>
          </cell>
          <cell r="X2536">
            <v>9020</v>
          </cell>
          <cell r="Y2536">
            <v>9022</v>
          </cell>
          <cell r="Z2536">
            <v>9020</v>
          </cell>
        </row>
        <row r="2537">
          <cell r="I2537" t="str">
            <v>Novartis Pharma Base</v>
          </cell>
          <cell r="J2537" t="str">
            <v>Swiss Franc</v>
          </cell>
          <cell r="K2537" t="str">
            <v>CHF</v>
          </cell>
          <cell r="L2537" t="str">
            <v>Swiss Franc</v>
          </cell>
          <cell r="M2537" t="str">
            <v>Net sales to other BU's</v>
          </cell>
          <cell r="N2537" t="str">
            <v>LE2</v>
          </cell>
          <cell r="O2537">
            <v>15475</v>
          </cell>
          <cell r="P2537">
            <v>13090</v>
          </cell>
          <cell r="Q2537">
            <v>17587</v>
          </cell>
          <cell r="R2537">
            <v>11209</v>
          </cell>
          <cell r="S2537">
            <v>13981</v>
          </cell>
          <cell r="T2537">
            <v>13026</v>
          </cell>
          <cell r="U2537">
            <v>12738</v>
          </cell>
          <cell r="V2537">
            <v>12739</v>
          </cell>
          <cell r="W2537">
            <v>12738</v>
          </cell>
          <cell r="X2537">
            <v>12739</v>
          </cell>
          <cell r="Y2537">
            <v>12739</v>
          </cell>
          <cell r="Z2537">
            <v>12738</v>
          </cell>
        </row>
        <row r="2538">
          <cell r="I2538" t="str">
            <v>Novartis Pharma Base</v>
          </cell>
          <cell r="J2538" t="str">
            <v>Swiss Franc</v>
          </cell>
          <cell r="K2538" t="str">
            <v>CHF</v>
          </cell>
          <cell r="L2538" t="str">
            <v>Swiss Franc</v>
          </cell>
          <cell r="M2538" t="str">
            <v>OTHER REVENUES FROM 3RD PARTIES</v>
          </cell>
          <cell r="N2538" t="str">
            <v>Actual</v>
          </cell>
          <cell r="O2538">
            <v>2208</v>
          </cell>
          <cell r="P2538">
            <v>20095</v>
          </cell>
          <cell r="Q2538">
            <v>7809</v>
          </cell>
          <cell r="R2538">
            <v>5468</v>
          </cell>
          <cell r="S2538">
            <v>12347</v>
          </cell>
          <cell r="T2538">
            <v>4844</v>
          </cell>
          <cell r="U2538">
            <v>1461</v>
          </cell>
          <cell r="V2538">
            <v>12137</v>
          </cell>
        </row>
        <row r="2539">
          <cell r="I2539" t="str">
            <v>Novartis Pharma Base</v>
          </cell>
          <cell r="J2539" t="str">
            <v>Swiss Franc</v>
          </cell>
          <cell r="K2539" t="str">
            <v>CHF</v>
          </cell>
          <cell r="L2539" t="str">
            <v>Swiss Franc</v>
          </cell>
          <cell r="M2539" t="str">
            <v>OTHER REVENUES FROM 3RD PARTIES</v>
          </cell>
          <cell r="N2539" t="str">
            <v>Budget</v>
          </cell>
          <cell r="O2539">
            <v>5896</v>
          </cell>
          <cell r="P2539">
            <v>4937</v>
          </cell>
          <cell r="Q2539">
            <v>5416</v>
          </cell>
          <cell r="R2539">
            <v>5416</v>
          </cell>
          <cell r="S2539">
            <v>5416</v>
          </cell>
          <cell r="T2539">
            <v>5417</v>
          </cell>
          <cell r="U2539">
            <v>5416</v>
          </cell>
          <cell r="V2539">
            <v>5416</v>
          </cell>
          <cell r="W2539">
            <v>5416</v>
          </cell>
          <cell r="X2539">
            <v>5417</v>
          </cell>
          <cell r="Y2539">
            <v>5416</v>
          </cell>
          <cell r="Z2539">
            <v>5416</v>
          </cell>
        </row>
        <row r="2540">
          <cell r="I2540" t="str">
            <v>Novartis Pharma Base</v>
          </cell>
          <cell r="J2540" t="str">
            <v>Swiss Franc</v>
          </cell>
          <cell r="K2540" t="str">
            <v>CHF</v>
          </cell>
          <cell r="L2540" t="str">
            <v>Swiss Franc</v>
          </cell>
          <cell r="M2540" t="str">
            <v>OTHER REVENUES FROM 3RD PARTIES</v>
          </cell>
          <cell r="N2540" t="str">
            <v>LE2</v>
          </cell>
          <cell r="O2540">
            <v>1592</v>
          </cell>
          <cell r="P2540">
            <v>20095</v>
          </cell>
          <cell r="Q2540">
            <v>7809</v>
          </cell>
          <cell r="R2540">
            <v>5468</v>
          </cell>
          <cell r="S2540">
            <v>12347</v>
          </cell>
          <cell r="T2540">
            <v>-4176</v>
          </cell>
          <cell r="U2540">
            <v>4546</v>
          </cell>
          <cell r="V2540">
            <v>4546</v>
          </cell>
          <cell r="W2540">
            <v>4546</v>
          </cell>
          <cell r="X2540">
            <v>4546</v>
          </cell>
          <cell r="Y2540">
            <v>4546</v>
          </cell>
          <cell r="Z2540">
            <v>4546</v>
          </cell>
        </row>
        <row r="2541">
          <cell r="I2541" t="str">
            <v>Novartis Pharma Base</v>
          </cell>
          <cell r="J2541" t="str">
            <v>Swiss Franc</v>
          </cell>
          <cell r="K2541" t="str">
            <v>CHF</v>
          </cell>
          <cell r="L2541" t="str">
            <v>Swiss Franc</v>
          </cell>
          <cell r="M2541" t="str">
            <v>TOTAL REVENUES</v>
          </cell>
          <cell r="N2541" t="str">
            <v>Actual</v>
          </cell>
          <cell r="O2541">
            <v>1642426</v>
          </cell>
          <cell r="P2541">
            <v>1239776</v>
          </cell>
          <cell r="Q2541">
            <v>1352168</v>
          </cell>
          <cell r="R2541">
            <v>1070609</v>
          </cell>
          <cell r="S2541">
            <v>1324149</v>
          </cell>
          <cell r="T2541">
            <v>1181072</v>
          </cell>
          <cell r="U2541">
            <v>1353746</v>
          </cell>
          <cell r="V2541">
            <v>1220704</v>
          </cell>
        </row>
        <row r="2542">
          <cell r="I2542" t="str">
            <v>Novartis Pharma Base</v>
          </cell>
          <cell r="J2542" t="str">
            <v>Swiss Franc</v>
          </cell>
          <cell r="K2542" t="str">
            <v>CHF</v>
          </cell>
          <cell r="L2542" t="str">
            <v>Swiss Franc</v>
          </cell>
          <cell r="M2542" t="str">
            <v>TOTAL REVENUES</v>
          </cell>
          <cell r="N2542" t="str">
            <v>Budget</v>
          </cell>
          <cell r="O2542">
            <v>1229665</v>
          </cell>
          <cell r="P2542">
            <v>1228707</v>
          </cell>
          <cell r="Q2542">
            <v>1229187</v>
          </cell>
          <cell r="R2542">
            <v>1229183</v>
          </cell>
          <cell r="S2542">
            <v>1229188</v>
          </cell>
          <cell r="T2542">
            <v>1229184</v>
          </cell>
          <cell r="U2542">
            <v>1229186</v>
          </cell>
          <cell r="V2542">
            <v>1229184</v>
          </cell>
          <cell r="W2542">
            <v>1229187</v>
          </cell>
          <cell r="X2542">
            <v>1229185</v>
          </cell>
          <cell r="Y2542">
            <v>1229187</v>
          </cell>
          <cell r="Z2542">
            <v>1229184</v>
          </cell>
        </row>
        <row r="2543">
          <cell r="I2543" t="str">
            <v>Novartis Pharma Base</v>
          </cell>
          <cell r="J2543" t="str">
            <v>Swiss Franc</v>
          </cell>
          <cell r="K2543" t="str">
            <v>CHF</v>
          </cell>
          <cell r="L2543" t="str">
            <v>Swiss Franc</v>
          </cell>
          <cell r="M2543" t="str">
            <v>TOTAL REVENUES</v>
          </cell>
          <cell r="N2543" t="str">
            <v>LE2</v>
          </cell>
          <cell r="O2543">
            <v>1641810</v>
          </cell>
          <cell r="P2543">
            <v>1239776</v>
          </cell>
          <cell r="Q2543">
            <v>1352168</v>
          </cell>
          <cell r="R2543">
            <v>1070609</v>
          </cell>
          <cell r="S2543">
            <v>1324149</v>
          </cell>
          <cell r="T2543">
            <v>1465802</v>
          </cell>
          <cell r="U2543">
            <v>1286851</v>
          </cell>
          <cell r="V2543">
            <v>1286854</v>
          </cell>
          <cell r="W2543">
            <v>1286851</v>
          </cell>
          <cell r="X2543">
            <v>1286855</v>
          </cell>
          <cell r="Y2543">
            <v>1286853</v>
          </cell>
          <cell r="Z2543">
            <v>1286851</v>
          </cell>
        </row>
        <row r="2544">
          <cell r="I2544" t="str">
            <v>Novartis Pharma Base</v>
          </cell>
          <cell r="J2544" t="str">
            <v>Swiss Franc</v>
          </cell>
          <cell r="K2544" t="str">
            <v>CHF</v>
          </cell>
          <cell r="L2544" t="str">
            <v>Swiss Franc</v>
          </cell>
          <cell r="M2544" t="str">
            <v>Cost of goods sold from production</v>
          </cell>
          <cell r="N2544" t="str">
            <v>Actual</v>
          </cell>
          <cell r="O2544">
            <v>-740885</v>
          </cell>
          <cell r="P2544">
            <v>-610262</v>
          </cell>
          <cell r="Q2544">
            <v>-662140</v>
          </cell>
          <cell r="R2544">
            <v>-541137</v>
          </cell>
          <cell r="S2544">
            <v>-694878</v>
          </cell>
          <cell r="T2544">
            <v>-538267</v>
          </cell>
          <cell r="U2544">
            <v>-626872</v>
          </cell>
          <cell r="V2544">
            <v>-586644</v>
          </cell>
        </row>
        <row r="2545">
          <cell r="I2545" t="str">
            <v>Novartis Pharma Base</v>
          </cell>
          <cell r="J2545" t="str">
            <v>Swiss Franc</v>
          </cell>
          <cell r="K2545" t="str">
            <v>CHF</v>
          </cell>
          <cell r="L2545" t="str">
            <v>Swiss Franc</v>
          </cell>
          <cell r="M2545" t="str">
            <v>Cost of goods sold from production</v>
          </cell>
          <cell r="N2545" t="str">
            <v>Budget</v>
          </cell>
          <cell r="O2545">
            <v>-557127</v>
          </cell>
          <cell r="P2545">
            <v>-561691</v>
          </cell>
          <cell r="Q2545">
            <v>-562800</v>
          </cell>
          <cell r="R2545">
            <v>-550599</v>
          </cell>
          <cell r="S2545">
            <v>-550560</v>
          </cell>
          <cell r="T2545">
            <v>-550679</v>
          </cell>
          <cell r="U2545">
            <v>-562282</v>
          </cell>
          <cell r="V2545">
            <v>-562218</v>
          </cell>
          <cell r="W2545">
            <v>-562195</v>
          </cell>
          <cell r="X2545">
            <v>-710104</v>
          </cell>
          <cell r="Y2545">
            <v>-713310</v>
          </cell>
          <cell r="Z2545">
            <v>-726446</v>
          </cell>
        </row>
        <row r="2546">
          <cell r="I2546" t="str">
            <v>Novartis Pharma Base</v>
          </cell>
          <cell r="J2546" t="str">
            <v>Swiss Franc</v>
          </cell>
          <cell r="K2546" t="str">
            <v>CHF</v>
          </cell>
          <cell r="L2546" t="str">
            <v>Swiss Franc</v>
          </cell>
          <cell r="M2546" t="str">
            <v>Cost of goods sold from production</v>
          </cell>
          <cell r="N2546" t="str">
            <v>LE2</v>
          </cell>
          <cell r="O2546">
            <v>-740885</v>
          </cell>
          <cell r="P2546">
            <v>-610262</v>
          </cell>
          <cell r="Q2546">
            <v>-662140</v>
          </cell>
          <cell r="R2546">
            <v>-541137</v>
          </cell>
          <cell r="S2546">
            <v>-694878</v>
          </cell>
          <cell r="T2546">
            <v>-712550</v>
          </cell>
          <cell r="U2546">
            <v>-612137</v>
          </cell>
          <cell r="V2546">
            <v>-611478</v>
          </cell>
          <cell r="W2546">
            <v>-610170</v>
          </cell>
          <cell r="X2546">
            <v>-612252</v>
          </cell>
          <cell r="Y2546">
            <v>-615792</v>
          </cell>
          <cell r="Z2546">
            <v>-642422</v>
          </cell>
        </row>
        <row r="2547">
          <cell r="I2547" t="str">
            <v>Novartis Pharma Base</v>
          </cell>
          <cell r="J2547" t="str">
            <v>Swiss Franc</v>
          </cell>
          <cell r="K2547" t="str">
            <v>CHF</v>
          </cell>
          <cell r="L2547" t="str">
            <v>Swiss Franc</v>
          </cell>
          <cell r="M2547" t="str">
            <v>Other non production related cost of goods sold</v>
          </cell>
          <cell r="N2547" t="str">
            <v>Actual</v>
          </cell>
          <cell r="O2547">
            <v>-4278</v>
          </cell>
          <cell r="P2547">
            <v>-962</v>
          </cell>
          <cell r="Q2547">
            <v>-4433</v>
          </cell>
          <cell r="R2547">
            <v>6570</v>
          </cell>
          <cell r="S2547">
            <v>-7199</v>
          </cell>
          <cell r="T2547">
            <v>-3123</v>
          </cell>
          <cell r="U2547">
            <v>91</v>
          </cell>
          <cell r="V2547">
            <v>1</v>
          </cell>
        </row>
        <row r="2548">
          <cell r="I2548" t="str">
            <v>Novartis Pharma Base</v>
          </cell>
          <cell r="J2548" t="str">
            <v>Swiss Franc</v>
          </cell>
          <cell r="K2548" t="str">
            <v>CHF</v>
          </cell>
          <cell r="L2548" t="str">
            <v>Swiss Franc</v>
          </cell>
          <cell r="M2548" t="str">
            <v>Other non production related cost of goods sold</v>
          </cell>
          <cell r="N2548" t="str">
            <v>Budget</v>
          </cell>
          <cell r="O2548">
            <v>-1094</v>
          </cell>
          <cell r="P2548">
            <v>-1094</v>
          </cell>
          <cell r="Q2548">
            <v>-1095</v>
          </cell>
          <cell r="R2548">
            <v>-1094</v>
          </cell>
          <cell r="S2548">
            <v>-1094</v>
          </cell>
          <cell r="T2548">
            <v>-1094</v>
          </cell>
          <cell r="U2548">
            <v>-1094</v>
          </cell>
          <cell r="V2548">
            <v>-1094</v>
          </cell>
          <cell r="W2548">
            <v>-1095</v>
          </cell>
          <cell r="X2548">
            <v>-1094</v>
          </cell>
          <cell r="Y2548">
            <v>-1094</v>
          </cell>
          <cell r="Z2548">
            <v>-1094</v>
          </cell>
        </row>
        <row r="2549">
          <cell r="I2549" t="str">
            <v>Novartis Pharma Base</v>
          </cell>
          <cell r="J2549" t="str">
            <v>Swiss Franc</v>
          </cell>
          <cell r="K2549" t="str">
            <v>CHF</v>
          </cell>
          <cell r="L2549" t="str">
            <v>Swiss Franc</v>
          </cell>
          <cell r="M2549" t="str">
            <v>Other non production related cost of goods sold</v>
          </cell>
          <cell r="N2549" t="str">
            <v>LE2</v>
          </cell>
          <cell r="O2549">
            <v>-4278</v>
          </cell>
          <cell r="P2549">
            <v>-962</v>
          </cell>
          <cell r="Q2549">
            <v>-4433</v>
          </cell>
          <cell r="R2549">
            <v>6570</v>
          </cell>
          <cell r="S2549">
            <v>-7199</v>
          </cell>
          <cell r="T2549">
            <v>-1099</v>
          </cell>
          <cell r="U2549">
            <v>399</v>
          </cell>
          <cell r="V2549">
            <v>399</v>
          </cell>
          <cell r="W2549">
            <v>399</v>
          </cell>
          <cell r="X2549">
            <v>170</v>
          </cell>
          <cell r="Y2549">
            <v>170</v>
          </cell>
          <cell r="Z2549">
            <v>170</v>
          </cell>
        </row>
        <row r="2550">
          <cell r="I2550" t="str">
            <v>Novartis Pharma Base</v>
          </cell>
          <cell r="J2550" t="str">
            <v>Swiss Franc</v>
          </cell>
          <cell r="K2550" t="str">
            <v>CHF</v>
          </cell>
          <cell r="L2550" t="str">
            <v>Swiss Franc</v>
          </cell>
          <cell r="M2550" t="str">
            <v>TOTAL COST OF GOODS SOLD</v>
          </cell>
          <cell r="N2550" t="str">
            <v>Actual</v>
          </cell>
          <cell r="O2550">
            <v>-785006</v>
          </cell>
          <cell r="P2550">
            <v>-617876</v>
          </cell>
          <cell r="Q2550">
            <v>-705074</v>
          </cell>
          <cell r="R2550">
            <v>-568178</v>
          </cell>
          <cell r="S2550">
            <v>-721474</v>
          </cell>
          <cell r="T2550">
            <v>-583591</v>
          </cell>
          <cell r="U2550">
            <v>-671125</v>
          </cell>
          <cell r="V2550">
            <v>-633035</v>
          </cell>
        </row>
        <row r="2551">
          <cell r="I2551" t="str">
            <v>Novartis Pharma Base</v>
          </cell>
          <cell r="J2551" t="str">
            <v>Swiss Franc</v>
          </cell>
          <cell r="K2551" t="str">
            <v>CHF</v>
          </cell>
          <cell r="L2551" t="str">
            <v>Swiss Franc</v>
          </cell>
          <cell r="M2551" t="str">
            <v>TOTAL COST OF GOODS SOLD</v>
          </cell>
          <cell r="N2551" t="str">
            <v>Budget</v>
          </cell>
          <cell r="O2551">
            <v>-589688</v>
          </cell>
          <cell r="P2551">
            <v>-592904</v>
          </cell>
          <cell r="Q2551">
            <v>-594688</v>
          </cell>
          <cell r="R2551">
            <v>-583082</v>
          </cell>
          <cell r="S2551">
            <v>-583044</v>
          </cell>
          <cell r="T2551">
            <v>-583163</v>
          </cell>
          <cell r="U2551">
            <v>-595371</v>
          </cell>
          <cell r="V2551">
            <v>-595306</v>
          </cell>
          <cell r="W2551">
            <v>-595286</v>
          </cell>
          <cell r="X2551">
            <v>-745504</v>
          </cell>
          <cell r="Y2551">
            <v>-748711</v>
          </cell>
          <cell r="Z2551">
            <v>-761846</v>
          </cell>
        </row>
        <row r="2552">
          <cell r="I2552" t="str">
            <v>Novartis Pharma Base</v>
          </cell>
          <cell r="J2552" t="str">
            <v>Swiss Franc</v>
          </cell>
          <cell r="K2552" t="str">
            <v>CHF</v>
          </cell>
          <cell r="L2552" t="str">
            <v>Swiss Franc</v>
          </cell>
          <cell r="M2552" t="str">
            <v>TOTAL COST OF GOODS SOLD</v>
          </cell>
          <cell r="N2552" t="str">
            <v>LE2</v>
          </cell>
          <cell r="O2552">
            <v>-785006</v>
          </cell>
          <cell r="P2552">
            <v>-617876</v>
          </cell>
          <cell r="Q2552">
            <v>-705074</v>
          </cell>
          <cell r="R2552">
            <v>-568178</v>
          </cell>
          <cell r="S2552">
            <v>-721474</v>
          </cell>
          <cell r="T2552">
            <v>-744743</v>
          </cell>
          <cell r="U2552">
            <v>-640620</v>
          </cell>
          <cell r="V2552">
            <v>-639961</v>
          </cell>
          <cell r="W2552">
            <v>-638653</v>
          </cell>
          <cell r="X2552">
            <v>-642842</v>
          </cell>
          <cell r="Y2552">
            <v>-646380</v>
          </cell>
          <cell r="Z2552">
            <v>-673011</v>
          </cell>
        </row>
        <row r="2553">
          <cell r="I2553" t="str">
            <v>Novartis Pharma Base</v>
          </cell>
          <cell r="J2553" t="str">
            <v>Swiss Franc</v>
          </cell>
          <cell r="K2553" t="str">
            <v>CHF</v>
          </cell>
          <cell r="L2553" t="str">
            <v>Swiss Franc</v>
          </cell>
          <cell r="M2553" t="str">
            <v>Development</v>
          </cell>
          <cell r="N2553" t="str">
            <v>Actual</v>
          </cell>
          <cell r="O2553">
            <v>-141739</v>
          </cell>
          <cell r="P2553">
            <v>-149932</v>
          </cell>
          <cell r="Q2553">
            <v>-138250</v>
          </cell>
          <cell r="R2553">
            <v>-139748</v>
          </cell>
          <cell r="S2553">
            <v>-154374</v>
          </cell>
          <cell r="T2553">
            <v>-176301</v>
          </cell>
          <cell r="U2553">
            <v>-161141</v>
          </cell>
          <cell r="V2553">
            <v>-149190</v>
          </cell>
        </row>
        <row r="2554">
          <cell r="I2554" t="str">
            <v>Novartis Pharma Base</v>
          </cell>
          <cell r="J2554" t="str">
            <v>Swiss Franc</v>
          </cell>
          <cell r="K2554" t="str">
            <v>CHF</v>
          </cell>
          <cell r="L2554" t="str">
            <v>Swiss Franc</v>
          </cell>
          <cell r="M2554" t="str">
            <v>Development</v>
          </cell>
          <cell r="N2554" t="str">
            <v>Budget</v>
          </cell>
          <cell r="O2554">
            <v>-132636</v>
          </cell>
          <cell r="P2554">
            <v>-143212</v>
          </cell>
          <cell r="Q2554">
            <v>-150992</v>
          </cell>
          <cell r="R2554">
            <v>-136988</v>
          </cell>
          <cell r="S2554">
            <v>-138266</v>
          </cell>
          <cell r="T2554">
            <v>-139997</v>
          </cell>
          <cell r="U2554">
            <v>-135828</v>
          </cell>
          <cell r="V2554">
            <v>-136206</v>
          </cell>
          <cell r="W2554">
            <v>-136355</v>
          </cell>
          <cell r="X2554">
            <v>-145385</v>
          </cell>
          <cell r="Y2554">
            <v>-150557</v>
          </cell>
          <cell r="Z2554">
            <v>-149267</v>
          </cell>
        </row>
        <row r="2555">
          <cell r="I2555" t="str">
            <v>Novartis Pharma Base</v>
          </cell>
          <cell r="J2555" t="str">
            <v>Swiss Franc</v>
          </cell>
          <cell r="K2555" t="str">
            <v>CHF</v>
          </cell>
          <cell r="L2555" t="str">
            <v>Swiss Franc</v>
          </cell>
          <cell r="M2555" t="str">
            <v>Development</v>
          </cell>
          <cell r="N2555" t="str">
            <v>LE2</v>
          </cell>
          <cell r="O2555">
            <v>-141739</v>
          </cell>
          <cell r="P2555">
            <v>-149932</v>
          </cell>
          <cell r="Q2555">
            <v>-138250</v>
          </cell>
          <cell r="R2555">
            <v>-139748</v>
          </cell>
          <cell r="S2555">
            <v>-154374</v>
          </cell>
          <cell r="T2555">
            <v>-165688</v>
          </cell>
          <cell r="U2555">
            <v>-152081</v>
          </cell>
          <cell r="V2555">
            <v>-151837</v>
          </cell>
          <cell r="W2555">
            <v>-150338</v>
          </cell>
          <cell r="X2555">
            <v>-155346</v>
          </cell>
          <cell r="Y2555">
            <v>-157498</v>
          </cell>
          <cell r="Z2555">
            <v>-159568</v>
          </cell>
        </row>
        <row r="2556">
          <cell r="I2556" t="str">
            <v>Novartis Pharma Base</v>
          </cell>
          <cell r="J2556" t="str">
            <v>Swiss Franc</v>
          </cell>
          <cell r="K2556" t="str">
            <v>CHF</v>
          </cell>
          <cell r="L2556" t="str">
            <v>Swiss Franc</v>
          </cell>
          <cell r="M2556" t="str">
            <v>Total Research &amp; Development (net)</v>
          </cell>
          <cell r="N2556" t="str">
            <v>Actual</v>
          </cell>
          <cell r="O2556">
            <v>-162137</v>
          </cell>
          <cell r="P2556">
            <v>-170915</v>
          </cell>
          <cell r="Q2556">
            <v>-177712</v>
          </cell>
          <cell r="R2556">
            <v>-162248</v>
          </cell>
          <cell r="S2556">
            <v>-190245</v>
          </cell>
          <cell r="T2556">
            <v>-203576</v>
          </cell>
          <cell r="U2556">
            <v>-183942</v>
          </cell>
          <cell r="V2556">
            <v>-171671</v>
          </cell>
        </row>
        <row r="2557">
          <cell r="I2557" t="str">
            <v>Novartis Pharma Base</v>
          </cell>
          <cell r="J2557" t="str">
            <v>Swiss Franc</v>
          </cell>
          <cell r="K2557" t="str">
            <v>CHF</v>
          </cell>
          <cell r="L2557" t="str">
            <v>Swiss Franc</v>
          </cell>
          <cell r="M2557" t="str">
            <v>Total Research &amp; Development (net)</v>
          </cell>
          <cell r="N2557" t="str">
            <v>Budget</v>
          </cell>
          <cell r="O2557">
            <v>-173041</v>
          </cell>
          <cell r="P2557">
            <v>-183618</v>
          </cell>
          <cell r="Q2557">
            <v>-191398</v>
          </cell>
          <cell r="R2557">
            <v>-171141</v>
          </cell>
          <cell r="S2557">
            <v>-172419</v>
          </cell>
          <cell r="T2557">
            <v>-174150</v>
          </cell>
          <cell r="U2557">
            <v>-159561</v>
          </cell>
          <cell r="V2557">
            <v>-159938</v>
          </cell>
          <cell r="W2557">
            <v>-160088</v>
          </cell>
          <cell r="X2557">
            <v>-169117</v>
          </cell>
          <cell r="Y2557">
            <v>-174289</v>
          </cell>
          <cell r="Z2557">
            <v>-173000</v>
          </cell>
        </row>
        <row r="2558">
          <cell r="I2558" t="str">
            <v>Novartis Pharma Base</v>
          </cell>
          <cell r="J2558" t="str">
            <v>Swiss Franc</v>
          </cell>
          <cell r="K2558" t="str">
            <v>CHF</v>
          </cell>
          <cell r="L2558" t="str">
            <v>Swiss Franc</v>
          </cell>
          <cell r="M2558" t="str">
            <v>Total Research &amp; Development (net)</v>
          </cell>
          <cell r="N2558" t="str">
            <v>LE2</v>
          </cell>
          <cell r="O2558">
            <v>-162137</v>
          </cell>
          <cell r="P2558">
            <v>-170915</v>
          </cell>
          <cell r="Q2558">
            <v>-177712</v>
          </cell>
          <cell r="R2558">
            <v>-162248</v>
          </cell>
          <cell r="S2558">
            <v>-190245</v>
          </cell>
          <cell r="T2558">
            <v>-192812</v>
          </cell>
          <cell r="U2558">
            <v>-176598</v>
          </cell>
          <cell r="V2558">
            <v>-176362</v>
          </cell>
          <cell r="W2558">
            <v>-174966</v>
          </cell>
          <cell r="X2558">
            <v>-180367</v>
          </cell>
          <cell r="Y2558">
            <v>-182531</v>
          </cell>
          <cell r="Z2558">
            <v>-184596</v>
          </cell>
        </row>
        <row r="2559">
          <cell r="I2559" t="str">
            <v>Novartis Pharma Base</v>
          </cell>
          <cell r="J2559" t="str">
            <v>Swiss Franc</v>
          </cell>
          <cell r="K2559" t="str">
            <v>CHF</v>
          </cell>
          <cell r="L2559" t="str">
            <v>Swiss Franc</v>
          </cell>
          <cell r="M2559" t="str">
            <v>Marketing &amp; Sales (net)</v>
          </cell>
          <cell r="N2559" t="str">
            <v>Actual</v>
          </cell>
          <cell r="O2559">
            <v>-24693</v>
          </cell>
          <cell r="P2559">
            <v>-26918</v>
          </cell>
          <cell r="Q2559">
            <v>-48064</v>
          </cell>
          <cell r="R2559">
            <v>-33687</v>
          </cell>
          <cell r="S2559">
            <v>-38376</v>
          </cell>
          <cell r="T2559">
            <v>-45905</v>
          </cell>
          <cell r="U2559">
            <v>-43981</v>
          </cell>
          <cell r="V2559">
            <v>-26424</v>
          </cell>
        </row>
        <row r="2560">
          <cell r="I2560" t="str">
            <v>Novartis Pharma Base</v>
          </cell>
          <cell r="J2560" t="str">
            <v>Swiss Franc</v>
          </cell>
          <cell r="K2560" t="str">
            <v>CHF</v>
          </cell>
          <cell r="L2560" t="str">
            <v>Swiss Franc</v>
          </cell>
          <cell r="M2560" t="str">
            <v>Marketing &amp; Sales (net)</v>
          </cell>
          <cell r="N2560" t="str">
            <v>Budget</v>
          </cell>
          <cell r="O2560">
            <v>-36417</v>
          </cell>
          <cell r="P2560">
            <v>-25980</v>
          </cell>
          <cell r="Q2560">
            <v>-43249</v>
          </cell>
          <cell r="R2560">
            <v>-42901</v>
          </cell>
          <cell r="S2560">
            <v>-40941</v>
          </cell>
          <cell r="T2560">
            <v>-47921</v>
          </cell>
          <cell r="U2560">
            <v>-43293</v>
          </cell>
          <cell r="V2560">
            <v>-39213</v>
          </cell>
          <cell r="W2560">
            <v>-51058</v>
          </cell>
          <cell r="X2560">
            <v>-44526</v>
          </cell>
          <cell r="Y2560">
            <v>-41603</v>
          </cell>
          <cell r="Z2560">
            <v>-40735</v>
          </cell>
        </row>
        <row r="2561">
          <cell r="I2561" t="str">
            <v>Novartis Pharma Base</v>
          </cell>
          <cell r="J2561" t="str">
            <v>Swiss Franc</v>
          </cell>
          <cell r="K2561" t="str">
            <v>CHF</v>
          </cell>
          <cell r="L2561" t="str">
            <v>Swiss Franc</v>
          </cell>
          <cell r="M2561" t="str">
            <v>Marketing &amp; Sales (net)</v>
          </cell>
          <cell r="N2561" t="str">
            <v>LE2</v>
          </cell>
          <cell r="O2561">
            <v>-24693</v>
          </cell>
          <cell r="P2561">
            <v>-26918</v>
          </cell>
          <cell r="Q2561">
            <v>-48064</v>
          </cell>
          <cell r="R2561">
            <v>-33687</v>
          </cell>
          <cell r="S2561">
            <v>-38376</v>
          </cell>
          <cell r="T2561">
            <v>-47730</v>
          </cell>
          <cell r="U2561">
            <v>-45973</v>
          </cell>
          <cell r="V2561">
            <v>-32783</v>
          </cell>
          <cell r="W2561">
            <v>-51360</v>
          </cell>
          <cell r="X2561">
            <v>-40300</v>
          </cell>
          <cell r="Y2561">
            <v>-43410</v>
          </cell>
          <cell r="Z2561">
            <v>-40905</v>
          </cell>
        </row>
        <row r="2562">
          <cell r="I2562" t="str">
            <v>Novartis Pharma Base</v>
          </cell>
          <cell r="J2562" t="str">
            <v>Swiss Franc</v>
          </cell>
          <cell r="K2562" t="str">
            <v>CHF</v>
          </cell>
          <cell r="L2562" t="str">
            <v>Swiss Franc</v>
          </cell>
          <cell r="M2562" t="str">
            <v>General &amp; Administration (net)</v>
          </cell>
          <cell r="N2562" t="str">
            <v>Actual</v>
          </cell>
          <cell r="O2562">
            <v>-28878</v>
          </cell>
          <cell r="P2562">
            <v>-28350</v>
          </cell>
          <cell r="Q2562">
            <v>-14240</v>
          </cell>
          <cell r="R2562">
            <v>-34793</v>
          </cell>
          <cell r="S2562">
            <v>-28702</v>
          </cell>
          <cell r="T2562">
            <v>-25442</v>
          </cell>
          <cell r="U2562">
            <v>-28938</v>
          </cell>
          <cell r="V2562">
            <v>-26115</v>
          </cell>
        </row>
        <row r="2563">
          <cell r="I2563" t="str">
            <v>Novartis Pharma Base</v>
          </cell>
          <cell r="J2563" t="str">
            <v>Swiss Franc</v>
          </cell>
          <cell r="K2563" t="str">
            <v>CHF</v>
          </cell>
          <cell r="L2563" t="str">
            <v>Swiss Franc</v>
          </cell>
          <cell r="M2563" t="str">
            <v>General &amp; Administration (net)</v>
          </cell>
          <cell r="N2563" t="str">
            <v>Budget</v>
          </cell>
          <cell r="O2563">
            <v>-23794</v>
          </cell>
          <cell r="P2563">
            <v>-27732</v>
          </cell>
          <cell r="Q2563">
            <v>-27323</v>
          </cell>
          <cell r="R2563">
            <v>-24733</v>
          </cell>
          <cell r="S2563">
            <v>-24657</v>
          </cell>
          <cell r="T2563">
            <v>-27359</v>
          </cell>
          <cell r="U2563">
            <v>-25696</v>
          </cell>
          <cell r="V2563">
            <v>-26363</v>
          </cell>
          <cell r="W2563">
            <v>-27303</v>
          </cell>
          <cell r="X2563">
            <v>-27886</v>
          </cell>
          <cell r="Y2563">
            <v>-33168</v>
          </cell>
          <cell r="Z2563">
            <v>-41490</v>
          </cell>
        </row>
        <row r="2564">
          <cell r="I2564" t="str">
            <v>Novartis Pharma Base</v>
          </cell>
          <cell r="J2564" t="str">
            <v>Swiss Franc</v>
          </cell>
          <cell r="K2564" t="str">
            <v>CHF</v>
          </cell>
          <cell r="L2564" t="str">
            <v>Swiss Franc</v>
          </cell>
          <cell r="M2564" t="str">
            <v>General &amp; Administration (net)</v>
          </cell>
          <cell r="N2564" t="str">
            <v>LE2</v>
          </cell>
          <cell r="O2564">
            <v>-28878</v>
          </cell>
          <cell r="P2564">
            <v>-28350</v>
          </cell>
          <cell r="Q2564">
            <v>-14240</v>
          </cell>
          <cell r="R2564">
            <v>-34793</v>
          </cell>
          <cell r="S2564">
            <v>-28702</v>
          </cell>
          <cell r="T2564">
            <v>-19452</v>
          </cell>
          <cell r="U2564">
            <v>-29887</v>
          </cell>
          <cell r="V2564">
            <v>-29015</v>
          </cell>
          <cell r="W2564">
            <v>-27376</v>
          </cell>
          <cell r="X2564">
            <v>-29204</v>
          </cell>
          <cell r="Y2564">
            <v>-29860</v>
          </cell>
          <cell r="Z2564">
            <v>-32533</v>
          </cell>
        </row>
        <row r="2565">
          <cell r="I2565" t="str">
            <v>Novartis Pharma Base</v>
          </cell>
          <cell r="J2565" t="str">
            <v>Swiss Franc</v>
          </cell>
          <cell r="K2565" t="str">
            <v>CHF</v>
          </cell>
          <cell r="L2565" t="str">
            <v>Swiss Franc</v>
          </cell>
          <cell r="M2565" t="str">
            <v>TOTAL FUNCTION COSTS</v>
          </cell>
          <cell r="N2565" t="str">
            <v>Actual</v>
          </cell>
          <cell r="O2565">
            <v>-215708</v>
          </cell>
          <cell r="P2565">
            <v>-226183</v>
          </cell>
          <cell r="Q2565">
            <v>-240016</v>
          </cell>
          <cell r="R2565">
            <v>-230728</v>
          </cell>
          <cell r="S2565">
            <v>-257323</v>
          </cell>
          <cell r="T2565">
            <v>-274923</v>
          </cell>
          <cell r="U2565">
            <v>-256861</v>
          </cell>
          <cell r="V2565">
            <v>-224210</v>
          </cell>
        </row>
        <row r="2566">
          <cell r="I2566" t="str">
            <v>Novartis Pharma Base</v>
          </cell>
          <cell r="J2566" t="str">
            <v>Swiss Franc</v>
          </cell>
          <cell r="K2566" t="str">
            <v>CHF</v>
          </cell>
          <cell r="L2566" t="str">
            <v>Swiss Franc</v>
          </cell>
          <cell r="M2566" t="str">
            <v>TOTAL FUNCTION COSTS</v>
          </cell>
          <cell r="N2566" t="str">
            <v>Budget</v>
          </cell>
          <cell r="O2566">
            <v>-233252</v>
          </cell>
          <cell r="P2566">
            <v>-237330</v>
          </cell>
          <cell r="Q2566">
            <v>-261970</v>
          </cell>
          <cell r="R2566">
            <v>-238775</v>
          </cell>
          <cell r="S2566">
            <v>-238017</v>
          </cell>
          <cell r="T2566">
            <v>-249430</v>
          </cell>
          <cell r="U2566">
            <v>-228550</v>
          </cell>
          <cell r="V2566">
            <v>-225514</v>
          </cell>
          <cell r="W2566">
            <v>-238449</v>
          </cell>
          <cell r="X2566">
            <v>-241529</v>
          </cell>
          <cell r="Y2566">
            <v>-249060</v>
          </cell>
          <cell r="Z2566">
            <v>-255225</v>
          </cell>
        </row>
        <row r="2567">
          <cell r="I2567" t="str">
            <v>Novartis Pharma Base</v>
          </cell>
          <cell r="J2567" t="str">
            <v>Swiss Franc</v>
          </cell>
          <cell r="K2567" t="str">
            <v>CHF</v>
          </cell>
          <cell r="L2567" t="str">
            <v>Swiss Franc</v>
          </cell>
          <cell r="M2567" t="str">
            <v>TOTAL FUNCTION COSTS</v>
          </cell>
          <cell r="N2567" t="str">
            <v>LE2</v>
          </cell>
          <cell r="O2567">
            <v>-215708</v>
          </cell>
          <cell r="P2567">
            <v>-226183</v>
          </cell>
          <cell r="Q2567">
            <v>-240016</v>
          </cell>
          <cell r="R2567">
            <v>-230728</v>
          </cell>
          <cell r="S2567">
            <v>-257323</v>
          </cell>
          <cell r="T2567">
            <v>-259994</v>
          </cell>
          <cell r="U2567">
            <v>-252458</v>
          </cell>
          <cell r="V2567">
            <v>-238160</v>
          </cell>
          <cell r="W2567">
            <v>-253702</v>
          </cell>
          <cell r="X2567">
            <v>-249871</v>
          </cell>
          <cell r="Y2567">
            <v>-255801</v>
          </cell>
          <cell r="Z2567">
            <v>-258034</v>
          </cell>
        </row>
        <row r="2568">
          <cell r="I2568" t="str">
            <v>Novartis Pharma Base</v>
          </cell>
          <cell r="J2568" t="str">
            <v>Swiss Franc</v>
          </cell>
          <cell r="K2568" t="str">
            <v>CHF</v>
          </cell>
          <cell r="L2568" t="str">
            <v>Swiss Franc</v>
          </cell>
          <cell r="M2568" t="str">
            <v>TOTAL OTHER INCOME &amp; EXP.</v>
          </cell>
          <cell r="N2568" t="str">
            <v>Actual</v>
          </cell>
          <cell r="O2568">
            <v>-170588</v>
          </cell>
          <cell r="P2568">
            <v>-181546</v>
          </cell>
          <cell r="Q2568">
            <v>6698</v>
          </cell>
          <cell r="R2568">
            <v>-67297</v>
          </cell>
          <cell r="S2568">
            <v>-140555</v>
          </cell>
          <cell r="T2568">
            <v>-164302</v>
          </cell>
          <cell r="U2568">
            <v>-124760</v>
          </cell>
          <cell r="V2568">
            <v>-7846</v>
          </cell>
        </row>
        <row r="2569">
          <cell r="I2569" t="str">
            <v>Novartis Pharma Base</v>
          </cell>
          <cell r="J2569" t="str">
            <v>Swiss Franc</v>
          </cell>
          <cell r="K2569" t="str">
            <v>CHF</v>
          </cell>
          <cell r="L2569" t="str">
            <v>Swiss Franc</v>
          </cell>
          <cell r="M2569" t="str">
            <v>TOTAL OTHER INCOME &amp; EXP.</v>
          </cell>
          <cell r="N2569" t="str">
            <v>Budget</v>
          </cell>
          <cell r="O2569">
            <v>-153067</v>
          </cell>
          <cell r="P2569">
            <v>-162512</v>
          </cell>
          <cell r="Q2569">
            <v>-146444</v>
          </cell>
          <cell r="R2569">
            <v>-141448</v>
          </cell>
          <cell r="S2569">
            <v>-145859</v>
          </cell>
          <cell r="T2569">
            <v>-146445</v>
          </cell>
          <cell r="U2569">
            <v>-146194</v>
          </cell>
          <cell r="V2569">
            <v>-145861</v>
          </cell>
          <cell r="W2569">
            <v>-146438</v>
          </cell>
          <cell r="X2569">
            <v>-144369</v>
          </cell>
          <cell r="Y2569">
            <v>-143773</v>
          </cell>
          <cell r="Z2569">
            <v>-184731</v>
          </cell>
        </row>
        <row r="2570">
          <cell r="I2570" t="str">
            <v>Novartis Pharma Base</v>
          </cell>
          <cell r="J2570" t="str">
            <v>Swiss Franc</v>
          </cell>
          <cell r="K2570" t="str">
            <v>CHF</v>
          </cell>
          <cell r="L2570" t="str">
            <v>Swiss Franc</v>
          </cell>
          <cell r="M2570" t="str">
            <v>TOTAL OTHER INCOME &amp; EXP.</v>
          </cell>
          <cell r="N2570" t="str">
            <v>LE2</v>
          </cell>
          <cell r="O2570">
            <v>-170588</v>
          </cell>
          <cell r="P2570">
            <v>-181546</v>
          </cell>
          <cell r="Q2570">
            <v>6698</v>
          </cell>
          <cell r="R2570">
            <v>-67297</v>
          </cell>
          <cell r="S2570">
            <v>-140555</v>
          </cell>
          <cell r="T2570">
            <v>-219117</v>
          </cell>
          <cell r="U2570">
            <v>-176633</v>
          </cell>
          <cell r="V2570">
            <v>-179366</v>
          </cell>
          <cell r="W2570">
            <v>-181368</v>
          </cell>
          <cell r="X2570">
            <v>-173726</v>
          </cell>
          <cell r="Y2570">
            <v>-161580</v>
          </cell>
          <cell r="Z2570">
            <v>-218763</v>
          </cell>
        </row>
        <row r="2571">
          <cell r="I2571" t="str">
            <v>Novartis Pharma Base</v>
          </cell>
          <cell r="J2571" t="str">
            <v>Swiss Franc</v>
          </cell>
          <cell r="K2571" t="str">
            <v>CHF</v>
          </cell>
          <cell r="L2571" t="str">
            <v>Swiss Franc</v>
          </cell>
          <cell r="M2571" t="str">
            <v>OPERATING INCOME</v>
          </cell>
          <cell r="N2571" t="str">
            <v>Actual</v>
          </cell>
          <cell r="O2571">
            <v>471124</v>
          </cell>
          <cell r="P2571">
            <v>214171</v>
          </cell>
          <cell r="Q2571">
            <v>413776</v>
          </cell>
          <cell r="R2571">
            <v>204406</v>
          </cell>
          <cell r="S2571">
            <v>204797</v>
          </cell>
          <cell r="T2571">
            <v>158256</v>
          </cell>
          <cell r="U2571">
            <v>301000</v>
          </cell>
          <cell r="V2571">
            <v>355613</v>
          </cell>
        </row>
        <row r="2572">
          <cell r="I2572" t="str">
            <v>Novartis Pharma Base</v>
          </cell>
          <cell r="J2572" t="str">
            <v>Swiss Franc</v>
          </cell>
          <cell r="K2572" t="str">
            <v>CHF</v>
          </cell>
          <cell r="L2572" t="str">
            <v>Swiss Franc</v>
          </cell>
          <cell r="M2572" t="str">
            <v>OPERATING INCOME</v>
          </cell>
          <cell r="N2572" t="str">
            <v>Budget</v>
          </cell>
          <cell r="O2572">
            <v>253658</v>
          </cell>
          <cell r="P2572">
            <v>235961</v>
          </cell>
          <cell r="Q2572">
            <v>226085</v>
          </cell>
          <cell r="R2572">
            <v>265878</v>
          </cell>
          <cell r="S2572">
            <v>262268</v>
          </cell>
          <cell r="T2572">
            <v>250146</v>
          </cell>
          <cell r="U2572">
            <v>259071</v>
          </cell>
          <cell r="V2572">
            <v>262503</v>
          </cell>
          <cell r="W2572">
            <v>249014</v>
          </cell>
          <cell r="X2572">
            <v>97783</v>
          </cell>
          <cell r="Y2572">
            <v>87643</v>
          </cell>
          <cell r="Z2572">
            <v>27382</v>
          </cell>
        </row>
        <row r="2573">
          <cell r="I2573" t="str">
            <v>Novartis Pharma Base</v>
          </cell>
          <cell r="J2573" t="str">
            <v>Swiss Franc</v>
          </cell>
          <cell r="K2573" t="str">
            <v>CHF</v>
          </cell>
          <cell r="L2573" t="str">
            <v>Swiss Franc</v>
          </cell>
          <cell r="M2573" t="str">
            <v>OPERATING INCOME</v>
          </cell>
          <cell r="N2573" t="str">
            <v>LE2</v>
          </cell>
          <cell r="O2573">
            <v>471124</v>
          </cell>
          <cell r="P2573">
            <v>214171</v>
          </cell>
          <cell r="Q2573">
            <v>413776</v>
          </cell>
          <cell r="R2573">
            <v>204406</v>
          </cell>
          <cell r="S2573">
            <v>204797</v>
          </cell>
          <cell r="T2573">
            <v>241332</v>
          </cell>
          <cell r="U2573">
            <v>217140</v>
          </cell>
          <cell r="V2573">
            <v>229367</v>
          </cell>
          <cell r="W2573">
            <v>213128</v>
          </cell>
          <cell r="X2573">
            <v>220416</v>
          </cell>
          <cell r="Y2573">
            <v>223092</v>
          </cell>
          <cell r="Z2573">
            <v>137043</v>
          </cell>
        </row>
        <row r="2574">
          <cell r="I2574" t="str">
            <v>Novartis Pharma Base</v>
          </cell>
          <cell r="J2574" t="str">
            <v>Swiss Franc</v>
          </cell>
          <cell r="K2574" t="str">
            <v>CHF</v>
          </cell>
          <cell r="L2574" t="str">
            <v>Swiss Franc</v>
          </cell>
          <cell r="M2574" t="str">
            <v>Transaction G&amp;L compared to target</v>
          </cell>
          <cell r="N2574" t="str">
            <v>Actual</v>
          </cell>
          <cell r="O2574">
            <v>3111</v>
          </cell>
          <cell r="P2574">
            <v>5332</v>
          </cell>
          <cell r="Q2574">
            <v>-7272</v>
          </cell>
          <cell r="R2574">
            <v>2787</v>
          </cell>
          <cell r="S2574">
            <v>2583</v>
          </cell>
          <cell r="T2574">
            <v>15472</v>
          </cell>
          <cell r="U2574">
            <v>14140</v>
          </cell>
          <cell r="V2574">
            <v>-241</v>
          </cell>
        </row>
        <row r="2575">
          <cell r="I2575" t="str">
            <v>Novartis Pharma Base</v>
          </cell>
          <cell r="J2575" t="str">
            <v>Swiss Franc</v>
          </cell>
          <cell r="K2575" t="str">
            <v>CHF</v>
          </cell>
          <cell r="L2575" t="str">
            <v>Swiss Franc</v>
          </cell>
          <cell r="M2575" t="str">
            <v>Transaction G&amp;L compared to prior year</v>
          </cell>
          <cell r="N2575" t="str">
            <v>Actual</v>
          </cell>
          <cell r="O2575">
            <v>-11359</v>
          </cell>
          <cell r="P2575">
            <v>-11709</v>
          </cell>
          <cell r="Q2575">
            <v>-35211</v>
          </cell>
          <cell r="R2575">
            <v>-13018</v>
          </cell>
          <cell r="S2575">
            <v>10386</v>
          </cell>
          <cell r="T2575">
            <v>24013</v>
          </cell>
          <cell r="U2575">
            <v>19359</v>
          </cell>
          <cell r="V2575">
            <v>4770</v>
          </cell>
        </row>
        <row r="2576">
          <cell r="I2576" t="str">
            <v>Amer.Central &amp; Carib</v>
          </cell>
          <cell r="J2576" t="str">
            <v>US Dollar</v>
          </cell>
          <cell r="K2576" t="str">
            <v>USD</v>
          </cell>
          <cell r="L2576" t="str">
            <v>US Dollar</v>
          </cell>
          <cell r="M2576" t="str">
            <v>TOTAL NET SALES 3RD PARTY</v>
          </cell>
          <cell r="N2576" t="str">
            <v>Actual</v>
          </cell>
          <cell r="O2576">
            <v>5634</v>
          </cell>
          <cell r="P2576">
            <v>7635</v>
          </cell>
          <cell r="Q2576">
            <v>9694</v>
          </cell>
          <cell r="R2576">
            <v>9353</v>
          </cell>
          <cell r="S2576">
            <v>8427</v>
          </cell>
          <cell r="T2576">
            <v>9670</v>
          </cell>
          <cell r="U2576">
            <v>7870</v>
          </cell>
          <cell r="V2576">
            <v>9335</v>
          </cell>
        </row>
        <row r="2577">
          <cell r="I2577" t="str">
            <v>Amer.Central &amp; Carib</v>
          </cell>
          <cell r="J2577" t="str">
            <v>US Dollar</v>
          </cell>
          <cell r="K2577" t="str">
            <v>USD</v>
          </cell>
          <cell r="L2577" t="str">
            <v>US Dollar</v>
          </cell>
          <cell r="M2577" t="str">
            <v>TOTAL NET SALES 3RD PARTY</v>
          </cell>
          <cell r="N2577" t="str">
            <v>Budget</v>
          </cell>
          <cell r="O2577">
            <v>6186</v>
          </cell>
          <cell r="P2577">
            <v>7533</v>
          </cell>
          <cell r="Q2577">
            <v>8393</v>
          </cell>
          <cell r="R2577">
            <v>9823</v>
          </cell>
          <cell r="S2577">
            <v>7984</v>
          </cell>
          <cell r="T2577">
            <v>9827</v>
          </cell>
          <cell r="U2577">
            <v>8102</v>
          </cell>
          <cell r="V2577">
            <v>9264</v>
          </cell>
          <cell r="W2577">
            <v>10028</v>
          </cell>
          <cell r="X2577">
            <v>9376</v>
          </cell>
          <cell r="Y2577">
            <v>9386</v>
          </cell>
          <cell r="Z2577">
            <v>8766</v>
          </cell>
        </row>
        <row r="2578">
          <cell r="I2578" t="str">
            <v>Amer.Central &amp; Carib</v>
          </cell>
          <cell r="J2578" t="str">
            <v>US Dollar</v>
          </cell>
          <cell r="K2578" t="str">
            <v>USD</v>
          </cell>
          <cell r="L2578" t="str">
            <v>US Dollar</v>
          </cell>
          <cell r="M2578" t="str">
            <v>TOTAL NET SALES 3RD PARTY</v>
          </cell>
          <cell r="N2578" t="str">
            <v>LE2</v>
          </cell>
          <cell r="O2578">
            <v>5634</v>
          </cell>
          <cell r="P2578">
            <v>7635</v>
          </cell>
          <cell r="Q2578">
            <v>9694</v>
          </cell>
          <cell r="R2578">
            <v>9353</v>
          </cell>
          <cell r="S2578">
            <v>8427</v>
          </cell>
          <cell r="T2578">
            <v>10213</v>
          </cell>
          <cell r="U2578">
            <v>8388</v>
          </cell>
          <cell r="V2578">
            <v>8721</v>
          </cell>
          <cell r="W2578">
            <v>9518</v>
          </cell>
          <cell r="X2578">
            <v>8780</v>
          </cell>
          <cell r="Y2578">
            <v>9762</v>
          </cell>
          <cell r="Z2578">
            <v>8688</v>
          </cell>
        </row>
        <row r="2579">
          <cell r="I2579" t="str">
            <v>Amer.Central &amp; Carib</v>
          </cell>
          <cell r="J2579" t="str">
            <v>US Dollar</v>
          </cell>
          <cell r="K2579" t="str">
            <v>USD</v>
          </cell>
          <cell r="L2579" t="str">
            <v>US Dollar</v>
          </cell>
          <cell r="M2579" t="str">
            <v>TOTAL NET SALES</v>
          </cell>
          <cell r="N2579" t="str">
            <v>Actual</v>
          </cell>
          <cell r="O2579">
            <v>5634</v>
          </cell>
          <cell r="P2579">
            <v>7635</v>
          </cell>
          <cell r="Q2579">
            <v>9694</v>
          </cell>
          <cell r="R2579">
            <v>9353</v>
          </cell>
          <cell r="S2579">
            <v>8427</v>
          </cell>
          <cell r="T2579">
            <v>9670</v>
          </cell>
          <cell r="U2579">
            <v>7870</v>
          </cell>
          <cell r="V2579">
            <v>9335</v>
          </cell>
        </row>
        <row r="2580">
          <cell r="I2580" t="str">
            <v>Amer.Central &amp; Carib</v>
          </cell>
          <cell r="J2580" t="str">
            <v>US Dollar</v>
          </cell>
          <cell r="K2580" t="str">
            <v>USD</v>
          </cell>
          <cell r="L2580" t="str">
            <v>US Dollar</v>
          </cell>
          <cell r="M2580" t="str">
            <v>TOTAL NET SALES</v>
          </cell>
          <cell r="N2580" t="str">
            <v>Budget</v>
          </cell>
          <cell r="O2580">
            <v>6186</v>
          </cell>
          <cell r="P2580">
            <v>7533</v>
          </cell>
          <cell r="Q2580">
            <v>8393</v>
          </cell>
          <cell r="R2580">
            <v>9823</v>
          </cell>
          <cell r="S2580">
            <v>7984</v>
          </cell>
          <cell r="T2580">
            <v>9827</v>
          </cell>
          <cell r="U2580">
            <v>8102</v>
          </cell>
          <cell r="V2580">
            <v>9264</v>
          </cell>
          <cell r="W2580">
            <v>10028</v>
          </cell>
          <cell r="X2580">
            <v>9376</v>
          </cell>
          <cell r="Y2580">
            <v>9386</v>
          </cell>
          <cell r="Z2580">
            <v>8766</v>
          </cell>
        </row>
        <row r="2581">
          <cell r="I2581" t="str">
            <v>Amer.Central &amp; Carib</v>
          </cell>
          <cell r="J2581" t="str">
            <v>US Dollar</v>
          </cell>
          <cell r="K2581" t="str">
            <v>USD</v>
          </cell>
          <cell r="L2581" t="str">
            <v>US Dollar</v>
          </cell>
          <cell r="M2581" t="str">
            <v>TOTAL NET SALES</v>
          </cell>
          <cell r="N2581" t="str">
            <v>LE2</v>
          </cell>
          <cell r="O2581">
            <v>5634</v>
          </cell>
          <cell r="P2581">
            <v>7635</v>
          </cell>
          <cell r="Q2581">
            <v>9694</v>
          </cell>
          <cell r="R2581">
            <v>9353</v>
          </cell>
          <cell r="S2581">
            <v>8427</v>
          </cell>
          <cell r="T2581">
            <v>10213</v>
          </cell>
          <cell r="U2581">
            <v>8388</v>
          </cell>
          <cell r="V2581">
            <v>8721</v>
          </cell>
          <cell r="W2581">
            <v>9518</v>
          </cell>
          <cell r="X2581">
            <v>8780</v>
          </cell>
          <cell r="Y2581">
            <v>9762</v>
          </cell>
          <cell r="Z2581">
            <v>8688</v>
          </cell>
        </row>
        <row r="2582">
          <cell r="I2582" t="str">
            <v>Amer.Central &amp; Carib</v>
          </cell>
          <cell r="J2582" t="str">
            <v>US Dollar</v>
          </cell>
          <cell r="K2582" t="str">
            <v>USD</v>
          </cell>
          <cell r="L2582" t="str">
            <v>US Dollar</v>
          </cell>
          <cell r="M2582" t="str">
            <v>TOTAL REVENUES</v>
          </cell>
          <cell r="N2582" t="str">
            <v>Actual</v>
          </cell>
          <cell r="O2582">
            <v>5634</v>
          </cell>
          <cell r="P2582">
            <v>7635</v>
          </cell>
          <cell r="Q2582">
            <v>9694</v>
          </cell>
          <cell r="R2582">
            <v>9353</v>
          </cell>
          <cell r="S2582">
            <v>8427</v>
          </cell>
          <cell r="T2582">
            <v>9670</v>
          </cell>
          <cell r="U2582">
            <v>7870</v>
          </cell>
          <cell r="V2582">
            <v>9335</v>
          </cell>
        </row>
        <row r="2583">
          <cell r="I2583" t="str">
            <v>Amer.Central &amp; Carib</v>
          </cell>
          <cell r="J2583" t="str">
            <v>US Dollar</v>
          </cell>
          <cell r="K2583" t="str">
            <v>USD</v>
          </cell>
          <cell r="L2583" t="str">
            <v>US Dollar</v>
          </cell>
          <cell r="M2583" t="str">
            <v>TOTAL REVENUES</v>
          </cell>
          <cell r="N2583" t="str">
            <v>Budget</v>
          </cell>
          <cell r="O2583">
            <v>6186</v>
          </cell>
          <cell r="P2583">
            <v>7533</v>
          </cell>
          <cell r="Q2583">
            <v>8393</v>
          </cell>
          <cell r="R2583">
            <v>9823</v>
          </cell>
          <cell r="S2583">
            <v>7984</v>
          </cell>
          <cell r="T2583">
            <v>9827</v>
          </cell>
          <cell r="U2583">
            <v>8102</v>
          </cell>
          <cell r="V2583">
            <v>9264</v>
          </cell>
          <cell r="W2583">
            <v>10028</v>
          </cell>
          <cell r="X2583">
            <v>9376</v>
          </cell>
          <cell r="Y2583">
            <v>9386</v>
          </cell>
          <cell r="Z2583">
            <v>8766</v>
          </cell>
        </row>
        <row r="2584">
          <cell r="I2584" t="str">
            <v>Amer.Central &amp; Carib</v>
          </cell>
          <cell r="J2584" t="str">
            <v>US Dollar</v>
          </cell>
          <cell r="K2584" t="str">
            <v>USD</v>
          </cell>
          <cell r="L2584" t="str">
            <v>US Dollar</v>
          </cell>
          <cell r="M2584" t="str">
            <v>TOTAL REVENUES</v>
          </cell>
          <cell r="N2584" t="str">
            <v>LE2</v>
          </cell>
          <cell r="O2584">
            <v>5634</v>
          </cell>
          <cell r="P2584">
            <v>7635</v>
          </cell>
          <cell r="Q2584">
            <v>9694</v>
          </cell>
          <cell r="R2584">
            <v>9353</v>
          </cell>
          <cell r="S2584">
            <v>8427</v>
          </cell>
          <cell r="T2584">
            <v>10213</v>
          </cell>
          <cell r="U2584">
            <v>8388</v>
          </cell>
          <cell r="V2584">
            <v>8721</v>
          </cell>
          <cell r="W2584">
            <v>9518</v>
          </cell>
          <cell r="X2584">
            <v>8780</v>
          </cell>
          <cell r="Y2584">
            <v>9762</v>
          </cell>
          <cell r="Z2584">
            <v>8688</v>
          </cell>
        </row>
        <row r="2585">
          <cell r="I2585" t="str">
            <v>Amer.Central &amp; Carib</v>
          </cell>
          <cell r="J2585" t="str">
            <v>US Dollar</v>
          </cell>
          <cell r="K2585" t="str">
            <v>USD</v>
          </cell>
          <cell r="L2585" t="str">
            <v>US Dollar</v>
          </cell>
          <cell r="M2585" t="str">
            <v>Cost of goods sold from production</v>
          </cell>
          <cell r="N2585" t="str">
            <v>Actual</v>
          </cell>
          <cell r="O2585">
            <v>-3054</v>
          </cell>
          <cell r="P2585">
            <v>-4315</v>
          </cell>
          <cell r="Q2585">
            <v>-5565</v>
          </cell>
          <cell r="R2585">
            <v>-5395</v>
          </cell>
          <cell r="S2585">
            <v>-4771</v>
          </cell>
          <cell r="T2585">
            <v>-5669</v>
          </cell>
          <cell r="U2585">
            <v>-4515</v>
          </cell>
          <cell r="V2585">
            <v>-5485</v>
          </cell>
        </row>
        <row r="2586">
          <cell r="I2586" t="str">
            <v>Amer.Central &amp; Carib</v>
          </cell>
          <cell r="J2586" t="str">
            <v>US Dollar</v>
          </cell>
          <cell r="K2586" t="str">
            <v>USD</v>
          </cell>
          <cell r="L2586" t="str">
            <v>US Dollar</v>
          </cell>
          <cell r="M2586" t="str">
            <v>Cost of goods sold from production</v>
          </cell>
          <cell r="N2586" t="str">
            <v>Budget</v>
          </cell>
          <cell r="O2586">
            <v>-3674</v>
          </cell>
          <cell r="P2586">
            <v>-4497</v>
          </cell>
          <cell r="Q2586">
            <v>-4974</v>
          </cell>
          <cell r="R2586">
            <v>-5887</v>
          </cell>
          <cell r="S2586">
            <v>-4756</v>
          </cell>
          <cell r="T2586">
            <v>-5874</v>
          </cell>
          <cell r="U2586">
            <v>-4808</v>
          </cell>
          <cell r="V2586">
            <v>-5496</v>
          </cell>
          <cell r="W2586">
            <v>-5964</v>
          </cell>
          <cell r="X2586">
            <v>-5639</v>
          </cell>
          <cell r="Y2586">
            <v>-5613</v>
          </cell>
          <cell r="Z2586">
            <v>-5290</v>
          </cell>
        </row>
        <row r="2587">
          <cell r="I2587" t="str">
            <v>Amer.Central &amp; Carib</v>
          </cell>
          <cell r="J2587" t="str">
            <v>US Dollar</v>
          </cell>
          <cell r="K2587" t="str">
            <v>USD</v>
          </cell>
          <cell r="L2587" t="str">
            <v>US Dollar</v>
          </cell>
          <cell r="M2587" t="str">
            <v>Cost of goods sold from production</v>
          </cell>
          <cell r="N2587" t="str">
            <v>LE2</v>
          </cell>
          <cell r="O2587">
            <v>-3054</v>
          </cell>
          <cell r="P2587">
            <v>-4315</v>
          </cell>
          <cell r="Q2587">
            <v>-5565</v>
          </cell>
          <cell r="R2587">
            <v>-5395</v>
          </cell>
          <cell r="S2587">
            <v>-4771</v>
          </cell>
          <cell r="T2587">
            <v>-5361</v>
          </cell>
          <cell r="U2587">
            <v>-4730</v>
          </cell>
          <cell r="V2587">
            <v>-4807</v>
          </cell>
          <cell r="W2587">
            <v>-5470</v>
          </cell>
          <cell r="X2587">
            <v>-5040</v>
          </cell>
          <cell r="Y2587">
            <v>-5492</v>
          </cell>
          <cell r="Z2587">
            <v>-5068</v>
          </cell>
        </row>
        <row r="2588">
          <cell r="I2588" t="str">
            <v>Amer.Central &amp; Carib</v>
          </cell>
          <cell r="J2588" t="str">
            <v>US Dollar</v>
          </cell>
          <cell r="K2588" t="str">
            <v>USD</v>
          </cell>
          <cell r="L2588" t="str">
            <v>US Dollar</v>
          </cell>
          <cell r="M2588" t="str">
            <v>TOTAL COST OF GOODS SOLD</v>
          </cell>
          <cell r="N2588" t="str">
            <v>Actual</v>
          </cell>
          <cell r="O2588">
            <v>-3054</v>
          </cell>
          <cell r="P2588">
            <v>-4315</v>
          </cell>
          <cell r="Q2588">
            <v>-5565</v>
          </cell>
          <cell r="R2588">
            <v>-5395</v>
          </cell>
          <cell r="S2588">
            <v>-4771</v>
          </cell>
          <cell r="T2588">
            <v>-5669</v>
          </cell>
          <cell r="U2588">
            <v>-4515</v>
          </cell>
          <cell r="V2588">
            <v>-5485</v>
          </cell>
        </row>
        <row r="2589">
          <cell r="I2589" t="str">
            <v>Amer.Central &amp; Carib</v>
          </cell>
          <cell r="J2589" t="str">
            <v>US Dollar</v>
          </cell>
          <cell r="K2589" t="str">
            <v>USD</v>
          </cell>
          <cell r="L2589" t="str">
            <v>US Dollar</v>
          </cell>
          <cell r="M2589" t="str">
            <v>TOTAL COST OF GOODS SOLD</v>
          </cell>
          <cell r="N2589" t="str">
            <v>Budget</v>
          </cell>
          <cell r="O2589">
            <v>-3674</v>
          </cell>
          <cell r="P2589">
            <v>-4497</v>
          </cell>
          <cell r="Q2589">
            <v>-4974</v>
          </cell>
          <cell r="R2589">
            <v>-5887</v>
          </cell>
          <cell r="S2589">
            <v>-4756</v>
          </cell>
          <cell r="T2589">
            <v>-5874</v>
          </cell>
          <cell r="U2589">
            <v>-4808</v>
          </cell>
          <cell r="V2589">
            <v>-5496</v>
          </cell>
          <cell r="W2589">
            <v>-5964</v>
          </cell>
          <cell r="X2589">
            <v>-5639</v>
          </cell>
          <cell r="Y2589">
            <v>-5613</v>
          </cell>
          <cell r="Z2589">
            <v>-5290</v>
          </cell>
        </row>
        <row r="2590">
          <cell r="I2590" t="str">
            <v>Amer.Central &amp; Carib</v>
          </cell>
          <cell r="J2590" t="str">
            <v>US Dollar</v>
          </cell>
          <cell r="K2590" t="str">
            <v>USD</v>
          </cell>
          <cell r="L2590" t="str">
            <v>US Dollar</v>
          </cell>
          <cell r="M2590" t="str">
            <v>TOTAL COST OF GOODS SOLD</v>
          </cell>
          <cell r="N2590" t="str">
            <v>LE2</v>
          </cell>
          <cell r="O2590">
            <v>-3054</v>
          </cell>
          <cell r="P2590">
            <v>-4315</v>
          </cell>
          <cell r="Q2590">
            <v>-5565</v>
          </cell>
          <cell r="R2590">
            <v>-5395</v>
          </cell>
          <cell r="S2590">
            <v>-4771</v>
          </cell>
          <cell r="T2590">
            <v>-5361</v>
          </cell>
          <cell r="U2590">
            <v>-4730</v>
          </cell>
          <cell r="V2590">
            <v>-4807</v>
          </cell>
          <cell r="W2590">
            <v>-5470</v>
          </cell>
          <cell r="X2590">
            <v>-5040</v>
          </cell>
          <cell r="Y2590">
            <v>-5492</v>
          </cell>
          <cell r="Z2590">
            <v>-5068</v>
          </cell>
        </row>
        <row r="2591">
          <cell r="I2591" t="str">
            <v>Amer.Central &amp; Carib</v>
          </cell>
          <cell r="J2591" t="str">
            <v>US Dollar</v>
          </cell>
          <cell r="K2591" t="str">
            <v>USD</v>
          </cell>
          <cell r="L2591" t="str">
            <v>US Dollar</v>
          </cell>
          <cell r="M2591" t="str">
            <v>Development</v>
          </cell>
          <cell r="N2591" t="str">
            <v>Actual</v>
          </cell>
          <cell r="O2591">
            <v>-88</v>
          </cell>
          <cell r="P2591">
            <v>-108</v>
          </cell>
          <cell r="Q2591">
            <v>-146</v>
          </cell>
          <cell r="R2591">
            <v>-119</v>
          </cell>
          <cell r="S2591">
            <v>-107</v>
          </cell>
          <cell r="T2591">
            <v>-123</v>
          </cell>
          <cell r="U2591">
            <v>-127</v>
          </cell>
          <cell r="V2591">
            <v>-107</v>
          </cell>
        </row>
        <row r="2592">
          <cell r="I2592" t="str">
            <v>Amer.Central &amp; Carib</v>
          </cell>
          <cell r="J2592" t="str">
            <v>US Dollar</v>
          </cell>
          <cell r="K2592" t="str">
            <v>USD</v>
          </cell>
          <cell r="L2592" t="str">
            <v>US Dollar</v>
          </cell>
          <cell r="M2592" t="str">
            <v>Development</v>
          </cell>
          <cell r="N2592" t="str">
            <v>Budget</v>
          </cell>
          <cell r="O2592">
            <v>-119</v>
          </cell>
          <cell r="P2592">
            <v>-130</v>
          </cell>
          <cell r="Q2592">
            <v>-125</v>
          </cell>
          <cell r="R2592">
            <v>-117</v>
          </cell>
          <cell r="S2592">
            <v>-127</v>
          </cell>
          <cell r="T2592">
            <v>-118</v>
          </cell>
          <cell r="U2592">
            <v>-119</v>
          </cell>
          <cell r="V2592">
            <v>-117</v>
          </cell>
          <cell r="W2592">
            <v>-119</v>
          </cell>
          <cell r="X2592">
            <v>-117</v>
          </cell>
          <cell r="Y2592">
            <v>-118</v>
          </cell>
          <cell r="Z2592">
            <v>-114</v>
          </cell>
        </row>
        <row r="2593">
          <cell r="I2593" t="str">
            <v>Amer.Central &amp; Carib</v>
          </cell>
          <cell r="J2593" t="str">
            <v>US Dollar</v>
          </cell>
          <cell r="K2593" t="str">
            <v>USD</v>
          </cell>
          <cell r="L2593" t="str">
            <v>US Dollar</v>
          </cell>
          <cell r="M2593" t="str">
            <v>Development</v>
          </cell>
          <cell r="N2593" t="str">
            <v>LE2</v>
          </cell>
          <cell r="O2593">
            <v>-88</v>
          </cell>
          <cell r="P2593">
            <v>-108</v>
          </cell>
          <cell r="Q2593">
            <v>-146</v>
          </cell>
          <cell r="R2593">
            <v>-119</v>
          </cell>
          <cell r="S2593">
            <v>-107</v>
          </cell>
          <cell r="T2593">
            <v>-136</v>
          </cell>
          <cell r="U2593">
            <v>-119</v>
          </cell>
          <cell r="V2593">
            <v>-119</v>
          </cell>
          <cell r="W2593">
            <v>-117</v>
          </cell>
          <cell r="X2593">
            <v>-117</v>
          </cell>
          <cell r="Y2593">
            <v>-120</v>
          </cell>
          <cell r="Z2593">
            <v>-110</v>
          </cell>
        </row>
        <row r="2594">
          <cell r="I2594" t="str">
            <v>Amer.Central &amp; Carib</v>
          </cell>
          <cell r="J2594" t="str">
            <v>US Dollar</v>
          </cell>
          <cell r="K2594" t="str">
            <v>USD</v>
          </cell>
          <cell r="L2594" t="str">
            <v>US Dollar</v>
          </cell>
          <cell r="M2594" t="str">
            <v>Total Research &amp; Development (net)</v>
          </cell>
          <cell r="N2594" t="str">
            <v>Actual</v>
          </cell>
          <cell r="O2594">
            <v>-88</v>
          </cell>
          <cell r="P2594">
            <v>-108</v>
          </cell>
          <cell r="Q2594">
            <v>-146</v>
          </cell>
          <cell r="R2594">
            <v>-119</v>
          </cell>
          <cell r="S2594">
            <v>-107</v>
          </cell>
          <cell r="T2594">
            <v>-123</v>
          </cell>
          <cell r="U2594">
            <v>-127</v>
          </cell>
          <cell r="V2594">
            <v>-107</v>
          </cell>
        </row>
        <row r="2595">
          <cell r="I2595" t="str">
            <v>Amer.Central &amp; Carib</v>
          </cell>
          <cell r="J2595" t="str">
            <v>US Dollar</v>
          </cell>
          <cell r="K2595" t="str">
            <v>USD</v>
          </cell>
          <cell r="L2595" t="str">
            <v>US Dollar</v>
          </cell>
          <cell r="M2595" t="str">
            <v>Total Research &amp; Development (net)</v>
          </cell>
          <cell r="N2595" t="str">
            <v>Budget</v>
          </cell>
          <cell r="O2595">
            <v>-119</v>
          </cell>
          <cell r="P2595">
            <v>-130</v>
          </cell>
          <cell r="Q2595">
            <v>-125</v>
          </cell>
          <cell r="R2595">
            <v>-117</v>
          </cell>
          <cell r="S2595">
            <v>-127</v>
          </cell>
          <cell r="T2595">
            <v>-118</v>
          </cell>
          <cell r="U2595">
            <v>-119</v>
          </cell>
          <cell r="V2595">
            <v>-117</v>
          </cell>
          <cell r="W2595">
            <v>-119</v>
          </cell>
          <cell r="X2595">
            <v>-117</v>
          </cell>
          <cell r="Y2595">
            <v>-118</v>
          </cell>
          <cell r="Z2595">
            <v>-114</v>
          </cell>
        </row>
        <row r="2596">
          <cell r="I2596" t="str">
            <v>Amer.Central &amp; Carib</v>
          </cell>
          <cell r="J2596" t="str">
            <v>US Dollar</v>
          </cell>
          <cell r="K2596" t="str">
            <v>USD</v>
          </cell>
          <cell r="L2596" t="str">
            <v>US Dollar</v>
          </cell>
          <cell r="M2596" t="str">
            <v>Total Research &amp; Development (net)</v>
          </cell>
          <cell r="N2596" t="str">
            <v>LE2</v>
          </cell>
          <cell r="O2596">
            <v>-88</v>
          </cell>
          <cell r="P2596">
            <v>-108</v>
          </cell>
          <cell r="Q2596">
            <v>-146</v>
          </cell>
          <cell r="R2596">
            <v>-119</v>
          </cell>
          <cell r="S2596">
            <v>-107</v>
          </cell>
          <cell r="T2596">
            <v>-136</v>
          </cell>
          <cell r="U2596">
            <v>-119</v>
          </cell>
          <cell r="V2596">
            <v>-119</v>
          </cell>
          <cell r="W2596">
            <v>-117</v>
          </cell>
          <cell r="X2596">
            <v>-117</v>
          </cell>
          <cell r="Y2596">
            <v>-120</v>
          </cell>
          <cell r="Z2596">
            <v>-110</v>
          </cell>
        </row>
        <row r="2597">
          <cell r="I2597" t="str">
            <v>Amer.Central &amp; Carib</v>
          </cell>
          <cell r="J2597" t="str">
            <v>US Dollar</v>
          </cell>
          <cell r="K2597" t="str">
            <v>USD</v>
          </cell>
          <cell r="L2597" t="str">
            <v>US Dollar</v>
          </cell>
          <cell r="M2597" t="str">
            <v>Marketing &amp; Sales (net)</v>
          </cell>
          <cell r="N2597" t="str">
            <v>Actual</v>
          </cell>
          <cell r="O2597">
            <v>-3760</v>
          </cell>
          <cell r="P2597">
            <v>-2456</v>
          </cell>
          <cell r="Q2597">
            <v>-2349</v>
          </cell>
          <cell r="R2597">
            <v>-3298</v>
          </cell>
          <cell r="S2597">
            <v>-2639</v>
          </cell>
          <cell r="T2597">
            <v>-3159</v>
          </cell>
          <cell r="U2597">
            <v>-3141</v>
          </cell>
          <cell r="V2597">
            <v>-3029</v>
          </cell>
        </row>
        <row r="2598">
          <cell r="I2598" t="str">
            <v>Amer.Central &amp; Carib</v>
          </cell>
          <cell r="J2598" t="str">
            <v>US Dollar</v>
          </cell>
          <cell r="K2598" t="str">
            <v>USD</v>
          </cell>
          <cell r="L2598" t="str">
            <v>US Dollar</v>
          </cell>
          <cell r="M2598" t="str">
            <v>Marketing &amp; Sales (net)</v>
          </cell>
          <cell r="N2598" t="str">
            <v>Budget</v>
          </cell>
          <cell r="O2598">
            <v>-3302</v>
          </cell>
          <cell r="P2598">
            <v>-2762</v>
          </cell>
          <cell r="Q2598">
            <v>-2492</v>
          </cell>
          <cell r="R2598">
            <v>-3198</v>
          </cell>
          <cell r="S2598">
            <v>-3300</v>
          </cell>
          <cell r="T2598">
            <v>-2540</v>
          </cell>
          <cell r="U2598">
            <v>-2630</v>
          </cell>
          <cell r="V2598">
            <v>-2378</v>
          </cell>
          <cell r="W2598">
            <v>-2397</v>
          </cell>
          <cell r="X2598">
            <v>-2277</v>
          </cell>
          <cell r="Y2598">
            <v>-2179</v>
          </cell>
          <cell r="Z2598">
            <v>-1990</v>
          </cell>
        </row>
        <row r="2599">
          <cell r="I2599" t="str">
            <v>Amer.Central &amp; Carib</v>
          </cell>
          <cell r="J2599" t="str">
            <v>US Dollar</v>
          </cell>
          <cell r="K2599" t="str">
            <v>USD</v>
          </cell>
          <cell r="L2599" t="str">
            <v>US Dollar</v>
          </cell>
          <cell r="M2599" t="str">
            <v>Marketing &amp; Sales (net)</v>
          </cell>
          <cell r="N2599" t="str">
            <v>LE2</v>
          </cell>
          <cell r="O2599">
            <v>-3760</v>
          </cell>
          <cell r="P2599">
            <v>-2456</v>
          </cell>
          <cell r="Q2599">
            <v>-2349</v>
          </cell>
          <cell r="R2599">
            <v>-3298</v>
          </cell>
          <cell r="S2599">
            <v>-2639</v>
          </cell>
          <cell r="T2599">
            <v>-2975</v>
          </cell>
          <cell r="U2599">
            <v>-2266</v>
          </cell>
          <cell r="V2599">
            <v>-2776</v>
          </cell>
          <cell r="W2599">
            <v>-2355</v>
          </cell>
          <cell r="X2599">
            <v>-2332</v>
          </cell>
          <cell r="Y2599">
            <v>-2204</v>
          </cell>
          <cell r="Z2599">
            <v>-1999</v>
          </cell>
        </row>
        <row r="2600">
          <cell r="I2600" t="str">
            <v>Amer.Central &amp; Carib</v>
          </cell>
          <cell r="J2600" t="str">
            <v>US Dollar</v>
          </cell>
          <cell r="K2600" t="str">
            <v>USD</v>
          </cell>
          <cell r="L2600" t="str">
            <v>US Dollar</v>
          </cell>
          <cell r="M2600" t="str">
            <v>General &amp; Administration (net)</v>
          </cell>
          <cell r="N2600" t="str">
            <v>Actual</v>
          </cell>
          <cell r="O2600">
            <v>-183</v>
          </cell>
          <cell r="P2600">
            <v>-200</v>
          </cell>
          <cell r="Q2600">
            <v>-194</v>
          </cell>
          <cell r="R2600">
            <v>-197</v>
          </cell>
          <cell r="S2600">
            <v>-166</v>
          </cell>
          <cell r="T2600">
            <v>-183</v>
          </cell>
          <cell r="U2600">
            <v>-225</v>
          </cell>
          <cell r="V2600">
            <v>-187</v>
          </cell>
        </row>
        <row r="2601">
          <cell r="I2601" t="str">
            <v>Amer.Central &amp; Carib</v>
          </cell>
          <cell r="J2601" t="str">
            <v>US Dollar</v>
          </cell>
          <cell r="K2601" t="str">
            <v>USD</v>
          </cell>
          <cell r="L2601" t="str">
            <v>US Dollar</v>
          </cell>
          <cell r="M2601" t="str">
            <v>General &amp; Administration (net)</v>
          </cell>
          <cell r="N2601" t="str">
            <v>Budget</v>
          </cell>
          <cell r="O2601">
            <v>-200</v>
          </cell>
          <cell r="P2601">
            <v>-192</v>
          </cell>
          <cell r="Q2601">
            <v>-222</v>
          </cell>
          <cell r="R2601">
            <v>-214</v>
          </cell>
          <cell r="S2601">
            <v>-204</v>
          </cell>
          <cell r="T2601">
            <v>-219</v>
          </cell>
          <cell r="U2601">
            <v>-217</v>
          </cell>
          <cell r="V2601">
            <v>-205</v>
          </cell>
          <cell r="W2601">
            <v>-207</v>
          </cell>
          <cell r="X2601">
            <v>-203</v>
          </cell>
          <cell r="Y2601">
            <v>-204</v>
          </cell>
          <cell r="Z2601">
            <v>-215</v>
          </cell>
        </row>
        <row r="2602">
          <cell r="I2602" t="str">
            <v>Amer.Central &amp; Carib</v>
          </cell>
          <cell r="J2602" t="str">
            <v>US Dollar</v>
          </cell>
          <cell r="K2602" t="str">
            <v>USD</v>
          </cell>
          <cell r="L2602" t="str">
            <v>US Dollar</v>
          </cell>
          <cell r="M2602" t="str">
            <v>General &amp; Administration (net)</v>
          </cell>
          <cell r="N2602" t="str">
            <v>LE2</v>
          </cell>
          <cell r="O2602">
            <v>-183</v>
          </cell>
          <cell r="P2602">
            <v>-200</v>
          </cell>
          <cell r="Q2602">
            <v>-194</v>
          </cell>
          <cell r="R2602">
            <v>-197</v>
          </cell>
          <cell r="S2602">
            <v>-166</v>
          </cell>
          <cell r="T2602">
            <v>-249</v>
          </cell>
          <cell r="U2602">
            <v>-220</v>
          </cell>
          <cell r="V2602">
            <v>-202</v>
          </cell>
          <cell r="W2602">
            <v>-208</v>
          </cell>
          <cell r="X2602">
            <v>-202</v>
          </cell>
          <cell r="Y2602">
            <v>-234</v>
          </cell>
          <cell r="Z2602">
            <v>-210</v>
          </cell>
        </row>
        <row r="2603">
          <cell r="I2603" t="str">
            <v>Amer.Central &amp; Carib</v>
          </cell>
          <cell r="J2603" t="str">
            <v>US Dollar</v>
          </cell>
          <cell r="K2603" t="str">
            <v>USD</v>
          </cell>
          <cell r="L2603" t="str">
            <v>US Dollar</v>
          </cell>
          <cell r="M2603" t="str">
            <v>TOTAL FUNCTION COSTS</v>
          </cell>
          <cell r="N2603" t="str">
            <v>Actual</v>
          </cell>
          <cell r="O2603">
            <v>-4031</v>
          </cell>
          <cell r="P2603">
            <v>-2764</v>
          </cell>
          <cell r="Q2603">
            <v>-2689</v>
          </cell>
          <cell r="R2603">
            <v>-3614</v>
          </cell>
          <cell r="S2603">
            <v>-2912</v>
          </cell>
          <cell r="T2603">
            <v>-3465</v>
          </cell>
          <cell r="U2603">
            <v>-3493</v>
          </cell>
          <cell r="V2603">
            <v>-3323</v>
          </cell>
        </row>
        <row r="2604">
          <cell r="I2604" t="str">
            <v>Amer.Central &amp; Carib</v>
          </cell>
          <cell r="J2604" t="str">
            <v>US Dollar</v>
          </cell>
          <cell r="K2604" t="str">
            <v>USD</v>
          </cell>
          <cell r="L2604" t="str">
            <v>US Dollar</v>
          </cell>
          <cell r="M2604" t="str">
            <v>TOTAL FUNCTION COSTS</v>
          </cell>
          <cell r="N2604" t="str">
            <v>Budget</v>
          </cell>
          <cell r="O2604">
            <v>-3621</v>
          </cell>
          <cell r="P2604">
            <v>-3084</v>
          </cell>
          <cell r="Q2604">
            <v>-2839</v>
          </cell>
          <cell r="R2604">
            <v>-3529</v>
          </cell>
          <cell r="S2604">
            <v>-3631</v>
          </cell>
          <cell r="T2604">
            <v>-2877</v>
          </cell>
          <cell r="U2604">
            <v>-2966</v>
          </cell>
          <cell r="V2604">
            <v>-2700</v>
          </cell>
          <cell r="W2604">
            <v>-2723</v>
          </cell>
          <cell r="X2604">
            <v>-2597</v>
          </cell>
          <cell r="Y2604">
            <v>-2501</v>
          </cell>
          <cell r="Z2604">
            <v>-2319</v>
          </cell>
        </row>
        <row r="2605">
          <cell r="I2605" t="str">
            <v>Amer.Central &amp; Carib</v>
          </cell>
          <cell r="J2605" t="str">
            <v>US Dollar</v>
          </cell>
          <cell r="K2605" t="str">
            <v>USD</v>
          </cell>
          <cell r="L2605" t="str">
            <v>US Dollar</v>
          </cell>
          <cell r="M2605" t="str">
            <v>TOTAL FUNCTION COSTS</v>
          </cell>
          <cell r="N2605" t="str">
            <v>LE2</v>
          </cell>
          <cell r="O2605">
            <v>-4031</v>
          </cell>
          <cell r="P2605">
            <v>-2764</v>
          </cell>
          <cell r="Q2605">
            <v>-2689</v>
          </cell>
          <cell r="R2605">
            <v>-3614</v>
          </cell>
          <cell r="S2605">
            <v>-2912</v>
          </cell>
          <cell r="T2605">
            <v>-3360</v>
          </cell>
          <cell r="U2605">
            <v>-2605</v>
          </cell>
          <cell r="V2605">
            <v>-3097</v>
          </cell>
          <cell r="W2605">
            <v>-2680</v>
          </cell>
          <cell r="X2605">
            <v>-2651</v>
          </cell>
          <cell r="Y2605">
            <v>-2558</v>
          </cell>
          <cell r="Z2605">
            <v>-2319</v>
          </cell>
        </row>
        <row r="2606">
          <cell r="I2606" t="str">
            <v>Amer.Central &amp; Carib</v>
          </cell>
          <cell r="J2606" t="str">
            <v>US Dollar</v>
          </cell>
          <cell r="K2606" t="str">
            <v>USD</v>
          </cell>
          <cell r="L2606" t="str">
            <v>US Dollar</v>
          </cell>
          <cell r="M2606" t="str">
            <v>TOTAL OTHER INCOME &amp; EXP.</v>
          </cell>
          <cell r="N2606" t="str">
            <v>Actual</v>
          </cell>
          <cell r="O2606">
            <v>-1</v>
          </cell>
          <cell r="P2606">
            <v>1</v>
          </cell>
          <cell r="Q2606">
            <v>23</v>
          </cell>
          <cell r="R2606">
            <v>17</v>
          </cell>
          <cell r="S2606">
            <v>-3</v>
          </cell>
          <cell r="T2606">
            <v>15</v>
          </cell>
          <cell r="U2606">
            <v>0</v>
          </cell>
          <cell r="V2606">
            <v>81</v>
          </cell>
        </row>
        <row r="2607">
          <cell r="I2607" t="str">
            <v>Amer.Central &amp; Carib</v>
          </cell>
          <cell r="J2607" t="str">
            <v>US Dollar</v>
          </cell>
          <cell r="K2607" t="str">
            <v>USD</v>
          </cell>
          <cell r="L2607" t="str">
            <v>US Dollar</v>
          </cell>
          <cell r="M2607" t="str">
            <v>TOTAL OTHER INCOME &amp; EXP.</v>
          </cell>
          <cell r="N2607" t="str">
            <v>Budget</v>
          </cell>
          <cell r="O2607">
            <v>8</v>
          </cell>
          <cell r="P2607">
            <v>18</v>
          </cell>
          <cell r="Q2607">
            <v>9</v>
          </cell>
          <cell r="R2607">
            <v>8</v>
          </cell>
          <cell r="S2607">
            <v>8</v>
          </cell>
          <cell r="T2607">
            <v>9</v>
          </cell>
          <cell r="U2607">
            <v>8</v>
          </cell>
          <cell r="V2607">
            <v>8</v>
          </cell>
          <cell r="W2607">
            <v>9</v>
          </cell>
          <cell r="X2607">
            <v>8</v>
          </cell>
          <cell r="Y2607">
            <v>8</v>
          </cell>
          <cell r="Z2607">
            <v>224</v>
          </cell>
        </row>
        <row r="2608">
          <cell r="I2608" t="str">
            <v>Amer.Central &amp; Carib</v>
          </cell>
          <cell r="J2608" t="str">
            <v>US Dollar</v>
          </cell>
          <cell r="K2608" t="str">
            <v>USD</v>
          </cell>
          <cell r="L2608" t="str">
            <v>US Dollar</v>
          </cell>
          <cell r="M2608" t="str">
            <v>TOTAL OTHER INCOME &amp; EXP.</v>
          </cell>
          <cell r="N2608" t="str">
            <v>LE2</v>
          </cell>
          <cell r="O2608">
            <v>-1</v>
          </cell>
          <cell r="P2608">
            <v>1</v>
          </cell>
          <cell r="Q2608">
            <v>23</v>
          </cell>
          <cell r="R2608">
            <v>17</v>
          </cell>
          <cell r="S2608">
            <v>-3</v>
          </cell>
          <cell r="T2608">
            <v>3</v>
          </cell>
          <cell r="U2608">
            <v>0</v>
          </cell>
          <cell r="V2608">
            <v>0</v>
          </cell>
          <cell r="W2608">
            <v>0</v>
          </cell>
          <cell r="X2608">
            <v>0</v>
          </cell>
          <cell r="Y2608">
            <v>0</v>
          </cell>
          <cell r="Z2608">
            <v>132</v>
          </cell>
        </row>
        <row r="2609">
          <cell r="I2609" t="str">
            <v>Amer.Central &amp; Carib</v>
          </cell>
          <cell r="J2609" t="str">
            <v>US Dollar</v>
          </cell>
          <cell r="K2609" t="str">
            <v>USD</v>
          </cell>
          <cell r="L2609" t="str">
            <v>US Dollar</v>
          </cell>
          <cell r="M2609" t="str">
            <v>OPERATING INCOME</v>
          </cell>
          <cell r="N2609" t="str">
            <v>Actual</v>
          </cell>
          <cell r="O2609">
            <v>-1452</v>
          </cell>
          <cell r="P2609">
            <v>557</v>
          </cell>
          <cell r="Q2609">
            <v>1463</v>
          </cell>
          <cell r="R2609">
            <v>361</v>
          </cell>
          <cell r="S2609">
            <v>741</v>
          </cell>
          <cell r="T2609">
            <v>551</v>
          </cell>
          <cell r="U2609">
            <v>-138</v>
          </cell>
          <cell r="V2609">
            <v>608</v>
          </cell>
        </row>
        <row r="2610">
          <cell r="I2610" t="str">
            <v>Amer.Central &amp; Carib</v>
          </cell>
          <cell r="J2610" t="str">
            <v>US Dollar</v>
          </cell>
          <cell r="K2610" t="str">
            <v>USD</v>
          </cell>
          <cell r="L2610" t="str">
            <v>US Dollar</v>
          </cell>
          <cell r="M2610" t="str">
            <v>OPERATING INCOME</v>
          </cell>
          <cell r="N2610" t="str">
            <v>Budget</v>
          </cell>
          <cell r="O2610">
            <v>-1101</v>
          </cell>
          <cell r="P2610">
            <v>-30</v>
          </cell>
          <cell r="Q2610">
            <v>589</v>
          </cell>
          <cell r="R2610">
            <v>415</v>
          </cell>
          <cell r="S2610">
            <v>-395</v>
          </cell>
          <cell r="T2610">
            <v>1085</v>
          </cell>
          <cell r="U2610">
            <v>336</v>
          </cell>
          <cell r="V2610">
            <v>1076</v>
          </cell>
          <cell r="W2610">
            <v>1350</v>
          </cell>
          <cell r="X2610">
            <v>1148</v>
          </cell>
          <cell r="Y2610">
            <v>1280</v>
          </cell>
          <cell r="Z2610">
            <v>1381</v>
          </cell>
        </row>
        <row r="2611">
          <cell r="I2611" t="str">
            <v>Amer.Central &amp; Carib</v>
          </cell>
          <cell r="J2611" t="str">
            <v>US Dollar</v>
          </cell>
          <cell r="K2611" t="str">
            <v>USD</v>
          </cell>
          <cell r="L2611" t="str">
            <v>US Dollar</v>
          </cell>
          <cell r="M2611" t="str">
            <v>OPERATING INCOME</v>
          </cell>
          <cell r="N2611" t="str">
            <v>LE2</v>
          </cell>
          <cell r="O2611">
            <v>-1452</v>
          </cell>
          <cell r="P2611">
            <v>557</v>
          </cell>
          <cell r="Q2611">
            <v>1463</v>
          </cell>
          <cell r="R2611">
            <v>361</v>
          </cell>
          <cell r="S2611">
            <v>741</v>
          </cell>
          <cell r="T2611">
            <v>1495</v>
          </cell>
          <cell r="U2611">
            <v>1053</v>
          </cell>
          <cell r="V2611">
            <v>817</v>
          </cell>
          <cell r="W2611">
            <v>1368</v>
          </cell>
          <cell r="X2611">
            <v>1089</v>
          </cell>
          <cell r="Y2611">
            <v>1712</v>
          </cell>
          <cell r="Z2611">
            <v>1433</v>
          </cell>
        </row>
        <row r="2612">
          <cell r="I2612" t="str">
            <v>Argentina</v>
          </cell>
          <cell r="J2612" t="str">
            <v>Arg. Peso</v>
          </cell>
          <cell r="K2612" t="str">
            <v>ARS</v>
          </cell>
          <cell r="L2612" t="str">
            <v>Arg. Peso</v>
          </cell>
          <cell r="M2612" t="str">
            <v>TOTAL NET SALES 3RD PARTY</v>
          </cell>
          <cell r="N2612" t="str">
            <v>Actual</v>
          </cell>
          <cell r="O2612">
            <v>22445</v>
          </cell>
          <cell r="P2612">
            <v>22432</v>
          </cell>
          <cell r="Q2612">
            <v>22083</v>
          </cell>
          <cell r="R2612">
            <v>21142</v>
          </cell>
          <cell r="S2612">
            <v>23424</v>
          </cell>
          <cell r="T2612">
            <v>23625</v>
          </cell>
          <cell r="U2612">
            <v>24731</v>
          </cell>
          <cell r="V2612">
            <v>24203</v>
          </cell>
        </row>
        <row r="2613">
          <cell r="I2613" t="str">
            <v>Argentina</v>
          </cell>
          <cell r="J2613" t="str">
            <v>Arg. Peso</v>
          </cell>
          <cell r="K2613" t="str">
            <v>ARS</v>
          </cell>
          <cell r="L2613" t="str">
            <v>Arg. Peso</v>
          </cell>
          <cell r="M2613" t="str">
            <v>TOTAL NET SALES 3RD PARTY</v>
          </cell>
          <cell r="N2613" t="str">
            <v>Budget</v>
          </cell>
          <cell r="O2613">
            <v>19720</v>
          </cell>
          <cell r="P2613">
            <v>21329</v>
          </cell>
          <cell r="Q2613">
            <v>21736</v>
          </cell>
          <cell r="R2613">
            <v>21971</v>
          </cell>
          <cell r="S2613">
            <v>22255</v>
          </cell>
          <cell r="T2613">
            <v>22705</v>
          </cell>
          <cell r="U2613">
            <v>22614</v>
          </cell>
          <cell r="V2613">
            <v>22986</v>
          </cell>
          <cell r="W2613">
            <v>23927</v>
          </cell>
          <cell r="X2613">
            <v>24275</v>
          </cell>
          <cell r="Y2613">
            <v>24622</v>
          </cell>
          <cell r="Z2613">
            <v>24891</v>
          </cell>
        </row>
        <row r="2614">
          <cell r="I2614" t="str">
            <v>Argentina</v>
          </cell>
          <cell r="J2614" t="str">
            <v>Arg. Peso</v>
          </cell>
          <cell r="K2614" t="str">
            <v>ARS</v>
          </cell>
          <cell r="L2614" t="str">
            <v>Arg. Peso</v>
          </cell>
          <cell r="M2614" t="str">
            <v>TOTAL NET SALES 3RD PARTY</v>
          </cell>
          <cell r="N2614" t="str">
            <v>LE2</v>
          </cell>
          <cell r="O2614">
            <v>22445</v>
          </cell>
          <cell r="P2614">
            <v>22432</v>
          </cell>
          <cell r="Q2614">
            <v>22083</v>
          </cell>
          <cell r="R2614">
            <v>21142</v>
          </cell>
          <cell r="S2614">
            <v>23424</v>
          </cell>
          <cell r="T2614">
            <v>22777</v>
          </cell>
          <cell r="U2614">
            <v>23017</v>
          </cell>
          <cell r="V2614">
            <v>23656</v>
          </cell>
          <cell r="W2614">
            <v>23784</v>
          </cell>
          <cell r="X2614">
            <v>24600</v>
          </cell>
          <cell r="Y2614">
            <v>24854</v>
          </cell>
          <cell r="Z2614">
            <v>26451</v>
          </cell>
        </row>
        <row r="2615">
          <cell r="I2615" t="str">
            <v>Argentina</v>
          </cell>
          <cell r="J2615" t="str">
            <v>Arg. Peso</v>
          </cell>
          <cell r="K2615" t="str">
            <v>ARS</v>
          </cell>
          <cell r="L2615" t="str">
            <v>Arg. Peso</v>
          </cell>
          <cell r="M2615" t="str">
            <v>TOTAL NET SALES</v>
          </cell>
          <cell r="N2615" t="str">
            <v>Actual</v>
          </cell>
          <cell r="O2615">
            <v>22522</v>
          </cell>
          <cell r="P2615">
            <v>22623</v>
          </cell>
          <cell r="Q2615">
            <v>22341</v>
          </cell>
          <cell r="R2615">
            <v>21589</v>
          </cell>
          <cell r="S2615">
            <v>23654</v>
          </cell>
          <cell r="T2615">
            <v>23709</v>
          </cell>
          <cell r="U2615">
            <v>24817</v>
          </cell>
          <cell r="V2615">
            <v>24646</v>
          </cell>
        </row>
        <row r="2616">
          <cell r="I2616" t="str">
            <v>Argentina</v>
          </cell>
          <cell r="J2616" t="str">
            <v>Arg. Peso</v>
          </cell>
          <cell r="K2616" t="str">
            <v>ARS</v>
          </cell>
          <cell r="L2616" t="str">
            <v>Arg. Peso</v>
          </cell>
          <cell r="M2616" t="str">
            <v>TOTAL NET SALES</v>
          </cell>
          <cell r="N2616" t="str">
            <v>Budget</v>
          </cell>
          <cell r="O2616">
            <v>19928</v>
          </cell>
          <cell r="P2616">
            <v>21672</v>
          </cell>
          <cell r="Q2616">
            <v>22168</v>
          </cell>
          <cell r="R2616">
            <v>22387</v>
          </cell>
          <cell r="S2616">
            <v>22485</v>
          </cell>
          <cell r="T2616">
            <v>23116</v>
          </cell>
          <cell r="U2616">
            <v>23036</v>
          </cell>
          <cell r="V2616">
            <v>23331</v>
          </cell>
          <cell r="W2616">
            <v>24234</v>
          </cell>
          <cell r="X2616">
            <v>24863</v>
          </cell>
          <cell r="Y2616">
            <v>25174</v>
          </cell>
          <cell r="Z2616">
            <v>25190</v>
          </cell>
        </row>
        <row r="2617">
          <cell r="I2617" t="str">
            <v>Argentina</v>
          </cell>
          <cell r="J2617" t="str">
            <v>Arg. Peso</v>
          </cell>
          <cell r="K2617" t="str">
            <v>ARS</v>
          </cell>
          <cell r="L2617" t="str">
            <v>Arg. Peso</v>
          </cell>
          <cell r="M2617" t="str">
            <v>TOTAL NET SALES</v>
          </cell>
          <cell r="N2617" t="str">
            <v>LE2</v>
          </cell>
          <cell r="O2617">
            <v>22522</v>
          </cell>
          <cell r="P2617">
            <v>22623</v>
          </cell>
          <cell r="Q2617">
            <v>22341</v>
          </cell>
          <cell r="R2617">
            <v>21589</v>
          </cell>
          <cell r="S2617">
            <v>23654</v>
          </cell>
          <cell r="T2617">
            <v>23262</v>
          </cell>
          <cell r="U2617">
            <v>23492</v>
          </cell>
          <cell r="V2617">
            <v>24052</v>
          </cell>
          <cell r="W2617">
            <v>24135</v>
          </cell>
          <cell r="X2617">
            <v>25270</v>
          </cell>
          <cell r="Y2617">
            <v>25484</v>
          </cell>
          <cell r="Z2617">
            <v>26794</v>
          </cell>
        </row>
        <row r="2618">
          <cell r="I2618" t="str">
            <v>Argentina</v>
          </cell>
          <cell r="J2618" t="str">
            <v>Arg. Peso</v>
          </cell>
          <cell r="K2618" t="str">
            <v>ARS</v>
          </cell>
          <cell r="L2618" t="str">
            <v>Arg. Peso</v>
          </cell>
          <cell r="M2618" t="str">
            <v>TOTAL REVENUES</v>
          </cell>
          <cell r="N2618" t="str">
            <v>Actual</v>
          </cell>
          <cell r="O2618">
            <v>22522</v>
          </cell>
          <cell r="P2618">
            <v>22623</v>
          </cell>
          <cell r="Q2618">
            <v>22341</v>
          </cell>
          <cell r="R2618">
            <v>21589</v>
          </cell>
          <cell r="S2618">
            <v>23654</v>
          </cell>
          <cell r="T2618">
            <v>23709</v>
          </cell>
          <cell r="U2618">
            <v>24817</v>
          </cell>
          <cell r="V2618">
            <v>24646</v>
          </cell>
        </row>
        <row r="2619">
          <cell r="I2619" t="str">
            <v>Argentina</v>
          </cell>
          <cell r="J2619" t="str">
            <v>Arg. Peso</v>
          </cell>
          <cell r="K2619" t="str">
            <v>ARS</v>
          </cell>
          <cell r="L2619" t="str">
            <v>Arg. Peso</v>
          </cell>
          <cell r="M2619" t="str">
            <v>TOTAL REVENUES</v>
          </cell>
          <cell r="N2619" t="str">
            <v>Budget</v>
          </cell>
          <cell r="O2619">
            <v>19928</v>
          </cell>
          <cell r="P2619">
            <v>21672</v>
          </cell>
          <cell r="Q2619">
            <v>22168</v>
          </cell>
          <cell r="R2619">
            <v>22387</v>
          </cell>
          <cell r="S2619">
            <v>22485</v>
          </cell>
          <cell r="T2619">
            <v>23116</v>
          </cell>
          <cell r="U2619">
            <v>23036</v>
          </cell>
          <cell r="V2619">
            <v>23331</v>
          </cell>
          <cell r="W2619">
            <v>24234</v>
          </cell>
          <cell r="X2619">
            <v>24863</v>
          </cell>
          <cell r="Y2619">
            <v>25174</v>
          </cell>
          <cell r="Z2619">
            <v>25190</v>
          </cell>
        </row>
        <row r="2620">
          <cell r="I2620" t="str">
            <v>Argentina</v>
          </cell>
          <cell r="J2620" t="str">
            <v>Arg. Peso</v>
          </cell>
          <cell r="K2620" t="str">
            <v>ARS</v>
          </cell>
          <cell r="L2620" t="str">
            <v>Arg. Peso</v>
          </cell>
          <cell r="M2620" t="str">
            <v>TOTAL REVENUES</v>
          </cell>
          <cell r="N2620" t="str">
            <v>LE2</v>
          </cell>
          <cell r="O2620">
            <v>22522</v>
          </cell>
          <cell r="P2620">
            <v>22623</v>
          </cell>
          <cell r="Q2620">
            <v>22341</v>
          </cell>
          <cell r="R2620">
            <v>21589</v>
          </cell>
          <cell r="S2620">
            <v>23654</v>
          </cell>
          <cell r="T2620">
            <v>23262</v>
          </cell>
          <cell r="U2620">
            <v>23492</v>
          </cell>
          <cell r="V2620">
            <v>24052</v>
          </cell>
          <cell r="W2620">
            <v>24135</v>
          </cell>
          <cell r="X2620">
            <v>25270</v>
          </cell>
          <cell r="Y2620">
            <v>25484</v>
          </cell>
          <cell r="Z2620">
            <v>26794</v>
          </cell>
        </row>
        <row r="2621">
          <cell r="I2621" t="str">
            <v>Argentina</v>
          </cell>
          <cell r="J2621" t="str">
            <v>Arg. Peso</v>
          </cell>
          <cell r="K2621" t="str">
            <v>ARS</v>
          </cell>
          <cell r="L2621" t="str">
            <v>Arg. Peso</v>
          </cell>
          <cell r="M2621" t="str">
            <v>Cost of goods sold from production</v>
          </cell>
          <cell r="N2621" t="str">
            <v>Actual</v>
          </cell>
          <cell r="O2621">
            <v>-14428</v>
          </cell>
          <cell r="P2621">
            <v>-12538</v>
          </cell>
          <cell r="Q2621">
            <v>-13060</v>
          </cell>
          <cell r="R2621">
            <v>-12460</v>
          </cell>
          <cell r="S2621">
            <v>-12525</v>
          </cell>
          <cell r="T2621">
            <v>-13957</v>
          </cell>
          <cell r="U2621">
            <v>-14183</v>
          </cell>
          <cell r="V2621">
            <v>-15382</v>
          </cell>
        </row>
        <row r="2622">
          <cell r="I2622" t="str">
            <v>Argentina</v>
          </cell>
          <cell r="J2622" t="str">
            <v>Arg. Peso</v>
          </cell>
          <cell r="K2622" t="str">
            <v>ARS</v>
          </cell>
          <cell r="L2622" t="str">
            <v>Arg. Peso</v>
          </cell>
          <cell r="M2622" t="str">
            <v>Cost of goods sold from production</v>
          </cell>
          <cell r="N2622" t="str">
            <v>Budget</v>
          </cell>
          <cell r="O2622">
            <v>-11603</v>
          </cell>
          <cell r="P2622">
            <v>-13647</v>
          </cell>
          <cell r="Q2622">
            <v>-13349</v>
          </cell>
          <cell r="R2622">
            <v>-13470</v>
          </cell>
          <cell r="S2622">
            <v>-13478</v>
          </cell>
          <cell r="T2622">
            <v>-13914</v>
          </cell>
          <cell r="U2622">
            <v>-13950</v>
          </cell>
          <cell r="V2622">
            <v>-14088</v>
          </cell>
          <cell r="W2622">
            <v>-14401</v>
          </cell>
          <cell r="X2622">
            <v>-14788</v>
          </cell>
          <cell r="Y2622">
            <v>-14942</v>
          </cell>
          <cell r="Z2622">
            <v>-14979</v>
          </cell>
        </row>
        <row r="2623">
          <cell r="I2623" t="str">
            <v>Argentina</v>
          </cell>
          <cell r="J2623" t="str">
            <v>Arg. Peso</v>
          </cell>
          <cell r="K2623" t="str">
            <v>ARS</v>
          </cell>
          <cell r="L2623" t="str">
            <v>Arg. Peso</v>
          </cell>
          <cell r="M2623" t="str">
            <v>Cost of goods sold from production</v>
          </cell>
          <cell r="N2623" t="str">
            <v>LE2</v>
          </cell>
          <cell r="O2623">
            <v>-14428</v>
          </cell>
          <cell r="P2623">
            <v>-12538</v>
          </cell>
          <cell r="Q2623">
            <v>-13060</v>
          </cell>
          <cell r="R2623">
            <v>-12460</v>
          </cell>
          <cell r="S2623">
            <v>-12525</v>
          </cell>
          <cell r="T2623">
            <v>-14500</v>
          </cell>
          <cell r="U2623">
            <v>-13261</v>
          </cell>
          <cell r="V2623">
            <v>-13226</v>
          </cell>
          <cell r="W2623">
            <v>-13479</v>
          </cell>
          <cell r="X2623">
            <v>-13801</v>
          </cell>
          <cell r="Y2623">
            <v>-13841</v>
          </cell>
          <cell r="Z2623">
            <v>-14589</v>
          </cell>
        </row>
        <row r="2624">
          <cell r="I2624" t="str">
            <v>Argentina</v>
          </cell>
          <cell r="J2624" t="str">
            <v>Arg. Peso</v>
          </cell>
          <cell r="K2624" t="str">
            <v>ARS</v>
          </cell>
          <cell r="L2624" t="str">
            <v>Arg. Peso</v>
          </cell>
          <cell r="M2624" t="str">
            <v>TOTAL COST OF GOODS SOLD</v>
          </cell>
          <cell r="N2624" t="str">
            <v>Actual</v>
          </cell>
          <cell r="O2624">
            <v>-14428</v>
          </cell>
          <cell r="P2624">
            <v>-12538</v>
          </cell>
          <cell r="Q2624">
            <v>-13060</v>
          </cell>
          <cell r="R2624">
            <v>-12460</v>
          </cell>
          <cell r="S2624">
            <v>-12525</v>
          </cell>
          <cell r="T2624">
            <v>-13957</v>
          </cell>
          <cell r="U2624">
            <v>-14183</v>
          </cell>
          <cell r="V2624">
            <v>-15382</v>
          </cell>
        </row>
        <row r="2625">
          <cell r="I2625" t="str">
            <v>Argentina</v>
          </cell>
          <cell r="J2625" t="str">
            <v>Arg. Peso</v>
          </cell>
          <cell r="K2625" t="str">
            <v>ARS</v>
          </cell>
          <cell r="L2625" t="str">
            <v>Arg. Peso</v>
          </cell>
          <cell r="M2625" t="str">
            <v>TOTAL COST OF GOODS SOLD</v>
          </cell>
          <cell r="N2625" t="str">
            <v>Budget</v>
          </cell>
          <cell r="O2625">
            <v>-11603</v>
          </cell>
          <cell r="P2625">
            <v>-13647</v>
          </cell>
          <cell r="Q2625">
            <v>-13349</v>
          </cell>
          <cell r="R2625">
            <v>-13470</v>
          </cell>
          <cell r="S2625">
            <v>-13478</v>
          </cell>
          <cell r="T2625">
            <v>-13914</v>
          </cell>
          <cell r="U2625">
            <v>-13950</v>
          </cell>
          <cell r="V2625">
            <v>-14088</v>
          </cell>
          <cell r="W2625">
            <v>-14401</v>
          </cell>
          <cell r="X2625">
            <v>-14788</v>
          </cell>
          <cell r="Y2625">
            <v>-14942</v>
          </cell>
          <cell r="Z2625">
            <v>-14979</v>
          </cell>
        </row>
        <row r="2626">
          <cell r="I2626" t="str">
            <v>Argentina</v>
          </cell>
          <cell r="J2626" t="str">
            <v>Arg. Peso</v>
          </cell>
          <cell r="K2626" t="str">
            <v>ARS</v>
          </cell>
          <cell r="L2626" t="str">
            <v>Arg. Peso</v>
          </cell>
          <cell r="M2626" t="str">
            <v>TOTAL COST OF GOODS SOLD</v>
          </cell>
          <cell r="N2626" t="str">
            <v>LE2</v>
          </cell>
          <cell r="O2626">
            <v>-14428</v>
          </cell>
          <cell r="P2626">
            <v>-12538</v>
          </cell>
          <cell r="Q2626">
            <v>-13060</v>
          </cell>
          <cell r="R2626">
            <v>-12460</v>
          </cell>
          <cell r="S2626">
            <v>-12525</v>
          </cell>
          <cell r="T2626">
            <v>-14500</v>
          </cell>
          <cell r="U2626">
            <v>-13261</v>
          </cell>
          <cell r="V2626">
            <v>-13226</v>
          </cell>
          <cell r="W2626">
            <v>-13479</v>
          </cell>
          <cell r="X2626">
            <v>-13801</v>
          </cell>
          <cell r="Y2626">
            <v>-13841</v>
          </cell>
          <cell r="Z2626">
            <v>-14589</v>
          </cell>
        </row>
        <row r="2627">
          <cell r="I2627" t="str">
            <v>Argentina</v>
          </cell>
          <cell r="J2627" t="str">
            <v>Arg. Peso</v>
          </cell>
          <cell r="K2627" t="str">
            <v>ARS</v>
          </cell>
          <cell r="L2627" t="str">
            <v>Arg. Peso</v>
          </cell>
          <cell r="M2627" t="str">
            <v>Development</v>
          </cell>
          <cell r="N2627" t="str">
            <v>Actual</v>
          </cell>
          <cell r="O2627">
            <v>-1076</v>
          </cell>
          <cell r="P2627">
            <v>-920</v>
          </cell>
          <cell r="Q2627">
            <v>-886</v>
          </cell>
          <cell r="R2627">
            <v>-979</v>
          </cell>
          <cell r="S2627">
            <v>-852</v>
          </cell>
          <cell r="T2627">
            <v>-982</v>
          </cell>
          <cell r="U2627">
            <v>-926</v>
          </cell>
          <cell r="V2627">
            <v>-1300</v>
          </cell>
        </row>
        <row r="2628">
          <cell r="I2628" t="str">
            <v>Argentina</v>
          </cell>
          <cell r="J2628" t="str">
            <v>Arg. Peso</v>
          </cell>
          <cell r="K2628" t="str">
            <v>ARS</v>
          </cell>
          <cell r="L2628" t="str">
            <v>Arg. Peso</v>
          </cell>
          <cell r="M2628" t="str">
            <v>Development</v>
          </cell>
          <cell r="N2628" t="str">
            <v>Budget</v>
          </cell>
          <cell r="O2628">
            <v>-1010</v>
          </cell>
          <cell r="P2628">
            <v>-1025</v>
          </cell>
          <cell r="Q2628">
            <v>-1095</v>
          </cell>
          <cell r="R2628">
            <v>-1088</v>
          </cell>
          <cell r="S2628">
            <v>-1028</v>
          </cell>
          <cell r="T2628">
            <v>-1077</v>
          </cell>
          <cell r="U2628">
            <v>-1043</v>
          </cell>
          <cell r="V2628">
            <v>-1033</v>
          </cell>
          <cell r="W2628">
            <v>-1046</v>
          </cell>
          <cell r="X2628">
            <v>-1048</v>
          </cell>
          <cell r="Y2628">
            <v>-1006</v>
          </cell>
          <cell r="Z2628">
            <v>-1028</v>
          </cell>
        </row>
        <row r="2629">
          <cell r="I2629" t="str">
            <v>Argentina</v>
          </cell>
          <cell r="J2629" t="str">
            <v>Arg. Peso</v>
          </cell>
          <cell r="K2629" t="str">
            <v>ARS</v>
          </cell>
          <cell r="L2629" t="str">
            <v>Arg. Peso</v>
          </cell>
          <cell r="M2629" t="str">
            <v>Development</v>
          </cell>
          <cell r="N2629" t="str">
            <v>LE2</v>
          </cell>
          <cell r="O2629">
            <v>-1076</v>
          </cell>
          <cell r="P2629">
            <v>-920</v>
          </cell>
          <cell r="Q2629">
            <v>-886</v>
          </cell>
          <cell r="R2629">
            <v>-979</v>
          </cell>
          <cell r="S2629">
            <v>-852</v>
          </cell>
          <cell r="T2629">
            <v>-1307</v>
          </cell>
          <cell r="U2629">
            <v>-1129</v>
          </cell>
          <cell r="V2629">
            <v>-1174</v>
          </cell>
          <cell r="W2629">
            <v>-1124</v>
          </cell>
          <cell r="X2629">
            <v>-1124</v>
          </cell>
          <cell r="Y2629">
            <v>-1100</v>
          </cell>
          <cell r="Z2629">
            <v>-1142</v>
          </cell>
        </row>
        <row r="2630">
          <cell r="I2630" t="str">
            <v>Argentina</v>
          </cell>
          <cell r="J2630" t="str">
            <v>Arg. Peso</v>
          </cell>
          <cell r="K2630" t="str">
            <v>ARS</v>
          </cell>
          <cell r="L2630" t="str">
            <v>Arg. Peso</v>
          </cell>
          <cell r="M2630" t="str">
            <v>Total Research &amp; Development (net)</v>
          </cell>
          <cell r="N2630" t="str">
            <v>Actual</v>
          </cell>
          <cell r="O2630">
            <v>-420</v>
          </cell>
          <cell r="P2630">
            <v>-174</v>
          </cell>
          <cell r="Q2630">
            <v>-338</v>
          </cell>
          <cell r="R2630">
            <v>-348</v>
          </cell>
          <cell r="S2630">
            <v>-354</v>
          </cell>
          <cell r="T2630">
            <v>-463</v>
          </cell>
          <cell r="U2630">
            <v>-543</v>
          </cell>
          <cell r="V2630">
            <v>-751</v>
          </cell>
        </row>
        <row r="2631">
          <cell r="I2631" t="str">
            <v>Argentina</v>
          </cell>
          <cell r="J2631" t="str">
            <v>Arg. Peso</v>
          </cell>
          <cell r="K2631" t="str">
            <v>ARS</v>
          </cell>
          <cell r="L2631" t="str">
            <v>Arg. Peso</v>
          </cell>
          <cell r="M2631" t="str">
            <v>Total Research &amp; Development (net)</v>
          </cell>
          <cell r="N2631" t="str">
            <v>Budget</v>
          </cell>
          <cell r="O2631">
            <v>-390</v>
          </cell>
          <cell r="P2631">
            <v>-388</v>
          </cell>
          <cell r="Q2631">
            <v>-568</v>
          </cell>
          <cell r="R2631">
            <v>-443</v>
          </cell>
          <cell r="S2631">
            <v>-420</v>
          </cell>
          <cell r="T2631">
            <v>-440</v>
          </cell>
          <cell r="U2631">
            <v>-435</v>
          </cell>
          <cell r="V2631">
            <v>-409</v>
          </cell>
          <cell r="W2631">
            <v>-426</v>
          </cell>
          <cell r="X2631">
            <v>-411</v>
          </cell>
          <cell r="Y2631">
            <v>-403</v>
          </cell>
          <cell r="Z2631">
            <v>-387</v>
          </cell>
        </row>
        <row r="2632">
          <cell r="I2632" t="str">
            <v>Argentina</v>
          </cell>
          <cell r="J2632" t="str">
            <v>Arg. Peso</v>
          </cell>
          <cell r="K2632" t="str">
            <v>ARS</v>
          </cell>
          <cell r="L2632" t="str">
            <v>Arg. Peso</v>
          </cell>
          <cell r="M2632" t="str">
            <v>Total Research &amp; Development (net)</v>
          </cell>
          <cell r="N2632" t="str">
            <v>LE2</v>
          </cell>
          <cell r="O2632">
            <v>-420</v>
          </cell>
          <cell r="P2632">
            <v>-174</v>
          </cell>
          <cell r="Q2632">
            <v>-338</v>
          </cell>
          <cell r="R2632">
            <v>-348</v>
          </cell>
          <cell r="S2632">
            <v>-354</v>
          </cell>
          <cell r="T2632">
            <v>-665</v>
          </cell>
          <cell r="U2632">
            <v>-569</v>
          </cell>
          <cell r="V2632">
            <v>-600</v>
          </cell>
          <cell r="W2632">
            <v>-554</v>
          </cell>
          <cell r="X2632">
            <v>-540</v>
          </cell>
          <cell r="Y2632">
            <v>-548</v>
          </cell>
          <cell r="Z2632">
            <v>-552</v>
          </cell>
        </row>
        <row r="2633">
          <cell r="I2633" t="str">
            <v>Argentina</v>
          </cell>
          <cell r="J2633" t="str">
            <v>Arg. Peso</v>
          </cell>
          <cell r="K2633" t="str">
            <v>ARS</v>
          </cell>
          <cell r="L2633" t="str">
            <v>Arg. Peso</v>
          </cell>
          <cell r="M2633" t="str">
            <v>Marketing &amp; Sales (net)</v>
          </cell>
          <cell r="N2633" t="str">
            <v>Actual</v>
          </cell>
          <cell r="O2633">
            <v>-5282</v>
          </cell>
          <cell r="P2633">
            <v>-7433</v>
          </cell>
          <cell r="Q2633">
            <v>-8105</v>
          </cell>
          <cell r="R2633">
            <v>-7650</v>
          </cell>
          <cell r="S2633">
            <v>-6642</v>
          </cell>
          <cell r="T2633">
            <v>-7684</v>
          </cell>
          <cell r="U2633">
            <v>-8120</v>
          </cell>
          <cell r="V2633">
            <v>-7359</v>
          </cell>
        </row>
        <row r="2634">
          <cell r="I2634" t="str">
            <v>Argentina</v>
          </cell>
          <cell r="J2634" t="str">
            <v>Arg. Peso</v>
          </cell>
          <cell r="K2634" t="str">
            <v>ARS</v>
          </cell>
          <cell r="L2634" t="str">
            <v>Arg. Peso</v>
          </cell>
          <cell r="M2634" t="str">
            <v>Marketing &amp; Sales (net)</v>
          </cell>
          <cell r="N2634" t="str">
            <v>Budget</v>
          </cell>
          <cell r="O2634">
            <v>-5409</v>
          </cell>
          <cell r="P2634">
            <v>-6125</v>
          </cell>
          <cell r="Q2634">
            <v>-7665</v>
          </cell>
          <cell r="R2634">
            <v>-6955</v>
          </cell>
          <cell r="S2634">
            <v>-6864</v>
          </cell>
          <cell r="T2634">
            <v>-7975</v>
          </cell>
          <cell r="U2634">
            <v>-6839</v>
          </cell>
          <cell r="V2634">
            <v>-6665</v>
          </cell>
          <cell r="W2634">
            <v>-7603</v>
          </cell>
          <cell r="X2634">
            <v>-6573</v>
          </cell>
          <cell r="Y2634">
            <v>-6335</v>
          </cell>
          <cell r="Z2634">
            <v>-6439</v>
          </cell>
        </row>
        <row r="2635">
          <cell r="I2635" t="str">
            <v>Argentina</v>
          </cell>
          <cell r="J2635" t="str">
            <v>Arg. Peso</v>
          </cell>
          <cell r="K2635" t="str">
            <v>ARS</v>
          </cell>
          <cell r="L2635" t="str">
            <v>Arg. Peso</v>
          </cell>
          <cell r="M2635" t="str">
            <v>Marketing &amp; Sales (net)</v>
          </cell>
          <cell r="N2635" t="str">
            <v>LE2</v>
          </cell>
          <cell r="O2635">
            <v>-5282</v>
          </cell>
          <cell r="P2635">
            <v>-7433</v>
          </cell>
          <cell r="Q2635">
            <v>-8105</v>
          </cell>
          <cell r="R2635">
            <v>-7650</v>
          </cell>
          <cell r="S2635">
            <v>-6642</v>
          </cell>
          <cell r="T2635">
            <v>-7567</v>
          </cell>
          <cell r="U2635">
            <v>-6652</v>
          </cell>
          <cell r="V2635">
            <v>-6717</v>
          </cell>
          <cell r="W2635">
            <v>-7156</v>
          </cell>
          <cell r="X2635">
            <v>-7277</v>
          </cell>
          <cell r="Y2635">
            <v>-6701</v>
          </cell>
          <cell r="Z2635">
            <v>-6457</v>
          </cell>
        </row>
        <row r="2636">
          <cell r="I2636" t="str">
            <v>Argentina</v>
          </cell>
          <cell r="J2636" t="str">
            <v>Arg. Peso</v>
          </cell>
          <cell r="K2636" t="str">
            <v>ARS</v>
          </cell>
          <cell r="L2636" t="str">
            <v>Arg. Peso</v>
          </cell>
          <cell r="M2636" t="str">
            <v>General &amp; Administration (net)</v>
          </cell>
          <cell r="N2636" t="str">
            <v>Actual</v>
          </cell>
          <cell r="O2636">
            <v>-695</v>
          </cell>
          <cell r="P2636">
            <v>-636</v>
          </cell>
          <cell r="Q2636">
            <v>-806</v>
          </cell>
          <cell r="R2636">
            <v>-686</v>
          </cell>
          <cell r="S2636">
            <v>-585</v>
          </cell>
          <cell r="T2636">
            <v>-746</v>
          </cell>
          <cell r="U2636">
            <v>-766</v>
          </cell>
          <cell r="V2636">
            <v>-800</v>
          </cell>
        </row>
        <row r="2637">
          <cell r="I2637" t="str">
            <v>Argentina</v>
          </cell>
          <cell r="J2637" t="str">
            <v>Arg. Peso</v>
          </cell>
          <cell r="K2637" t="str">
            <v>ARS</v>
          </cell>
          <cell r="L2637" t="str">
            <v>Arg. Peso</v>
          </cell>
          <cell r="M2637" t="str">
            <v>General &amp; Administration (net)</v>
          </cell>
          <cell r="N2637" t="str">
            <v>Budget</v>
          </cell>
          <cell r="O2637">
            <v>-691</v>
          </cell>
          <cell r="P2637">
            <v>-726</v>
          </cell>
          <cell r="Q2637">
            <v>-721</v>
          </cell>
          <cell r="R2637">
            <v>-711</v>
          </cell>
          <cell r="S2637">
            <v>-662</v>
          </cell>
          <cell r="T2637">
            <v>-784</v>
          </cell>
          <cell r="U2637">
            <v>-689</v>
          </cell>
          <cell r="V2637">
            <v>-737</v>
          </cell>
          <cell r="W2637">
            <v>-748</v>
          </cell>
          <cell r="X2637">
            <v>-824</v>
          </cell>
          <cell r="Y2637">
            <v>-805</v>
          </cell>
          <cell r="Z2637">
            <v>-1036</v>
          </cell>
        </row>
        <row r="2638">
          <cell r="I2638" t="str">
            <v>Argentina</v>
          </cell>
          <cell r="J2638" t="str">
            <v>Arg. Peso</v>
          </cell>
          <cell r="K2638" t="str">
            <v>ARS</v>
          </cell>
          <cell r="L2638" t="str">
            <v>Arg. Peso</v>
          </cell>
          <cell r="M2638" t="str">
            <v>General &amp; Administration (net)</v>
          </cell>
          <cell r="N2638" t="str">
            <v>LE2</v>
          </cell>
          <cell r="O2638">
            <v>-695</v>
          </cell>
          <cell r="P2638">
            <v>-636</v>
          </cell>
          <cell r="Q2638">
            <v>-806</v>
          </cell>
          <cell r="R2638">
            <v>-686</v>
          </cell>
          <cell r="S2638">
            <v>-585</v>
          </cell>
          <cell r="T2638">
            <v>-853</v>
          </cell>
          <cell r="U2638">
            <v>-705</v>
          </cell>
          <cell r="V2638">
            <v>-786</v>
          </cell>
          <cell r="W2638">
            <v>-713</v>
          </cell>
          <cell r="X2638">
            <v>-867</v>
          </cell>
          <cell r="Y2638">
            <v>-762</v>
          </cell>
          <cell r="Z2638">
            <v>-933</v>
          </cell>
        </row>
        <row r="2639">
          <cell r="I2639" t="str">
            <v>Argentina</v>
          </cell>
          <cell r="J2639" t="str">
            <v>Arg. Peso</v>
          </cell>
          <cell r="K2639" t="str">
            <v>ARS</v>
          </cell>
          <cell r="L2639" t="str">
            <v>Arg. Peso</v>
          </cell>
          <cell r="M2639" t="str">
            <v>TOTAL FUNCTION COSTS</v>
          </cell>
          <cell r="N2639" t="str">
            <v>Actual</v>
          </cell>
          <cell r="O2639">
            <v>-6397</v>
          </cell>
          <cell r="P2639">
            <v>-8243</v>
          </cell>
          <cell r="Q2639">
            <v>-9249</v>
          </cell>
          <cell r="R2639">
            <v>-8684</v>
          </cell>
          <cell r="S2639">
            <v>-7581</v>
          </cell>
          <cell r="T2639">
            <v>-8893</v>
          </cell>
          <cell r="U2639">
            <v>-9429</v>
          </cell>
          <cell r="V2639">
            <v>-8910</v>
          </cell>
        </row>
        <row r="2640">
          <cell r="I2640" t="str">
            <v>Argentina</v>
          </cell>
          <cell r="J2640" t="str">
            <v>Arg. Peso</v>
          </cell>
          <cell r="K2640" t="str">
            <v>ARS</v>
          </cell>
          <cell r="L2640" t="str">
            <v>Arg. Peso</v>
          </cell>
          <cell r="M2640" t="str">
            <v>TOTAL FUNCTION COSTS</v>
          </cell>
          <cell r="N2640" t="str">
            <v>Budget</v>
          </cell>
          <cell r="O2640">
            <v>-6490</v>
          </cell>
          <cell r="P2640">
            <v>-7239</v>
          </cell>
          <cell r="Q2640">
            <v>-8954</v>
          </cell>
          <cell r="R2640">
            <v>-8109</v>
          </cell>
          <cell r="S2640">
            <v>-7946</v>
          </cell>
          <cell r="T2640">
            <v>-9199</v>
          </cell>
          <cell r="U2640">
            <v>-7963</v>
          </cell>
          <cell r="V2640">
            <v>-7811</v>
          </cell>
          <cell r="W2640">
            <v>-8777</v>
          </cell>
          <cell r="X2640">
            <v>-7808</v>
          </cell>
          <cell r="Y2640">
            <v>-7543</v>
          </cell>
          <cell r="Z2640">
            <v>-7862</v>
          </cell>
        </row>
        <row r="2641">
          <cell r="I2641" t="str">
            <v>Argentina</v>
          </cell>
          <cell r="J2641" t="str">
            <v>Arg. Peso</v>
          </cell>
          <cell r="K2641" t="str">
            <v>ARS</v>
          </cell>
          <cell r="L2641" t="str">
            <v>Arg. Peso</v>
          </cell>
          <cell r="M2641" t="str">
            <v>TOTAL FUNCTION COSTS</v>
          </cell>
          <cell r="N2641" t="str">
            <v>LE2</v>
          </cell>
          <cell r="O2641">
            <v>-6397</v>
          </cell>
          <cell r="P2641">
            <v>-8243</v>
          </cell>
          <cell r="Q2641">
            <v>-9249</v>
          </cell>
          <cell r="R2641">
            <v>-8684</v>
          </cell>
          <cell r="S2641">
            <v>-7581</v>
          </cell>
          <cell r="T2641">
            <v>-9085</v>
          </cell>
          <cell r="U2641">
            <v>-7926</v>
          </cell>
          <cell r="V2641">
            <v>-8103</v>
          </cell>
          <cell r="W2641">
            <v>-8423</v>
          </cell>
          <cell r="X2641">
            <v>-8684</v>
          </cell>
          <cell r="Y2641">
            <v>-8011</v>
          </cell>
          <cell r="Z2641">
            <v>-7942</v>
          </cell>
        </row>
        <row r="2642">
          <cell r="I2642" t="str">
            <v>Argentina</v>
          </cell>
          <cell r="J2642" t="str">
            <v>Arg. Peso</v>
          </cell>
          <cell r="K2642" t="str">
            <v>ARS</v>
          </cell>
          <cell r="L2642" t="str">
            <v>Arg. Peso</v>
          </cell>
          <cell r="M2642" t="str">
            <v>TOTAL OTHER INCOME &amp; EXP.</v>
          </cell>
          <cell r="N2642" t="str">
            <v>Actual</v>
          </cell>
          <cell r="O2642">
            <v>52</v>
          </cell>
          <cell r="P2642">
            <v>53</v>
          </cell>
          <cell r="Q2642">
            <v>40</v>
          </cell>
          <cell r="R2642">
            <v>54</v>
          </cell>
          <cell r="S2642">
            <v>55</v>
          </cell>
          <cell r="T2642">
            <v>59</v>
          </cell>
          <cell r="U2642">
            <v>85</v>
          </cell>
          <cell r="V2642">
            <v>189</v>
          </cell>
        </row>
        <row r="2643">
          <cell r="I2643" t="str">
            <v>Argentina</v>
          </cell>
          <cell r="J2643" t="str">
            <v>Arg. Peso</v>
          </cell>
          <cell r="K2643" t="str">
            <v>ARS</v>
          </cell>
          <cell r="L2643" t="str">
            <v>Arg. Peso</v>
          </cell>
          <cell r="M2643" t="str">
            <v>TOTAL OTHER INCOME &amp; EXP.</v>
          </cell>
          <cell r="N2643" t="str">
            <v>Budget</v>
          </cell>
          <cell r="O2643">
            <v>52</v>
          </cell>
          <cell r="P2643">
            <v>53</v>
          </cell>
          <cell r="Q2643">
            <v>52</v>
          </cell>
          <cell r="R2643">
            <v>53</v>
          </cell>
          <cell r="S2643">
            <v>52</v>
          </cell>
          <cell r="T2643">
            <v>52</v>
          </cell>
          <cell r="U2643">
            <v>53</v>
          </cell>
          <cell r="V2643">
            <v>52</v>
          </cell>
          <cell r="W2643">
            <v>49</v>
          </cell>
          <cell r="X2643">
            <v>56</v>
          </cell>
          <cell r="Y2643">
            <v>53</v>
          </cell>
          <cell r="Z2643">
            <v>52</v>
          </cell>
        </row>
        <row r="2644">
          <cell r="I2644" t="str">
            <v>Argentina</v>
          </cell>
          <cell r="J2644" t="str">
            <v>Arg. Peso</v>
          </cell>
          <cell r="K2644" t="str">
            <v>ARS</v>
          </cell>
          <cell r="L2644" t="str">
            <v>Arg. Peso</v>
          </cell>
          <cell r="M2644" t="str">
            <v>TOTAL OTHER INCOME &amp; EXP.</v>
          </cell>
          <cell r="N2644" t="str">
            <v>LE2</v>
          </cell>
          <cell r="O2644">
            <v>52</v>
          </cell>
          <cell r="P2644">
            <v>53</v>
          </cell>
          <cell r="Q2644">
            <v>40</v>
          </cell>
          <cell r="R2644">
            <v>54</v>
          </cell>
          <cell r="S2644">
            <v>55</v>
          </cell>
          <cell r="T2644">
            <v>53</v>
          </cell>
          <cell r="U2644">
            <v>54</v>
          </cell>
          <cell r="V2644">
            <v>54</v>
          </cell>
          <cell r="W2644">
            <v>50</v>
          </cell>
          <cell r="X2644">
            <v>58</v>
          </cell>
          <cell r="Y2644">
            <v>54</v>
          </cell>
          <cell r="Z2644">
            <v>54</v>
          </cell>
        </row>
        <row r="2645">
          <cell r="I2645" t="str">
            <v>Argentina</v>
          </cell>
          <cell r="J2645" t="str">
            <v>Arg. Peso</v>
          </cell>
          <cell r="K2645" t="str">
            <v>ARS</v>
          </cell>
          <cell r="L2645" t="str">
            <v>Arg. Peso</v>
          </cell>
          <cell r="M2645" t="str">
            <v>OPERATING INCOME</v>
          </cell>
          <cell r="N2645" t="str">
            <v>Actual</v>
          </cell>
          <cell r="O2645">
            <v>1749</v>
          </cell>
          <cell r="P2645">
            <v>1895</v>
          </cell>
          <cell r="Q2645">
            <v>72</v>
          </cell>
          <cell r="R2645">
            <v>499</v>
          </cell>
          <cell r="S2645">
            <v>3603</v>
          </cell>
          <cell r="T2645">
            <v>918</v>
          </cell>
          <cell r="U2645">
            <v>1290</v>
          </cell>
          <cell r="V2645">
            <v>543</v>
          </cell>
        </row>
        <row r="2646">
          <cell r="I2646" t="str">
            <v>Argentina</v>
          </cell>
          <cell r="J2646" t="str">
            <v>Arg. Peso</v>
          </cell>
          <cell r="K2646" t="str">
            <v>ARS</v>
          </cell>
          <cell r="L2646" t="str">
            <v>Arg. Peso</v>
          </cell>
          <cell r="M2646" t="str">
            <v>OPERATING INCOME</v>
          </cell>
          <cell r="N2646" t="str">
            <v>Budget</v>
          </cell>
          <cell r="O2646">
            <v>1887</v>
          </cell>
          <cell r="P2646">
            <v>839</v>
          </cell>
          <cell r="Q2646">
            <v>-83</v>
          </cell>
          <cell r="R2646">
            <v>861</v>
          </cell>
          <cell r="S2646">
            <v>1113</v>
          </cell>
          <cell r="T2646">
            <v>55</v>
          </cell>
          <cell r="U2646">
            <v>1176</v>
          </cell>
          <cell r="V2646">
            <v>1484</v>
          </cell>
          <cell r="W2646">
            <v>1105</v>
          </cell>
          <cell r="X2646">
            <v>2323</v>
          </cell>
          <cell r="Y2646">
            <v>2742</v>
          </cell>
          <cell r="Z2646">
            <v>2401</v>
          </cell>
        </row>
        <row r="2647">
          <cell r="I2647" t="str">
            <v>Argentina</v>
          </cell>
          <cell r="J2647" t="str">
            <v>Arg. Peso</v>
          </cell>
          <cell r="K2647" t="str">
            <v>ARS</v>
          </cell>
          <cell r="L2647" t="str">
            <v>Arg. Peso</v>
          </cell>
          <cell r="M2647" t="str">
            <v>OPERATING INCOME</v>
          </cell>
          <cell r="N2647" t="str">
            <v>LE2</v>
          </cell>
          <cell r="O2647">
            <v>1749</v>
          </cell>
          <cell r="P2647">
            <v>1895</v>
          </cell>
          <cell r="Q2647">
            <v>72</v>
          </cell>
          <cell r="R2647">
            <v>499</v>
          </cell>
          <cell r="S2647">
            <v>3603</v>
          </cell>
          <cell r="T2647">
            <v>-270</v>
          </cell>
          <cell r="U2647">
            <v>2359</v>
          </cell>
          <cell r="V2647">
            <v>2777</v>
          </cell>
          <cell r="W2647">
            <v>2283</v>
          </cell>
          <cell r="X2647">
            <v>2843</v>
          </cell>
          <cell r="Y2647">
            <v>3686</v>
          </cell>
          <cell r="Z2647">
            <v>4317</v>
          </cell>
        </row>
        <row r="2648">
          <cell r="I2648" t="str">
            <v>Brazil</v>
          </cell>
          <cell r="J2648" t="str">
            <v>Real</v>
          </cell>
          <cell r="K2648" t="str">
            <v>BRL</v>
          </cell>
          <cell r="L2648" t="str">
            <v>Real</v>
          </cell>
          <cell r="M2648" t="str">
            <v>TOTAL NET SALES 3RD PARTY</v>
          </cell>
          <cell r="N2648" t="str">
            <v>Actual</v>
          </cell>
          <cell r="O2648">
            <v>107521</v>
          </cell>
          <cell r="P2648">
            <v>87196</v>
          </cell>
          <cell r="Q2648">
            <v>101540</v>
          </cell>
          <cell r="R2648">
            <v>102677</v>
          </cell>
          <cell r="S2648">
            <v>108118</v>
          </cell>
          <cell r="T2648">
            <v>105949</v>
          </cell>
          <cell r="U2648">
            <v>112569</v>
          </cell>
          <cell r="V2648">
            <v>114698</v>
          </cell>
        </row>
        <row r="2649">
          <cell r="I2649" t="str">
            <v>Brazil</v>
          </cell>
          <cell r="J2649" t="str">
            <v>Real</v>
          </cell>
          <cell r="K2649" t="str">
            <v>BRL</v>
          </cell>
          <cell r="L2649" t="str">
            <v>Real</v>
          </cell>
          <cell r="M2649" t="str">
            <v>TOTAL NET SALES 3RD PARTY</v>
          </cell>
          <cell r="N2649" t="str">
            <v>Budget</v>
          </cell>
          <cell r="O2649">
            <v>108185</v>
          </cell>
          <cell r="P2649">
            <v>89014</v>
          </cell>
          <cell r="Q2649">
            <v>101075</v>
          </cell>
          <cell r="R2649">
            <v>103143</v>
          </cell>
          <cell r="S2649">
            <v>108131</v>
          </cell>
          <cell r="T2649">
            <v>110136</v>
          </cell>
          <cell r="U2649">
            <v>112036</v>
          </cell>
          <cell r="V2649">
            <v>113084</v>
          </cell>
          <cell r="W2649">
            <v>112141</v>
          </cell>
          <cell r="X2649">
            <v>116123</v>
          </cell>
          <cell r="Y2649">
            <v>117062</v>
          </cell>
          <cell r="Z2649">
            <v>116178</v>
          </cell>
        </row>
        <row r="2650">
          <cell r="I2650" t="str">
            <v>Brazil</v>
          </cell>
          <cell r="J2650" t="str">
            <v>Real</v>
          </cell>
          <cell r="K2650" t="str">
            <v>BRL</v>
          </cell>
          <cell r="L2650" t="str">
            <v>Real</v>
          </cell>
          <cell r="M2650" t="str">
            <v>TOTAL NET SALES 3RD PARTY</v>
          </cell>
          <cell r="N2650" t="str">
            <v>LE2</v>
          </cell>
          <cell r="O2650">
            <v>107521</v>
          </cell>
          <cell r="P2650">
            <v>87196</v>
          </cell>
          <cell r="Q2650">
            <v>101540</v>
          </cell>
          <cell r="R2650">
            <v>102677</v>
          </cell>
          <cell r="S2650">
            <v>108118</v>
          </cell>
          <cell r="T2650">
            <v>107467</v>
          </cell>
          <cell r="U2650">
            <v>109451</v>
          </cell>
          <cell r="V2650">
            <v>113220</v>
          </cell>
          <cell r="W2650">
            <v>111400</v>
          </cell>
          <cell r="X2650">
            <v>114108</v>
          </cell>
          <cell r="Y2650">
            <v>115201</v>
          </cell>
          <cell r="Z2650">
            <v>115215</v>
          </cell>
        </row>
        <row r="2651">
          <cell r="I2651" t="str">
            <v>Brazil</v>
          </cell>
          <cell r="J2651" t="str">
            <v>Real</v>
          </cell>
          <cell r="K2651" t="str">
            <v>BRL</v>
          </cell>
          <cell r="L2651" t="str">
            <v>Real</v>
          </cell>
          <cell r="M2651" t="str">
            <v>TOTAL NET SALES</v>
          </cell>
          <cell r="N2651" t="str">
            <v>Actual</v>
          </cell>
          <cell r="O2651">
            <v>117320</v>
          </cell>
          <cell r="P2651">
            <v>97626</v>
          </cell>
          <cell r="Q2651">
            <v>120739</v>
          </cell>
          <cell r="R2651">
            <v>116293</v>
          </cell>
          <cell r="S2651">
            <v>122206</v>
          </cell>
          <cell r="T2651">
            <v>121332</v>
          </cell>
          <cell r="U2651">
            <v>126427</v>
          </cell>
          <cell r="V2651">
            <v>130921</v>
          </cell>
        </row>
        <row r="2652">
          <cell r="I2652" t="str">
            <v>Brazil</v>
          </cell>
          <cell r="J2652" t="str">
            <v>Real</v>
          </cell>
          <cell r="K2652" t="str">
            <v>BRL</v>
          </cell>
          <cell r="L2652" t="str">
            <v>Real</v>
          </cell>
          <cell r="M2652" t="str">
            <v>TOTAL NET SALES</v>
          </cell>
          <cell r="N2652" t="str">
            <v>Budget</v>
          </cell>
          <cell r="O2652">
            <v>115852</v>
          </cell>
          <cell r="P2652">
            <v>96618</v>
          </cell>
          <cell r="Q2652">
            <v>112740</v>
          </cell>
          <cell r="R2652">
            <v>114631</v>
          </cell>
          <cell r="S2652">
            <v>117630</v>
          </cell>
          <cell r="T2652">
            <v>123272</v>
          </cell>
          <cell r="U2652">
            <v>124789</v>
          </cell>
          <cell r="V2652">
            <v>125782</v>
          </cell>
          <cell r="W2652">
            <v>125155</v>
          </cell>
          <cell r="X2652">
            <v>129332</v>
          </cell>
          <cell r="Y2652">
            <v>129495</v>
          </cell>
          <cell r="Z2652">
            <v>128845</v>
          </cell>
        </row>
        <row r="2653">
          <cell r="I2653" t="str">
            <v>Brazil</v>
          </cell>
          <cell r="J2653" t="str">
            <v>Real</v>
          </cell>
          <cell r="K2653" t="str">
            <v>BRL</v>
          </cell>
          <cell r="L2653" t="str">
            <v>Real</v>
          </cell>
          <cell r="M2653" t="str">
            <v>TOTAL NET SALES</v>
          </cell>
          <cell r="N2653" t="str">
            <v>LE2</v>
          </cell>
          <cell r="O2653">
            <v>117320</v>
          </cell>
          <cell r="P2653">
            <v>97626</v>
          </cell>
          <cell r="Q2653">
            <v>120739</v>
          </cell>
          <cell r="R2653">
            <v>116293</v>
          </cell>
          <cell r="S2653">
            <v>122206</v>
          </cell>
          <cell r="T2653">
            <v>121185</v>
          </cell>
          <cell r="U2653">
            <v>122862</v>
          </cell>
          <cell r="V2653">
            <v>131044</v>
          </cell>
          <cell r="W2653">
            <v>125408</v>
          </cell>
          <cell r="X2653">
            <v>127028</v>
          </cell>
          <cell r="Y2653">
            <v>133846</v>
          </cell>
          <cell r="Z2653">
            <v>121818</v>
          </cell>
        </row>
        <row r="2654">
          <cell r="I2654" t="str">
            <v>Brazil</v>
          </cell>
          <cell r="J2654" t="str">
            <v>Real</v>
          </cell>
          <cell r="K2654" t="str">
            <v>BRL</v>
          </cell>
          <cell r="L2654" t="str">
            <v>Real</v>
          </cell>
          <cell r="M2654" t="str">
            <v>Net sales to other BU's</v>
          </cell>
          <cell r="N2654" t="str">
            <v>Actual</v>
          </cell>
          <cell r="O2654">
            <v>252</v>
          </cell>
          <cell r="P2654">
            <v>110</v>
          </cell>
          <cell r="Q2654">
            <v>1</v>
          </cell>
          <cell r="R2654">
            <v>12</v>
          </cell>
          <cell r="S2654">
            <v>200</v>
          </cell>
          <cell r="T2654">
            <v>0</v>
          </cell>
          <cell r="U2654">
            <v>1679</v>
          </cell>
          <cell r="V2654">
            <v>228</v>
          </cell>
        </row>
        <row r="2655">
          <cell r="I2655" t="str">
            <v>Brazil</v>
          </cell>
          <cell r="J2655" t="str">
            <v>Real</v>
          </cell>
          <cell r="K2655" t="str">
            <v>BRL</v>
          </cell>
          <cell r="L2655" t="str">
            <v>Real</v>
          </cell>
          <cell r="M2655" t="str">
            <v>TOTAL REVENUES</v>
          </cell>
          <cell r="N2655" t="str">
            <v>Actual</v>
          </cell>
          <cell r="O2655">
            <v>117320</v>
          </cell>
          <cell r="P2655">
            <v>97626</v>
          </cell>
          <cell r="Q2655">
            <v>120739</v>
          </cell>
          <cell r="R2655">
            <v>116293</v>
          </cell>
          <cell r="S2655">
            <v>122206</v>
          </cell>
          <cell r="T2655">
            <v>121332</v>
          </cell>
          <cell r="U2655">
            <v>126427</v>
          </cell>
          <cell r="V2655">
            <v>130921</v>
          </cell>
        </row>
        <row r="2656">
          <cell r="I2656" t="str">
            <v>Brazil</v>
          </cell>
          <cell r="J2656" t="str">
            <v>Real</v>
          </cell>
          <cell r="K2656" t="str">
            <v>BRL</v>
          </cell>
          <cell r="L2656" t="str">
            <v>Real</v>
          </cell>
          <cell r="M2656" t="str">
            <v>TOTAL REVENUES</v>
          </cell>
          <cell r="N2656" t="str">
            <v>Budget</v>
          </cell>
          <cell r="O2656">
            <v>115852</v>
          </cell>
          <cell r="P2656">
            <v>96618</v>
          </cell>
          <cell r="Q2656">
            <v>112740</v>
          </cell>
          <cell r="R2656">
            <v>114631</v>
          </cell>
          <cell r="S2656">
            <v>117630</v>
          </cell>
          <cell r="T2656">
            <v>123272</v>
          </cell>
          <cell r="U2656">
            <v>124789</v>
          </cell>
          <cell r="V2656">
            <v>125782</v>
          </cell>
          <cell r="W2656">
            <v>125155</v>
          </cell>
          <cell r="X2656">
            <v>129332</v>
          </cell>
          <cell r="Y2656">
            <v>129495</v>
          </cell>
          <cell r="Z2656">
            <v>128845</v>
          </cell>
        </row>
        <row r="2657">
          <cell r="I2657" t="str">
            <v>Brazil</v>
          </cell>
          <cell r="J2657" t="str">
            <v>Real</v>
          </cell>
          <cell r="K2657" t="str">
            <v>BRL</v>
          </cell>
          <cell r="L2657" t="str">
            <v>Real</v>
          </cell>
          <cell r="M2657" t="str">
            <v>TOTAL REVENUES</v>
          </cell>
          <cell r="N2657" t="str">
            <v>LE2</v>
          </cell>
          <cell r="O2657">
            <v>117320</v>
          </cell>
          <cell r="P2657">
            <v>97626</v>
          </cell>
          <cell r="Q2657">
            <v>120739</v>
          </cell>
          <cell r="R2657">
            <v>116293</v>
          </cell>
          <cell r="S2657">
            <v>122206</v>
          </cell>
          <cell r="T2657">
            <v>121185</v>
          </cell>
          <cell r="U2657">
            <v>122862</v>
          </cell>
          <cell r="V2657">
            <v>131044</v>
          </cell>
          <cell r="W2657">
            <v>125408</v>
          </cell>
          <cell r="X2657">
            <v>127028</v>
          </cell>
          <cell r="Y2657">
            <v>133846</v>
          </cell>
          <cell r="Z2657">
            <v>121818</v>
          </cell>
        </row>
        <row r="2658">
          <cell r="I2658" t="str">
            <v>Brazil</v>
          </cell>
          <cell r="J2658" t="str">
            <v>Real</v>
          </cell>
          <cell r="K2658" t="str">
            <v>BRL</v>
          </cell>
          <cell r="L2658" t="str">
            <v>Real</v>
          </cell>
          <cell r="M2658" t="str">
            <v>Cost of goods sold from production</v>
          </cell>
          <cell r="N2658" t="str">
            <v>Actual</v>
          </cell>
          <cell r="O2658">
            <v>-67675</v>
          </cell>
          <cell r="P2658">
            <v>-58610</v>
          </cell>
          <cell r="Q2658">
            <v>-76529</v>
          </cell>
          <cell r="R2658">
            <v>-69351</v>
          </cell>
          <cell r="S2658">
            <v>-76429</v>
          </cell>
          <cell r="T2658">
            <v>-79276</v>
          </cell>
          <cell r="U2658">
            <v>-81642</v>
          </cell>
          <cell r="V2658">
            <v>-85292</v>
          </cell>
        </row>
        <row r="2659">
          <cell r="I2659" t="str">
            <v>Brazil</v>
          </cell>
          <cell r="J2659" t="str">
            <v>Real</v>
          </cell>
          <cell r="K2659" t="str">
            <v>BRL</v>
          </cell>
          <cell r="L2659" t="str">
            <v>Real</v>
          </cell>
          <cell r="M2659" t="str">
            <v>Cost of goods sold from production</v>
          </cell>
          <cell r="N2659" t="str">
            <v>Budget</v>
          </cell>
          <cell r="O2659">
            <v>-66146</v>
          </cell>
          <cell r="P2659">
            <v>-67170</v>
          </cell>
          <cell r="Q2659">
            <v>-78491</v>
          </cell>
          <cell r="R2659">
            <v>-77436</v>
          </cell>
          <cell r="S2659">
            <v>-79143</v>
          </cell>
          <cell r="T2659">
            <v>-85447</v>
          </cell>
          <cell r="U2659">
            <v>-85405</v>
          </cell>
          <cell r="V2659">
            <v>-86314</v>
          </cell>
          <cell r="W2659">
            <v>-87464</v>
          </cell>
          <cell r="X2659">
            <v>-89436</v>
          </cell>
          <cell r="Y2659">
            <v>-89603</v>
          </cell>
          <cell r="Z2659">
            <v>-89778</v>
          </cell>
        </row>
        <row r="2660">
          <cell r="I2660" t="str">
            <v>Brazil</v>
          </cell>
          <cell r="J2660" t="str">
            <v>Real</v>
          </cell>
          <cell r="K2660" t="str">
            <v>BRL</v>
          </cell>
          <cell r="L2660" t="str">
            <v>Real</v>
          </cell>
          <cell r="M2660" t="str">
            <v>Cost of goods sold from production</v>
          </cell>
          <cell r="N2660" t="str">
            <v>LE2</v>
          </cell>
          <cell r="O2660">
            <v>-67675</v>
          </cell>
          <cell r="P2660">
            <v>-58610</v>
          </cell>
          <cell r="Q2660">
            <v>-76529</v>
          </cell>
          <cell r="R2660">
            <v>-69351</v>
          </cell>
          <cell r="S2660">
            <v>-76429</v>
          </cell>
          <cell r="T2660">
            <v>-73352</v>
          </cell>
          <cell r="U2660">
            <v>-82770</v>
          </cell>
          <cell r="V2660">
            <v>-88613</v>
          </cell>
          <cell r="W2660">
            <v>-85827</v>
          </cell>
          <cell r="X2660">
            <v>-86721</v>
          </cell>
          <cell r="Y2660">
            <v>-92735</v>
          </cell>
          <cell r="Z2660">
            <v>-81269</v>
          </cell>
        </row>
        <row r="2661">
          <cell r="I2661" t="str">
            <v>Brazil</v>
          </cell>
          <cell r="J2661" t="str">
            <v>Real</v>
          </cell>
          <cell r="K2661" t="str">
            <v>BRL</v>
          </cell>
          <cell r="L2661" t="str">
            <v>Real</v>
          </cell>
          <cell r="M2661" t="str">
            <v>TOTAL COST OF GOODS SOLD</v>
          </cell>
          <cell r="N2661" t="str">
            <v>Actual</v>
          </cell>
          <cell r="O2661">
            <v>-67675</v>
          </cell>
          <cell r="P2661">
            <v>-58610</v>
          </cell>
          <cell r="Q2661">
            <v>-76529</v>
          </cell>
          <cell r="R2661">
            <v>-69351</v>
          </cell>
          <cell r="S2661">
            <v>-76429</v>
          </cell>
          <cell r="T2661">
            <v>-79276</v>
          </cell>
          <cell r="U2661">
            <v>-81642</v>
          </cell>
          <cell r="V2661">
            <v>-85292</v>
          </cell>
        </row>
        <row r="2662">
          <cell r="I2662" t="str">
            <v>Brazil</v>
          </cell>
          <cell r="J2662" t="str">
            <v>Real</v>
          </cell>
          <cell r="K2662" t="str">
            <v>BRL</v>
          </cell>
          <cell r="L2662" t="str">
            <v>Real</v>
          </cell>
          <cell r="M2662" t="str">
            <v>TOTAL COST OF GOODS SOLD</v>
          </cell>
          <cell r="N2662" t="str">
            <v>Budget</v>
          </cell>
          <cell r="O2662">
            <v>-66146</v>
          </cell>
          <cell r="P2662">
            <v>-67170</v>
          </cell>
          <cell r="Q2662">
            <v>-78491</v>
          </cell>
          <cell r="R2662">
            <v>-77436</v>
          </cell>
          <cell r="S2662">
            <v>-79143</v>
          </cell>
          <cell r="T2662">
            <v>-85447</v>
          </cell>
          <cell r="U2662">
            <v>-85405</v>
          </cell>
          <cell r="V2662">
            <v>-86314</v>
          </cell>
          <cell r="W2662">
            <v>-87464</v>
          </cell>
          <cell r="X2662">
            <v>-89436</v>
          </cell>
          <cell r="Y2662">
            <v>-89603</v>
          </cell>
          <cell r="Z2662">
            <v>-89778</v>
          </cell>
        </row>
        <row r="2663">
          <cell r="I2663" t="str">
            <v>Brazil</v>
          </cell>
          <cell r="J2663" t="str">
            <v>Real</v>
          </cell>
          <cell r="K2663" t="str">
            <v>BRL</v>
          </cell>
          <cell r="L2663" t="str">
            <v>Real</v>
          </cell>
          <cell r="M2663" t="str">
            <v>TOTAL COST OF GOODS SOLD</v>
          </cell>
          <cell r="N2663" t="str">
            <v>LE2</v>
          </cell>
          <cell r="O2663">
            <v>-67675</v>
          </cell>
          <cell r="P2663">
            <v>-58610</v>
          </cell>
          <cell r="Q2663">
            <v>-76529</v>
          </cell>
          <cell r="R2663">
            <v>-69351</v>
          </cell>
          <cell r="S2663">
            <v>-76429</v>
          </cell>
          <cell r="T2663">
            <v>-73352</v>
          </cell>
          <cell r="U2663">
            <v>-82770</v>
          </cell>
          <cell r="V2663">
            <v>-88613</v>
          </cell>
          <cell r="W2663">
            <v>-85827</v>
          </cell>
          <cell r="X2663">
            <v>-86721</v>
          </cell>
          <cell r="Y2663">
            <v>-92735</v>
          </cell>
          <cell r="Z2663">
            <v>-81269</v>
          </cell>
        </row>
        <row r="2664">
          <cell r="I2664" t="str">
            <v>Brazil</v>
          </cell>
          <cell r="J2664" t="str">
            <v>Real</v>
          </cell>
          <cell r="K2664" t="str">
            <v>BRL</v>
          </cell>
          <cell r="L2664" t="str">
            <v>Real</v>
          </cell>
          <cell r="M2664" t="str">
            <v>Development</v>
          </cell>
          <cell r="N2664" t="str">
            <v>Actual</v>
          </cell>
          <cell r="O2664">
            <v>-935</v>
          </cell>
          <cell r="P2664">
            <v>-1157</v>
          </cell>
          <cell r="Q2664">
            <v>-1210</v>
          </cell>
          <cell r="R2664">
            <v>-1290</v>
          </cell>
          <cell r="S2664">
            <v>-926</v>
          </cell>
          <cell r="T2664">
            <v>-933</v>
          </cell>
          <cell r="U2664">
            <v>-1037</v>
          </cell>
          <cell r="V2664">
            <v>-941</v>
          </cell>
        </row>
        <row r="2665">
          <cell r="I2665" t="str">
            <v>Brazil</v>
          </cell>
          <cell r="J2665" t="str">
            <v>Real</v>
          </cell>
          <cell r="K2665" t="str">
            <v>BRL</v>
          </cell>
          <cell r="L2665" t="str">
            <v>Real</v>
          </cell>
          <cell r="M2665" t="str">
            <v>Development</v>
          </cell>
          <cell r="N2665" t="str">
            <v>Budget</v>
          </cell>
          <cell r="O2665">
            <v>-1125</v>
          </cell>
          <cell r="P2665">
            <v>-1218</v>
          </cell>
          <cell r="Q2665">
            <v>-1154</v>
          </cell>
          <cell r="R2665">
            <v>-1324</v>
          </cell>
          <cell r="S2665">
            <v>-1213</v>
          </cell>
          <cell r="T2665">
            <v>-1291</v>
          </cell>
          <cell r="U2665">
            <v>-1293</v>
          </cell>
          <cell r="V2665">
            <v>-1209</v>
          </cell>
          <cell r="W2665">
            <v>-1209</v>
          </cell>
          <cell r="X2665">
            <v>-1224</v>
          </cell>
          <cell r="Y2665">
            <v>-1211</v>
          </cell>
          <cell r="Z2665">
            <v>-1224</v>
          </cell>
        </row>
        <row r="2666">
          <cell r="I2666" t="str">
            <v>Brazil</v>
          </cell>
          <cell r="J2666" t="str">
            <v>Real</v>
          </cell>
          <cell r="K2666" t="str">
            <v>BRL</v>
          </cell>
          <cell r="L2666" t="str">
            <v>Real</v>
          </cell>
          <cell r="M2666" t="str">
            <v>Development</v>
          </cell>
          <cell r="N2666" t="str">
            <v>LE2</v>
          </cell>
          <cell r="O2666">
            <v>-935</v>
          </cell>
          <cell r="P2666">
            <v>-1157</v>
          </cell>
          <cell r="Q2666">
            <v>-1210</v>
          </cell>
          <cell r="R2666">
            <v>-1290</v>
          </cell>
          <cell r="S2666">
            <v>-926</v>
          </cell>
          <cell r="T2666">
            <v>-1602</v>
          </cell>
          <cell r="U2666">
            <v>-1186</v>
          </cell>
          <cell r="V2666">
            <v>-1161</v>
          </cell>
          <cell r="W2666">
            <v>-1160</v>
          </cell>
          <cell r="X2666">
            <v>-1171</v>
          </cell>
          <cell r="Y2666">
            <v>-1165</v>
          </cell>
          <cell r="Z2666">
            <v>-1133</v>
          </cell>
        </row>
        <row r="2667">
          <cell r="I2667" t="str">
            <v>Brazil</v>
          </cell>
          <cell r="J2667" t="str">
            <v>Real</v>
          </cell>
          <cell r="K2667" t="str">
            <v>BRL</v>
          </cell>
          <cell r="L2667" t="str">
            <v>Real</v>
          </cell>
          <cell r="M2667" t="str">
            <v>Total Research &amp; Development (net)</v>
          </cell>
          <cell r="N2667" t="str">
            <v>Actual</v>
          </cell>
          <cell r="O2667">
            <v>-377</v>
          </cell>
          <cell r="P2667">
            <v>-1157</v>
          </cell>
          <cell r="Q2667">
            <v>-421</v>
          </cell>
          <cell r="R2667">
            <v>-808</v>
          </cell>
          <cell r="S2667">
            <v>-154</v>
          </cell>
          <cell r="T2667">
            <v>-529</v>
          </cell>
          <cell r="U2667">
            <v>-628</v>
          </cell>
          <cell r="V2667">
            <v>-475</v>
          </cell>
        </row>
        <row r="2668">
          <cell r="I2668" t="str">
            <v>Brazil</v>
          </cell>
          <cell r="J2668" t="str">
            <v>Real</v>
          </cell>
          <cell r="K2668" t="str">
            <v>BRL</v>
          </cell>
          <cell r="L2668" t="str">
            <v>Real</v>
          </cell>
          <cell r="M2668" t="str">
            <v>Total Research &amp; Development (net)</v>
          </cell>
          <cell r="N2668" t="str">
            <v>Budget</v>
          </cell>
          <cell r="O2668">
            <v>-613</v>
          </cell>
          <cell r="P2668">
            <v>-692</v>
          </cell>
          <cell r="Q2668">
            <v>-641</v>
          </cell>
          <cell r="R2668">
            <v>-741</v>
          </cell>
          <cell r="S2668">
            <v>-684</v>
          </cell>
          <cell r="T2668">
            <v>-756</v>
          </cell>
          <cell r="U2668">
            <v>-761</v>
          </cell>
          <cell r="V2668">
            <v>-675</v>
          </cell>
          <cell r="W2668">
            <v>-678</v>
          </cell>
          <cell r="X2668">
            <v>-687</v>
          </cell>
          <cell r="Y2668">
            <v>-678</v>
          </cell>
          <cell r="Z2668">
            <v>-688</v>
          </cell>
        </row>
        <row r="2669">
          <cell r="I2669" t="str">
            <v>Brazil</v>
          </cell>
          <cell r="J2669" t="str">
            <v>Real</v>
          </cell>
          <cell r="K2669" t="str">
            <v>BRL</v>
          </cell>
          <cell r="L2669" t="str">
            <v>Real</v>
          </cell>
          <cell r="M2669" t="str">
            <v>Total Research &amp; Development (net)</v>
          </cell>
          <cell r="N2669" t="str">
            <v>LE2</v>
          </cell>
          <cell r="O2669">
            <v>-377</v>
          </cell>
          <cell r="P2669">
            <v>-1157</v>
          </cell>
          <cell r="Q2669">
            <v>-421</v>
          </cell>
          <cell r="R2669">
            <v>-808</v>
          </cell>
          <cell r="S2669">
            <v>-154</v>
          </cell>
          <cell r="T2669">
            <v>-1372</v>
          </cell>
          <cell r="U2669">
            <v>-691</v>
          </cell>
          <cell r="V2669">
            <v>-670</v>
          </cell>
          <cell r="W2669">
            <v>-669</v>
          </cell>
          <cell r="X2669">
            <v>-675</v>
          </cell>
          <cell r="Y2669">
            <v>-670</v>
          </cell>
          <cell r="Z2669">
            <v>-654</v>
          </cell>
        </row>
        <row r="2670">
          <cell r="I2670" t="str">
            <v>Brazil</v>
          </cell>
          <cell r="J2670" t="str">
            <v>Real</v>
          </cell>
          <cell r="K2670" t="str">
            <v>BRL</v>
          </cell>
          <cell r="L2670" t="str">
            <v>Real</v>
          </cell>
          <cell r="M2670" t="str">
            <v>Marketing &amp; Sales (net)</v>
          </cell>
          <cell r="N2670" t="str">
            <v>Actual</v>
          </cell>
          <cell r="O2670">
            <v>-26093</v>
          </cell>
          <cell r="P2670">
            <v>-30812</v>
          </cell>
          <cell r="Q2670">
            <v>-30217</v>
          </cell>
          <cell r="R2670">
            <v>-26735</v>
          </cell>
          <cell r="S2670">
            <v>-31422</v>
          </cell>
          <cell r="T2670">
            <v>-33191</v>
          </cell>
          <cell r="U2670">
            <v>-36571</v>
          </cell>
          <cell r="V2670">
            <v>-37274</v>
          </cell>
        </row>
        <row r="2671">
          <cell r="I2671" t="str">
            <v>Brazil</v>
          </cell>
          <cell r="J2671" t="str">
            <v>Real</v>
          </cell>
          <cell r="K2671" t="str">
            <v>BRL</v>
          </cell>
          <cell r="L2671" t="str">
            <v>Real</v>
          </cell>
          <cell r="M2671" t="str">
            <v>Marketing &amp; Sales (net)</v>
          </cell>
          <cell r="N2671" t="str">
            <v>Budget</v>
          </cell>
          <cell r="O2671">
            <v>-26561</v>
          </cell>
          <cell r="P2671">
            <v>-30136</v>
          </cell>
          <cell r="Q2671">
            <v>-32565</v>
          </cell>
          <cell r="R2671">
            <v>-35613</v>
          </cell>
          <cell r="S2671">
            <v>-33701</v>
          </cell>
          <cell r="T2671">
            <v>-37056</v>
          </cell>
          <cell r="U2671">
            <v>-33105</v>
          </cell>
          <cell r="V2671">
            <v>-35144</v>
          </cell>
          <cell r="W2671">
            <v>-33129</v>
          </cell>
          <cell r="X2671">
            <v>-33538</v>
          </cell>
          <cell r="Y2671">
            <v>-28784</v>
          </cell>
          <cell r="Z2671">
            <v>-21955</v>
          </cell>
        </row>
        <row r="2672">
          <cell r="I2672" t="str">
            <v>Brazil</v>
          </cell>
          <cell r="J2672" t="str">
            <v>Real</v>
          </cell>
          <cell r="K2672" t="str">
            <v>BRL</v>
          </cell>
          <cell r="L2672" t="str">
            <v>Real</v>
          </cell>
          <cell r="M2672" t="str">
            <v>Marketing &amp; Sales (net)</v>
          </cell>
          <cell r="N2672" t="str">
            <v>LE2</v>
          </cell>
          <cell r="O2672">
            <v>-26093</v>
          </cell>
          <cell r="P2672">
            <v>-30812</v>
          </cell>
          <cell r="Q2672">
            <v>-30217</v>
          </cell>
          <cell r="R2672">
            <v>-26735</v>
          </cell>
          <cell r="S2672">
            <v>-31422</v>
          </cell>
          <cell r="T2672">
            <v>-42201</v>
          </cell>
          <cell r="U2672">
            <v>-36333</v>
          </cell>
          <cell r="V2672">
            <v>-32767</v>
          </cell>
          <cell r="W2672">
            <v>-28844</v>
          </cell>
          <cell r="X2672">
            <v>-31435</v>
          </cell>
          <cell r="Y2672">
            <v>-30459</v>
          </cell>
          <cell r="Z2672">
            <v>-21906</v>
          </cell>
        </row>
        <row r="2673">
          <cell r="I2673" t="str">
            <v>Brazil</v>
          </cell>
          <cell r="J2673" t="str">
            <v>Real</v>
          </cell>
          <cell r="K2673" t="str">
            <v>BRL</v>
          </cell>
          <cell r="L2673" t="str">
            <v>Real</v>
          </cell>
          <cell r="M2673" t="str">
            <v>General &amp; Administration (net)</v>
          </cell>
          <cell r="N2673" t="str">
            <v>Actual</v>
          </cell>
          <cell r="O2673">
            <v>-805</v>
          </cell>
          <cell r="P2673">
            <v>-1275</v>
          </cell>
          <cell r="Q2673">
            <v>-965</v>
          </cell>
          <cell r="R2673">
            <v>-1303</v>
          </cell>
          <cell r="S2673">
            <v>-1231</v>
          </cell>
          <cell r="T2673">
            <v>-929</v>
          </cell>
          <cell r="U2673">
            <v>-1399</v>
          </cell>
          <cell r="V2673">
            <v>-886</v>
          </cell>
        </row>
        <row r="2674">
          <cell r="I2674" t="str">
            <v>Brazil</v>
          </cell>
          <cell r="J2674" t="str">
            <v>Real</v>
          </cell>
          <cell r="K2674" t="str">
            <v>BRL</v>
          </cell>
          <cell r="L2674" t="str">
            <v>Real</v>
          </cell>
          <cell r="M2674" t="str">
            <v>General &amp; Administration (net)</v>
          </cell>
          <cell r="N2674" t="str">
            <v>Budget</v>
          </cell>
          <cell r="O2674">
            <v>-1073</v>
          </cell>
          <cell r="P2674">
            <v>-1424</v>
          </cell>
          <cell r="Q2674">
            <v>-1171</v>
          </cell>
          <cell r="R2674">
            <v>-1405</v>
          </cell>
          <cell r="S2674">
            <v>-1481</v>
          </cell>
          <cell r="T2674">
            <v>-1335</v>
          </cell>
          <cell r="U2674">
            <v>-1248</v>
          </cell>
          <cell r="V2674">
            <v>-1240</v>
          </cell>
          <cell r="W2674">
            <v>-1251</v>
          </cell>
          <cell r="X2674">
            <v>-1406</v>
          </cell>
          <cell r="Y2674">
            <v>-1457</v>
          </cell>
          <cell r="Z2674">
            <v>-1524</v>
          </cell>
        </row>
        <row r="2675">
          <cell r="I2675" t="str">
            <v>Brazil</v>
          </cell>
          <cell r="J2675" t="str">
            <v>Real</v>
          </cell>
          <cell r="K2675" t="str">
            <v>BRL</v>
          </cell>
          <cell r="L2675" t="str">
            <v>Real</v>
          </cell>
          <cell r="M2675" t="str">
            <v>General &amp; Administration (net)</v>
          </cell>
          <cell r="N2675" t="str">
            <v>LE2</v>
          </cell>
          <cell r="O2675">
            <v>-805</v>
          </cell>
          <cell r="P2675">
            <v>-1275</v>
          </cell>
          <cell r="Q2675">
            <v>-965</v>
          </cell>
          <cell r="R2675">
            <v>-1303</v>
          </cell>
          <cell r="S2675">
            <v>-1231</v>
          </cell>
          <cell r="T2675">
            <v>-1720</v>
          </cell>
          <cell r="U2675">
            <v>-1358</v>
          </cell>
          <cell r="V2675">
            <v>-1327</v>
          </cell>
          <cell r="W2675">
            <v>-1340</v>
          </cell>
          <cell r="X2675">
            <v>-1350</v>
          </cell>
          <cell r="Y2675">
            <v>-1526</v>
          </cell>
          <cell r="Z2675">
            <v>-1669</v>
          </cell>
        </row>
        <row r="2676">
          <cell r="I2676" t="str">
            <v>Brazil</v>
          </cell>
          <cell r="J2676" t="str">
            <v>Real</v>
          </cell>
          <cell r="K2676" t="str">
            <v>BRL</v>
          </cell>
          <cell r="L2676" t="str">
            <v>Real</v>
          </cell>
          <cell r="M2676" t="str">
            <v>TOTAL FUNCTION COSTS</v>
          </cell>
          <cell r="N2676" t="str">
            <v>Actual</v>
          </cell>
          <cell r="O2676">
            <v>-27275</v>
          </cell>
          <cell r="P2676">
            <v>-33244</v>
          </cell>
          <cell r="Q2676">
            <v>-31603</v>
          </cell>
          <cell r="R2676">
            <v>-28846</v>
          </cell>
          <cell r="S2676">
            <v>-32807</v>
          </cell>
          <cell r="T2676">
            <v>-34649</v>
          </cell>
          <cell r="U2676">
            <v>-38598</v>
          </cell>
          <cell r="V2676">
            <v>-38635</v>
          </cell>
        </row>
        <row r="2677">
          <cell r="I2677" t="str">
            <v>Brazil</v>
          </cell>
          <cell r="J2677" t="str">
            <v>Real</v>
          </cell>
          <cell r="K2677" t="str">
            <v>BRL</v>
          </cell>
          <cell r="L2677" t="str">
            <v>Real</v>
          </cell>
          <cell r="M2677" t="str">
            <v>TOTAL FUNCTION COSTS</v>
          </cell>
          <cell r="N2677" t="str">
            <v>Budget</v>
          </cell>
          <cell r="O2677">
            <v>-28247</v>
          </cell>
          <cell r="P2677">
            <v>-32252</v>
          </cell>
          <cell r="Q2677">
            <v>-34377</v>
          </cell>
          <cell r="R2677">
            <v>-37759</v>
          </cell>
          <cell r="S2677">
            <v>-35866</v>
          </cell>
          <cell r="T2677">
            <v>-39147</v>
          </cell>
          <cell r="U2677">
            <v>-35114</v>
          </cell>
          <cell r="V2677">
            <v>-37059</v>
          </cell>
          <cell r="W2677">
            <v>-35058</v>
          </cell>
          <cell r="X2677">
            <v>-35631</v>
          </cell>
          <cell r="Y2677">
            <v>-30919</v>
          </cell>
          <cell r="Z2677">
            <v>-24167</v>
          </cell>
        </row>
        <row r="2678">
          <cell r="I2678" t="str">
            <v>Brazil</v>
          </cell>
          <cell r="J2678" t="str">
            <v>Real</v>
          </cell>
          <cell r="K2678" t="str">
            <v>BRL</v>
          </cell>
          <cell r="L2678" t="str">
            <v>Real</v>
          </cell>
          <cell r="M2678" t="str">
            <v>TOTAL FUNCTION COSTS</v>
          </cell>
          <cell r="N2678" t="str">
            <v>LE2</v>
          </cell>
          <cell r="O2678">
            <v>-27275</v>
          </cell>
          <cell r="P2678">
            <v>-33244</v>
          </cell>
          <cell r="Q2678">
            <v>-31603</v>
          </cell>
          <cell r="R2678">
            <v>-28846</v>
          </cell>
          <cell r="S2678">
            <v>-32807</v>
          </cell>
          <cell r="T2678">
            <v>-45293</v>
          </cell>
          <cell r="U2678">
            <v>-38382</v>
          </cell>
          <cell r="V2678">
            <v>-34764</v>
          </cell>
          <cell r="W2678">
            <v>-30853</v>
          </cell>
          <cell r="X2678">
            <v>-33460</v>
          </cell>
          <cell r="Y2678">
            <v>-32655</v>
          </cell>
          <cell r="Z2678">
            <v>-24229</v>
          </cell>
        </row>
        <row r="2679">
          <cell r="I2679" t="str">
            <v>Brazil</v>
          </cell>
          <cell r="J2679" t="str">
            <v>Real</v>
          </cell>
          <cell r="K2679" t="str">
            <v>BRL</v>
          </cell>
          <cell r="L2679" t="str">
            <v>Real</v>
          </cell>
          <cell r="M2679" t="str">
            <v>TOTAL OTHER INCOME &amp; EXP.</v>
          </cell>
          <cell r="N2679" t="str">
            <v>Actual</v>
          </cell>
          <cell r="O2679">
            <v>1448</v>
          </cell>
          <cell r="P2679">
            <v>1168</v>
          </cell>
          <cell r="Q2679">
            <v>4951</v>
          </cell>
          <cell r="R2679">
            <v>1223</v>
          </cell>
          <cell r="S2679">
            <v>-209</v>
          </cell>
          <cell r="T2679">
            <v>2033</v>
          </cell>
          <cell r="U2679">
            <v>1194</v>
          </cell>
          <cell r="V2679">
            <v>1006</v>
          </cell>
        </row>
        <row r="2680">
          <cell r="I2680" t="str">
            <v>Brazil</v>
          </cell>
          <cell r="J2680" t="str">
            <v>Real</v>
          </cell>
          <cell r="K2680" t="str">
            <v>BRL</v>
          </cell>
          <cell r="L2680" t="str">
            <v>Real</v>
          </cell>
          <cell r="M2680" t="str">
            <v>TOTAL OTHER INCOME &amp; EXP.</v>
          </cell>
          <cell r="N2680" t="str">
            <v>Budget</v>
          </cell>
          <cell r="O2680">
            <v>768</v>
          </cell>
          <cell r="P2680">
            <v>1743</v>
          </cell>
          <cell r="Q2680">
            <v>3667</v>
          </cell>
          <cell r="R2680">
            <v>970</v>
          </cell>
          <cell r="S2680">
            <v>971</v>
          </cell>
          <cell r="T2680">
            <v>4487</v>
          </cell>
          <cell r="U2680">
            <v>1582</v>
          </cell>
          <cell r="V2680">
            <v>1584</v>
          </cell>
          <cell r="W2680">
            <v>4367</v>
          </cell>
          <cell r="X2680">
            <v>1582</v>
          </cell>
          <cell r="Y2680">
            <v>1583</v>
          </cell>
          <cell r="Z2680">
            <v>4428</v>
          </cell>
        </row>
        <row r="2681">
          <cell r="I2681" t="str">
            <v>Brazil</v>
          </cell>
          <cell r="J2681" t="str">
            <v>Real</v>
          </cell>
          <cell r="K2681" t="str">
            <v>BRL</v>
          </cell>
          <cell r="L2681" t="str">
            <v>Real</v>
          </cell>
          <cell r="M2681" t="str">
            <v>TOTAL OTHER INCOME &amp; EXP.</v>
          </cell>
          <cell r="N2681" t="str">
            <v>LE2</v>
          </cell>
          <cell r="O2681">
            <v>1448</v>
          </cell>
          <cell r="P2681">
            <v>1168</v>
          </cell>
          <cell r="Q2681">
            <v>4951</v>
          </cell>
          <cell r="R2681">
            <v>1223</v>
          </cell>
          <cell r="S2681">
            <v>-209</v>
          </cell>
          <cell r="T2681">
            <v>4524</v>
          </cell>
          <cell r="U2681">
            <v>1460</v>
          </cell>
          <cell r="V2681">
            <v>1926</v>
          </cell>
          <cell r="W2681">
            <v>4533</v>
          </cell>
          <cell r="X2681">
            <v>1460</v>
          </cell>
          <cell r="Y2681">
            <v>2065</v>
          </cell>
          <cell r="Z2681">
            <v>3638</v>
          </cell>
        </row>
        <row r="2682">
          <cell r="I2682" t="str">
            <v>Brazil</v>
          </cell>
          <cell r="J2682" t="str">
            <v>Real</v>
          </cell>
          <cell r="K2682" t="str">
            <v>BRL</v>
          </cell>
          <cell r="L2682" t="str">
            <v>Real</v>
          </cell>
          <cell r="M2682" t="str">
            <v>OPERATING INCOME</v>
          </cell>
          <cell r="N2682" t="str">
            <v>Actual</v>
          </cell>
          <cell r="O2682">
            <v>23818</v>
          </cell>
          <cell r="P2682">
            <v>6940</v>
          </cell>
          <cell r="Q2682">
            <v>17558</v>
          </cell>
          <cell r="R2682">
            <v>19319</v>
          </cell>
          <cell r="S2682">
            <v>12761</v>
          </cell>
          <cell r="T2682">
            <v>9440</v>
          </cell>
          <cell r="U2682">
            <v>7381</v>
          </cell>
          <cell r="V2682">
            <v>8000</v>
          </cell>
        </row>
        <row r="2683">
          <cell r="I2683" t="str">
            <v>Brazil</v>
          </cell>
          <cell r="J2683" t="str">
            <v>Real</v>
          </cell>
          <cell r="K2683" t="str">
            <v>BRL</v>
          </cell>
          <cell r="L2683" t="str">
            <v>Real</v>
          </cell>
          <cell r="M2683" t="str">
            <v>OPERATING INCOME</v>
          </cell>
          <cell r="N2683" t="str">
            <v>Budget</v>
          </cell>
          <cell r="O2683">
            <v>22227</v>
          </cell>
          <cell r="P2683">
            <v>-1061</v>
          </cell>
          <cell r="Q2683">
            <v>3539</v>
          </cell>
          <cell r="R2683">
            <v>406</v>
          </cell>
          <cell r="S2683">
            <v>3592</v>
          </cell>
          <cell r="T2683">
            <v>3165</v>
          </cell>
          <cell r="U2683">
            <v>5852</v>
          </cell>
          <cell r="V2683">
            <v>3993</v>
          </cell>
          <cell r="W2683">
            <v>7000</v>
          </cell>
          <cell r="X2683">
            <v>5847</v>
          </cell>
          <cell r="Y2683">
            <v>10556</v>
          </cell>
          <cell r="Z2683">
            <v>19328</v>
          </cell>
        </row>
        <row r="2684">
          <cell r="I2684" t="str">
            <v>Brazil</v>
          </cell>
          <cell r="J2684" t="str">
            <v>Real</v>
          </cell>
          <cell r="K2684" t="str">
            <v>BRL</v>
          </cell>
          <cell r="L2684" t="str">
            <v>Real</v>
          </cell>
          <cell r="M2684" t="str">
            <v>OPERATING INCOME</v>
          </cell>
          <cell r="N2684" t="str">
            <v>LE2</v>
          </cell>
          <cell r="O2684">
            <v>23818</v>
          </cell>
          <cell r="P2684">
            <v>6940</v>
          </cell>
          <cell r="Q2684">
            <v>17558</v>
          </cell>
          <cell r="R2684">
            <v>19319</v>
          </cell>
          <cell r="S2684">
            <v>12761</v>
          </cell>
          <cell r="T2684">
            <v>7064</v>
          </cell>
          <cell r="U2684">
            <v>3170</v>
          </cell>
          <cell r="V2684">
            <v>9593</v>
          </cell>
          <cell r="W2684">
            <v>13261</v>
          </cell>
          <cell r="X2684">
            <v>8307</v>
          </cell>
          <cell r="Y2684">
            <v>10521</v>
          </cell>
          <cell r="Z2684">
            <v>19958</v>
          </cell>
        </row>
        <row r="2685">
          <cell r="I2685" t="str">
            <v>Brazil</v>
          </cell>
          <cell r="J2685" t="str">
            <v>Real</v>
          </cell>
          <cell r="K2685" t="str">
            <v>BRL</v>
          </cell>
          <cell r="L2685" t="str">
            <v>Real</v>
          </cell>
          <cell r="M2685" t="str">
            <v>Transaction G&amp;L compared to target</v>
          </cell>
          <cell r="N2685" t="str">
            <v>Actual</v>
          </cell>
          <cell r="O2685">
            <v>1298</v>
          </cell>
          <cell r="P2685">
            <v>-1298</v>
          </cell>
          <cell r="Q2685">
            <v>3</v>
          </cell>
          <cell r="R2685">
            <v>2</v>
          </cell>
          <cell r="S2685">
            <v>-17177</v>
          </cell>
          <cell r="T2685">
            <v>27972</v>
          </cell>
          <cell r="U2685">
            <v>5162</v>
          </cell>
          <cell r="V2685">
            <v>8388</v>
          </cell>
        </row>
        <row r="2686">
          <cell r="I2686" t="str">
            <v>Brazil</v>
          </cell>
          <cell r="J2686" t="str">
            <v>Real</v>
          </cell>
          <cell r="K2686" t="str">
            <v>BRL</v>
          </cell>
          <cell r="L2686" t="str">
            <v>Real</v>
          </cell>
          <cell r="M2686" t="str">
            <v>Transaction G&amp;L compared to prior year</v>
          </cell>
          <cell r="N2686" t="str">
            <v>Actual</v>
          </cell>
          <cell r="O2686">
            <v>-8179</v>
          </cell>
          <cell r="P2686">
            <v>8179</v>
          </cell>
          <cell r="Q2686">
            <v>-22</v>
          </cell>
          <cell r="R2686">
            <v>4</v>
          </cell>
          <cell r="S2686">
            <v>7768</v>
          </cell>
          <cell r="T2686">
            <v>-23213</v>
          </cell>
          <cell r="U2686">
            <v>3061</v>
          </cell>
          <cell r="V2686">
            <v>6688</v>
          </cell>
        </row>
        <row r="2687">
          <cell r="I2687" t="str">
            <v>Canada</v>
          </cell>
          <cell r="J2687" t="str">
            <v>Canadian Dollar</v>
          </cell>
          <cell r="K2687" t="str">
            <v>CAD</v>
          </cell>
          <cell r="L2687" t="str">
            <v>Canadian Dollar</v>
          </cell>
          <cell r="M2687" t="str">
            <v>TOTAL NET SALES 3RD PARTY</v>
          </cell>
          <cell r="N2687" t="str">
            <v>Actual</v>
          </cell>
          <cell r="O2687">
            <v>47349</v>
          </cell>
          <cell r="P2687">
            <v>46597</v>
          </cell>
          <cell r="Q2687">
            <v>43655</v>
          </cell>
          <cell r="R2687">
            <v>51886</v>
          </cell>
          <cell r="S2687">
            <v>50721</v>
          </cell>
          <cell r="T2687">
            <v>52688</v>
          </cell>
          <cell r="U2687">
            <v>55684</v>
          </cell>
          <cell r="V2687">
            <v>54406</v>
          </cell>
        </row>
        <row r="2688">
          <cell r="I2688" t="str">
            <v>Canada</v>
          </cell>
          <cell r="J2688" t="str">
            <v>Canadian Dollar</v>
          </cell>
          <cell r="K2688" t="str">
            <v>CAD</v>
          </cell>
          <cell r="L2688" t="str">
            <v>Canadian Dollar</v>
          </cell>
          <cell r="M2688" t="str">
            <v>TOTAL NET SALES 3RD PARTY</v>
          </cell>
          <cell r="N2688" t="str">
            <v>Budget</v>
          </cell>
          <cell r="O2688">
            <v>45381</v>
          </cell>
          <cell r="P2688">
            <v>46139</v>
          </cell>
          <cell r="Q2688">
            <v>49258</v>
          </cell>
          <cell r="R2688">
            <v>51501</v>
          </cell>
          <cell r="S2688">
            <v>54855</v>
          </cell>
          <cell r="T2688">
            <v>54877</v>
          </cell>
          <cell r="U2688">
            <v>55681</v>
          </cell>
          <cell r="V2688">
            <v>57794</v>
          </cell>
          <cell r="W2688">
            <v>55205</v>
          </cell>
          <cell r="X2688">
            <v>60217</v>
          </cell>
          <cell r="Y2688">
            <v>61669</v>
          </cell>
          <cell r="Z2688">
            <v>60362</v>
          </cell>
        </row>
        <row r="2689">
          <cell r="I2689" t="str">
            <v>Canada</v>
          </cell>
          <cell r="J2689" t="str">
            <v>Canadian Dollar</v>
          </cell>
          <cell r="K2689" t="str">
            <v>CAD</v>
          </cell>
          <cell r="L2689" t="str">
            <v>Canadian Dollar</v>
          </cell>
          <cell r="M2689" t="str">
            <v>TOTAL NET SALES 3RD PARTY</v>
          </cell>
          <cell r="N2689" t="str">
            <v>LE2</v>
          </cell>
          <cell r="O2689">
            <v>47349</v>
          </cell>
          <cell r="P2689">
            <v>46597</v>
          </cell>
          <cell r="Q2689">
            <v>43655</v>
          </cell>
          <cell r="R2689">
            <v>51886</v>
          </cell>
          <cell r="S2689">
            <v>50721</v>
          </cell>
          <cell r="T2689">
            <v>57014</v>
          </cell>
          <cell r="U2689">
            <v>54289</v>
          </cell>
          <cell r="V2689">
            <v>57551</v>
          </cell>
          <cell r="W2689">
            <v>54317</v>
          </cell>
          <cell r="X2689">
            <v>58901</v>
          </cell>
          <cell r="Y2689">
            <v>59638</v>
          </cell>
          <cell r="Z2689">
            <v>58680</v>
          </cell>
        </row>
        <row r="2690">
          <cell r="I2690" t="str">
            <v>Canada</v>
          </cell>
          <cell r="J2690" t="str">
            <v>Canadian Dollar</v>
          </cell>
          <cell r="K2690" t="str">
            <v>CAD</v>
          </cell>
          <cell r="L2690" t="str">
            <v>Canadian Dollar</v>
          </cell>
          <cell r="M2690" t="str">
            <v>TOTAL NET SALES</v>
          </cell>
          <cell r="N2690" t="str">
            <v>Actual</v>
          </cell>
          <cell r="O2690">
            <v>47349</v>
          </cell>
          <cell r="P2690">
            <v>46597</v>
          </cell>
          <cell r="Q2690">
            <v>43655</v>
          </cell>
          <cell r="R2690">
            <v>51886</v>
          </cell>
          <cell r="S2690">
            <v>50721</v>
          </cell>
          <cell r="T2690">
            <v>52688</v>
          </cell>
          <cell r="U2690">
            <v>55684</v>
          </cell>
          <cell r="V2690">
            <v>54406</v>
          </cell>
        </row>
        <row r="2691">
          <cell r="I2691" t="str">
            <v>Canada</v>
          </cell>
          <cell r="J2691" t="str">
            <v>Canadian Dollar</v>
          </cell>
          <cell r="K2691" t="str">
            <v>CAD</v>
          </cell>
          <cell r="L2691" t="str">
            <v>Canadian Dollar</v>
          </cell>
          <cell r="M2691" t="str">
            <v>TOTAL NET SALES</v>
          </cell>
          <cell r="N2691" t="str">
            <v>Budget</v>
          </cell>
          <cell r="O2691">
            <v>45381</v>
          </cell>
          <cell r="P2691">
            <v>46139</v>
          </cell>
          <cell r="Q2691">
            <v>49258</v>
          </cell>
          <cell r="R2691">
            <v>51501</v>
          </cell>
          <cell r="S2691">
            <v>54855</v>
          </cell>
          <cell r="T2691">
            <v>54877</v>
          </cell>
          <cell r="U2691">
            <v>55681</v>
          </cell>
          <cell r="V2691">
            <v>57794</v>
          </cell>
          <cell r="W2691">
            <v>55205</v>
          </cell>
          <cell r="X2691">
            <v>60217</v>
          </cell>
          <cell r="Y2691">
            <v>61669</v>
          </cell>
          <cell r="Z2691">
            <v>60362</v>
          </cell>
        </row>
        <row r="2692">
          <cell r="I2692" t="str">
            <v>Canada</v>
          </cell>
          <cell r="J2692" t="str">
            <v>Canadian Dollar</v>
          </cell>
          <cell r="K2692" t="str">
            <v>CAD</v>
          </cell>
          <cell r="L2692" t="str">
            <v>Canadian Dollar</v>
          </cell>
          <cell r="M2692" t="str">
            <v>TOTAL NET SALES</v>
          </cell>
          <cell r="N2692" t="str">
            <v>LE2</v>
          </cell>
          <cell r="O2692">
            <v>47349</v>
          </cell>
          <cell r="P2692">
            <v>46597</v>
          </cell>
          <cell r="Q2692">
            <v>43655</v>
          </cell>
          <cell r="R2692">
            <v>51886</v>
          </cell>
          <cell r="S2692">
            <v>50721</v>
          </cell>
          <cell r="T2692">
            <v>57014</v>
          </cell>
          <cell r="U2692">
            <v>54289</v>
          </cell>
          <cell r="V2692">
            <v>57551</v>
          </cell>
          <cell r="W2692">
            <v>54317</v>
          </cell>
          <cell r="X2692">
            <v>58901</v>
          </cell>
          <cell r="Y2692">
            <v>59638</v>
          </cell>
          <cell r="Z2692">
            <v>58680</v>
          </cell>
        </row>
        <row r="2693">
          <cell r="I2693" t="str">
            <v>Canada</v>
          </cell>
          <cell r="J2693" t="str">
            <v>Canadian Dollar</v>
          </cell>
          <cell r="K2693" t="str">
            <v>CAD</v>
          </cell>
          <cell r="L2693" t="str">
            <v>Canadian Dollar</v>
          </cell>
          <cell r="M2693" t="str">
            <v>TOTAL REVENUES</v>
          </cell>
          <cell r="N2693" t="str">
            <v>Actual</v>
          </cell>
          <cell r="O2693">
            <v>47349</v>
          </cell>
          <cell r="P2693">
            <v>46597</v>
          </cell>
          <cell r="Q2693">
            <v>43655</v>
          </cell>
          <cell r="R2693">
            <v>51886</v>
          </cell>
          <cell r="S2693">
            <v>50721</v>
          </cell>
          <cell r="T2693">
            <v>52688</v>
          </cell>
          <cell r="U2693">
            <v>55684</v>
          </cell>
          <cell r="V2693">
            <v>54406</v>
          </cell>
        </row>
        <row r="2694">
          <cell r="I2694" t="str">
            <v>Canada</v>
          </cell>
          <cell r="J2694" t="str">
            <v>Canadian Dollar</v>
          </cell>
          <cell r="K2694" t="str">
            <v>CAD</v>
          </cell>
          <cell r="L2694" t="str">
            <v>Canadian Dollar</v>
          </cell>
          <cell r="M2694" t="str">
            <v>TOTAL REVENUES</v>
          </cell>
          <cell r="N2694" t="str">
            <v>Budget</v>
          </cell>
          <cell r="O2694">
            <v>45381</v>
          </cell>
          <cell r="P2694">
            <v>46139</v>
          </cell>
          <cell r="Q2694">
            <v>49258</v>
          </cell>
          <cell r="R2694">
            <v>51501</v>
          </cell>
          <cell r="S2694">
            <v>54855</v>
          </cell>
          <cell r="T2694">
            <v>54877</v>
          </cell>
          <cell r="U2694">
            <v>55681</v>
          </cell>
          <cell r="V2694">
            <v>57794</v>
          </cell>
          <cell r="W2694">
            <v>55205</v>
          </cell>
          <cell r="X2694">
            <v>60217</v>
          </cell>
          <cell r="Y2694">
            <v>61669</v>
          </cell>
          <cell r="Z2694">
            <v>60362</v>
          </cell>
        </row>
        <row r="2695">
          <cell r="I2695" t="str">
            <v>Canada</v>
          </cell>
          <cell r="J2695" t="str">
            <v>Canadian Dollar</v>
          </cell>
          <cell r="K2695" t="str">
            <v>CAD</v>
          </cell>
          <cell r="L2695" t="str">
            <v>Canadian Dollar</v>
          </cell>
          <cell r="M2695" t="str">
            <v>TOTAL REVENUES</v>
          </cell>
          <cell r="N2695" t="str">
            <v>LE2</v>
          </cell>
          <cell r="O2695">
            <v>47349</v>
          </cell>
          <cell r="P2695">
            <v>46597</v>
          </cell>
          <cell r="Q2695">
            <v>43655</v>
          </cell>
          <cell r="R2695">
            <v>51886</v>
          </cell>
          <cell r="S2695">
            <v>50721</v>
          </cell>
          <cell r="T2695">
            <v>57014</v>
          </cell>
          <cell r="U2695">
            <v>54289</v>
          </cell>
          <cell r="V2695">
            <v>57551</v>
          </cell>
          <cell r="W2695">
            <v>54317</v>
          </cell>
          <cell r="X2695">
            <v>58901</v>
          </cell>
          <cell r="Y2695">
            <v>59638</v>
          </cell>
          <cell r="Z2695">
            <v>58680</v>
          </cell>
        </row>
        <row r="2696">
          <cell r="I2696" t="str">
            <v>Canada</v>
          </cell>
          <cell r="J2696" t="str">
            <v>Canadian Dollar</v>
          </cell>
          <cell r="K2696" t="str">
            <v>CAD</v>
          </cell>
          <cell r="L2696" t="str">
            <v>Canadian Dollar</v>
          </cell>
          <cell r="M2696" t="str">
            <v>Cost of goods sold from production</v>
          </cell>
          <cell r="N2696" t="str">
            <v>Actual</v>
          </cell>
          <cell r="O2696">
            <v>-28483</v>
          </cell>
          <cell r="P2696">
            <v>-29335</v>
          </cell>
          <cell r="Q2696">
            <v>-30017</v>
          </cell>
          <cell r="R2696">
            <v>-31011</v>
          </cell>
          <cell r="S2696">
            <v>-31369</v>
          </cell>
          <cell r="T2696">
            <v>-31538</v>
          </cell>
          <cell r="U2696">
            <v>-33705</v>
          </cell>
          <cell r="V2696">
            <v>-32372</v>
          </cell>
        </row>
        <row r="2697">
          <cell r="I2697" t="str">
            <v>Canada</v>
          </cell>
          <cell r="J2697" t="str">
            <v>Canadian Dollar</v>
          </cell>
          <cell r="K2697" t="str">
            <v>CAD</v>
          </cell>
          <cell r="L2697" t="str">
            <v>Canadian Dollar</v>
          </cell>
          <cell r="M2697" t="str">
            <v>Cost of goods sold from production</v>
          </cell>
          <cell r="N2697" t="str">
            <v>Budget</v>
          </cell>
          <cell r="O2697">
            <v>-26658</v>
          </cell>
          <cell r="P2697">
            <v>-26645</v>
          </cell>
          <cell r="Q2697">
            <v>-28318</v>
          </cell>
          <cell r="R2697">
            <v>-30557</v>
          </cell>
          <cell r="S2697">
            <v>-31635</v>
          </cell>
          <cell r="T2697">
            <v>-32152</v>
          </cell>
          <cell r="U2697">
            <v>-32765</v>
          </cell>
          <cell r="V2697">
            <v>-33681</v>
          </cell>
          <cell r="W2697">
            <v>-32233</v>
          </cell>
          <cell r="X2697">
            <v>-34720</v>
          </cell>
          <cell r="Y2697">
            <v>-35698</v>
          </cell>
          <cell r="Z2697">
            <v>-34400</v>
          </cell>
        </row>
        <row r="2698">
          <cell r="I2698" t="str">
            <v>Canada</v>
          </cell>
          <cell r="J2698" t="str">
            <v>Canadian Dollar</v>
          </cell>
          <cell r="K2698" t="str">
            <v>CAD</v>
          </cell>
          <cell r="L2698" t="str">
            <v>Canadian Dollar</v>
          </cell>
          <cell r="M2698" t="str">
            <v>Cost of goods sold from production</v>
          </cell>
          <cell r="N2698" t="str">
            <v>LE2</v>
          </cell>
          <cell r="O2698">
            <v>-28483</v>
          </cell>
          <cell r="P2698">
            <v>-29335</v>
          </cell>
          <cell r="Q2698">
            <v>-30017</v>
          </cell>
          <cell r="R2698">
            <v>-31011</v>
          </cell>
          <cell r="S2698">
            <v>-31369</v>
          </cell>
          <cell r="T2698">
            <v>-26816</v>
          </cell>
          <cell r="U2698">
            <v>-30422</v>
          </cell>
          <cell r="V2698">
            <v>-32272</v>
          </cell>
          <cell r="W2698">
            <v>-30512</v>
          </cell>
          <cell r="X2698">
            <v>-33051</v>
          </cell>
          <cell r="Y2698">
            <v>-33369</v>
          </cell>
          <cell r="Z2698">
            <v>-32901</v>
          </cell>
        </row>
        <row r="2699">
          <cell r="I2699" t="str">
            <v>Canada</v>
          </cell>
          <cell r="J2699" t="str">
            <v>Canadian Dollar</v>
          </cell>
          <cell r="K2699" t="str">
            <v>CAD</v>
          </cell>
          <cell r="L2699" t="str">
            <v>Canadian Dollar</v>
          </cell>
          <cell r="M2699" t="str">
            <v>TOTAL COST OF GOODS SOLD</v>
          </cell>
          <cell r="N2699" t="str">
            <v>Actual</v>
          </cell>
          <cell r="O2699">
            <v>-28538</v>
          </cell>
          <cell r="P2699">
            <v>-29399</v>
          </cell>
          <cell r="Q2699">
            <v>-30109</v>
          </cell>
          <cell r="R2699">
            <v>-31085</v>
          </cell>
          <cell r="S2699">
            <v>-31429</v>
          </cell>
          <cell r="T2699">
            <v>-31608</v>
          </cell>
          <cell r="U2699">
            <v>-33777</v>
          </cell>
          <cell r="V2699">
            <v>-32458</v>
          </cell>
        </row>
        <row r="2700">
          <cell r="I2700" t="str">
            <v>Canada</v>
          </cell>
          <cell r="J2700" t="str">
            <v>Canadian Dollar</v>
          </cell>
          <cell r="K2700" t="str">
            <v>CAD</v>
          </cell>
          <cell r="L2700" t="str">
            <v>Canadian Dollar</v>
          </cell>
          <cell r="M2700" t="str">
            <v>TOTAL COST OF GOODS SOLD</v>
          </cell>
          <cell r="N2700" t="str">
            <v>Budget</v>
          </cell>
          <cell r="O2700">
            <v>-26725</v>
          </cell>
          <cell r="P2700">
            <v>-26715</v>
          </cell>
          <cell r="Q2700">
            <v>-28389</v>
          </cell>
          <cell r="R2700">
            <v>-30631</v>
          </cell>
          <cell r="S2700">
            <v>-31713</v>
          </cell>
          <cell r="T2700">
            <v>-32233</v>
          </cell>
          <cell r="U2700">
            <v>-32846</v>
          </cell>
          <cell r="V2700">
            <v>-33763</v>
          </cell>
          <cell r="W2700">
            <v>-32314</v>
          </cell>
          <cell r="X2700">
            <v>-34807</v>
          </cell>
          <cell r="Y2700">
            <v>-35788</v>
          </cell>
          <cell r="Z2700">
            <v>-34467</v>
          </cell>
        </row>
        <row r="2701">
          <cell r="I2701" t="str">
            <v>Canada</v>
          </cell>
          <cell r="J2701" t="str">
            <v>Canadian Dollar</v>
          </cell>
          <cell r="K2701" t="str">
            <v>CAD</v>
          </cell>
          <cell r="L2701" t="str">
            <v>Canadian Dollar</v>
          </cell>
          <cell r="M2701" t="str">
            <v>TOTAL COST OF GOODS SOLD</v>
          </cell>
          <cell r="N2701" t="str">
            <v>LE2</v>
          </cell>
          <cell r="O2701">
            <v>-28538</v>
          </cell>
          <cell r="P2701">
            <v>-29399</v>
          </cell>
          <cell r="Q2701">
            <v>-30109</v>
          </cell>
          <cell r="R2701">
            <v>-31085</v>
          </cell>
          <cell r="S2701">
            <v>-31429</v>
          </cell>
          <cell r="T2701">
            <v>-26804</v>
          </cell>
          <cell r="U2701">
            <v>-30522</v>
          </cell>
          <cell r="V2701">
            <v>-32372</v>
          </cell>
          <cell r="W2701">
            <v>-30612</v>
          </cell>
          <cell r="X2701">
            <v>-33155</v>
          </cell>
          <cell r="Y2701">
            <v>-33480</v>
          </cell>
          <cell r="Z2701">
            <v>-32982</v>
          </cell>
        </row>
        <row r="2702">
          <cell r="I2702" t="str">
            <v>Canada</v>
          </cell>
          <cell r="J2702" t="str">
            <v>Canadian Dollar</v>
          </cell>
          <cell r="K2702" t="str">
            <v>CAD</v>
          </cell>
          <cell r="L2702" t="str">
            <v>Canadian Dollar</v>
          </cell>
          <cell r="M2702" t="str">
            <v>Development</v>
          </cell>
          <cell r="N2702" t="str">
            <v>Actual</v>
          </cell>
          <cell r="O2702">
            <v>-1365</v>
          </cell>
          <cell r="P2702">
            <v>-1755</v>
          </cell>
          <cell r="Q2702">
            <v>-1498</v>
          </cell>
          <cell r="R2702">
            <v>-1396</v>
          </cell>
          <cell r="S2702">
            <v>-1320</v>
          </cell>
          <cell r="T2702">
            <v>-1563</v>
          </cell>
          <cell r="U2702">
            <v>-1406</v>
          </cell>
          <cell r="V2702">
            <v>-1209</v>
          </cell>
        </row>
        <row r="2703">
          <cell r="I2703" t="str">
            <v>Canada</v>
          </cell>
          <cell r="J2703" t="str">
            <v>Canadian Dollar</v>
          </cell>
          <cell r="K2703" t="str">
            <v>CAD</v>
          </cell>
          <cell r="L2703" t="str">
            <v>Canadian Dollar</v>
          </cell>
          <cell r="M2703" t="str">
            <v>Development</v>
          </cell>
          <cell r="N2703" t="str">
            <v>Budget</v>
          </cell>
          <cell r="O2703">
            <v>-1598</v>
          </cell>
          <cell r="P2703">
            <v>-1673</v>
          </cell>
          <cell r="Q2703">
            <v>-1923</v>
          </cell>
          <cell r="R2703">
            <v>-1573</v>
          </cell>
          <cell r="S2703">
            <v>-1572</v>
          </cell>
          <cell r="T2703">
            <v>-1939</v>
          </cell>
          <cell r="U2703">
            <v>-1573</v>
          </cell>
          <cell r="V2703">
            <v>-1573</v>
          </cell>
          <cell r="W2703">
            <v>-1722</v>
          </cell>
          <cell r="X2703">
            <v>-1572</v>
          </cell>
          <cell r="Y2703">
            <v>-1573</v>
          </cell>
          <cell r="Z2703">
            <v>-1833</v>
          </cell>
        </row>
        <row r="2704">
          <cell r="I2704" t="str">
            <v>Canada</v>
          </cell>
          <cell r="J2704" t="str">
            <v>Canadian Dollar</v>
          </cell>
          <cell r="K2704" t="str">
            <v>CAD</v>
          </cell>
          <cell r="L2704" t="str">
            <v>Canadian Dollar</v>
          </cell>
          <cell r="M2704" t="str">
            <v>Development</v>
          </cell>
          <cell r="N2704" t="str">
            <v>LE2</v>
          </cell>
          <cell r="O2704">
            <v>-1365</v>
          </cell>
          <cell r="P2704">
            <v>-1755</v>
          </cell>
          <cell r="Q2704">
            <v>-1498</v>
          </cell>
          <cell r="R2704">
            <v>-1396</v>
          </cell>
          <cell r="S2704">
            <v>-1320</v>
          </cell>
          <cell r="T2704">
            <v>-1749</v>
          </cell>
          <cell r="U2704">
            <v>-1408</v>
          </cell>
          <cell r="V2704">
            <v>-1409</v>
          </cell>
          <cell r="W2704">
            <v>-1639</v>
          </cell>
          <cell r="X2704">
            <v>-1409</v>
          </cell>
          <cell r="Y2704">
            <v>-1408</v>
          </cell>
          <cell r="Z2704">
            <v>-1814</v>
          </cell>
        </row>
        <row r="2705">
          <cell r="I2705" t="str">
            <v>Canada</v>
          </cell>
          <cell r="J2705" t="str">
            <v>Canadian Dollar</v>
          </cell>
          <cell r="K2705" t="str">
            <v>CAD</v>
          </cell>
          <cell r="L2705" t="str">
            <v>Canadian Dollar</v>
          </cell>
          <cell r="M2705" t="str">
            <v>Total Research &amp; Development (net)</v>
          </cell>
          <cell r="N2705" t="str">
            <v>Actual</v>
          </cell>
          <cell r="O2705">
            <v>734</v>
          </cell>
          <cell r="P2705">
            <v>-2792</v>
          </cell>
          <cell r="Q2705">
            <v>599</v>
          </cell>
          <cell r="R2705">
            <v>359</v>
          </cell>
          <cell r="S2705">
            <v>542</v>
          </cell>
          <cell r="T2705">
            <v>258</v>
          </cell>
          <cell r="U2705">
            <v>522</v>
          </cell>
          <cell r="V2705">
            <v>693</v>
          </cell>
        </row>
        <row r="2706">
          <cell r="I2706" t="str">
            <v>Canada</v>
          </cell>
          <cell r="J2706" t="str">
            <v>Canadian Dollar</v>
          </cell>
          <cell r="K2706" t="str">
            <v>CAD</v>
          </cell>
          <cell r="L2706" t="str">
            <v>Canadian Dollar</v>
          </cell>
          <cell r="M2706" t="str">
            <v>Total Research &amp; Development (net)</v>
          </cell>
          <cell r="N2706" t="str">
            <v>Budget</v>
          </cell>
          <cell r="O2706">
            <v>489</v>
          </cell>
          <cell r="P2706">
            <v>415</v>
          </cell>
          <cell r="Q2706">
            <v>163</v>
          </cell>
          <cell r="R2706">
            <v>511</v>
          </cell>
          <cell r="S2706">
            <v>516</v>
          </cell>
          <cell r="T2706">
            <v>147</v>
          </cell>
          <cell r="U2706">
            <v>513</v>
          </cell>
          <cell r="V2706">
            <v>516</v>
          </cell>
          <cell r="W2706">
            <v>364</v>
          </cell>
          <cell r="X2706">
            <v>514</v>
          </cell>
          <cell r="Y2706">
            <v>513</v>
          </cell>
          <cell r="Z2706">
            <v>254</v>
          </cell>
        </row>
        <row r="2707">
          <cell r="I2707" t="str">
            <v>Canada</v>
          </cell>
          <cell r="J2707" t="str">
            <v>Canadian Dollar</v>
          </cell>
          <cell r="K2707" t="str">
            <v>CAD</v>
          </cell>
          <cell r="L2707" t="str">
            <v>Canadian Dollar</v>
          </cell>
          <cell r="M2707" t="str">
            <v>Total Research &amp; Development (net)</v>
          </cell>
          <cell r="N2707" t="str">
            <v>LE2</v>
          </cell>
          <cell r="O2707">
            <v>734</v>
          </cell>
          <cell r="P2707">
            <v>-2792</v>
          </cell>
          <cell r="Q2707">
            <v>599</v>
          </cell>
          <cell r="R2707">
            <v>359</v>
          </cell>
          <cell r="S2707">
            <v>542</v>
          </cell>
          <cell r="T2707">
            <v>-91</v>
          </cell>
          <cell r="U2707">
            <v>390</v>
          </cell>
          <cell r="V2707">
            <v>387</v>
          </cell>
          <cell r="W2707">
            <v>160</v>
          </cell>
          <cell r="X2707">
            <v>389</v>
          </cell>
          <cell r="Y2707">
            <v>390</v>
          </cell>
          <cell r="Z2707">
            <v>-15</v>
          </cell>
        </row>
        <row r="2708">
          <cell r="I2708" t="str">
            <v>Canada</v>
          </cell>
          <cell r="J2708" t="str">
            <v>Canadian Dollar</v>
          </cell>
          <cell r="K2708" t="str">
            <v>CAD</v>
          </cell>
          <cell r="L2708" t="str">
            <v>Canadian Dollar</v>
          </cell>
          <cell r="M2708" t="str">
            <v>Marketing &amp; Sales (net)</v>
          </cell>
          <cell r="N2708" t="str">
            <v>Actual</v>
          </cell>
          <cell r="O2708">
            <v>-16220</v>
          </cell>
          <cell r="P2708">
            <v>-18341</v>
          </cell>
          <cell r="Q2708">
            <v>-20641</v>
          </cell>
          <cell r="R2708">
            <v>-17534</v>
          </cell>
          <cell r="S2708">
            <v>-19107</v>
          </cell>
          <cell r="T2708">
            <v>-15998</v>
          </cell>
          <cell r="U2708">
            <v>-15136</v>
          </cell>
          <cell r="V2708">
            <v>-13091</v>
          </cell>
        </row>
        <row r="2709">
          <cell r="I2709" t="str">
            <v>Canada</v>
          </cell>
          <cell r="J2709" t="str">
            <v>Canadian Dollar</v>
          </cell>
          <cell r="K2709" t="str">
            <v>CAD</v>
          </cell>
          <cell r="L2709" t="str">
            <v>Canadian Dollar</v>
          </cell>
          <cell r="M2709" t="str">
            <v>Marketing &amp; Sales (net)</v>
          </cell>
          <cell r="N2709" t="str">
            <v>Budget</v>
          </cell>
          <cell r="O2709">
            <v>-19399</v>
          </cell>
          <cell r="P2709">
            <v>-18211</v>
          </cell>
          <cell r="Q2709">
            <v>-20476</v>
          </cell>
          <cell r="R2709">
            <v>-22198</v>
          </cell>
          <cell r="S2709">
            <v>-18194</v>
          </cell>
          <cell r="T2709">
            <v>-18408</v>
          </cell>
          <cell r="U2709">
            <v>-15850</v>
          </cell>
          <cell r="V2709">
            <v>-18683</v>
          </cell>
          <cell r="W2709">
            <v>-17184</v>
          </cell>
          <cell r="X2709">
            <v>-17777</v>
          </cell>
          <cell r="Y2709">
            <v>-15582</v>
          </cell>
          <cell r="Z2709">
            <v>-16016</v>
          </cell>
        </row>
        <row r="2710">
          <cell r="I2710" t="str">
            <v>Canada</v>
          </cell>
          <cell r="J2710" t="str">
            <v>Canadian Dollar</v>
          </cell>
          <cell r="K2710" t="str">
            <v>CAD</v>
          </cell>
          <cell r="L2710" t="str">
            <v>Canadian Dollar</v>
          </cell>
          <cell r="M2710" t="str">
            <v>Marketing &amp; Sales (net)</v>
          </cell>
          <cell r="N2710" t="str">
            <v>LE2</v>
          </cell>
          <cell r="O2710">
            <v>-16220</v>
          </cell>
          <cell r="P2710">
            <v>-18341</v>
          </cell>
          <cell r="Q2710">
            <v>-20641</v>
          </cell>
          <cell r="R2710">
            <v>-17534</v>
          </cell>
          <cell r="S2710">
            <v>-19107</v>
          </cell>
          <cell r="T2710">
            <v>-12674</v>
          </cell>
          <cell r="U2710">
            <v>-15849</v>
          </cell>
          <cell r="V2710">
            <v>-18451</v>
          </cell>
          <cell r="W2710">
            <v>-15931</v>
          </cell>
          <cell r="X2710">
            <v>-16734</v>
          </cell>
          <cell r="Y2710">
            <v>-16424</v>
          </cell>
          <cell r="Z2710">
            <v>-19039</v>
          </cell>
        </row>
        <row r="2711">
          <cell r="I2711" t="str">
            <v>Canada</v>
          </cell>
          <cell r="J2711" t="str">
            <v>Canadian Dollar</v>
          </cell>
          <cell r="K2711" t="str">
            <v>CAD</v>
          </cell>
          <cell r="L2711" t="str">
            <v>Canadian Dollar</v>
          </cell>
          <cell r="M2711" t="str">
            <v>General &amp; Administration (net)</v>
          </cell>
          <cell r="N2711" t="str">
            <v>Actual</v>
          </cell>
          <cell r="O2711">
            <v>-693</v>
          </cell>
          <cell r="P2711">
            <v>-1430</v>
          </cell>
          <cell r="Q2711">
            <v>-1477</v>
          </cell>
          <cell r="R2711">
            <v>-658</v>
          </cell>
          <cell r="S2711">
            <v>-395</v>
          </cell>
          <cell r="T2711">
            <v>-174</v>
          </cell>
          <cell r="U2711">
            <v>-546</v>
          </cell>
          <cell r="V2711">
            <v>-1461</v>
          </cell>
        </row>
        <row r="2712">
          <cell r="I2712" t="str">
            <v>Canada</v>
          </cell>
          <cell r="J2712" t="str">
            <v>Canadian Dollar</v>
          </cell>
          <cell r="K2712" t="str">
            <v>CAD</v>
          </cell>
          <cell r="L2712" t="str">
            <v>Canadian Dollar</v>
          </cell>
          <cell r="M2712" t="str">
            <v>General &amp; Administration (net)</v>
          </cell>
          <cell r="N2712" t="str">
            <v>Budget</v>
          </cell>
          <cell r="O2712">
            <v>-960</v>
          </cell>
          <cell r="P2712">
            <v>-1057</v>
          </cell>
          <cell r="Q2712">
            <v>-1018</v>
          </cell>
          <cell r="R2712">
            <v>-1044</v>
          </cell>
          <cell r="S2712">
            <v>-1051</v>
          </cell>
          <cell r="T2712">
            <v>-1038</v>
          </cell>
          <cell r="U2712">
            <v>-1040</v>
          </cell>
          <cell r="V2712">
            <v>-1046</v>
          </cell>
          <cell r="W2712">
            <v>-1046</v>
          </cell>
          <cell r="X2712">
            <v>-1050</v>
          </cell>
          <cell r="Y2712">
            <v>-1044</v>
          </cell>
          <cell r="Z2712">
            <v>-1028</v>
          </cell>
        </row>
        <row r="2713">
          <cell r="I2713" t="str">
            <v>Canada</v>
          </cell>
          <cell r="J2713" t="str">
            <v>Canadian Dollar</v>
          </cell>
          <cell r="K2713" t="str">
            <v>CAD</v>
          </cell>
          <cell r="L2713" t="str">
            <v>Canadian Dollar</v>
          </cell>
          <cell r="M2713" t="str">
            <v>General &amp; Administration (net)</v>
          </cell>
          <cell r="N2713" t="str">
            <v>LE2</v>
          </cell>
          <cell r="O2713">
            <v>-693</v>
          </cell>
          <cell r="P2713">
            <v>-1430</v>
          </cell>
          <cell r="Q2713">
            <v>-1477</v>
          </cell>
          <cell r="R2713">
            <v>-658</v>
          </cell>
          <cell r="S2713">
            <v>-395</v>
          </cell>
          <cell r="T2713">
            <v>-1666</v>
          </cell>
          <cell r="U2713">
            <v>-1149</v>
          </cell>
          <cell r="V2713">
            <v>-1118</v>
          </cell>
          <cell r="W2713">
            <v>-1147</v>
          </cell>
          <cell r="X2713">
            <v>-1270</v>
          </cell>
          <cell r="Y2713">
            <v>-1211</v>
          </cell>
          <cell r="Z2713">
            <v>-1231</v>
          </cell>
        </row>
        <row r="2714">
          <cell r="I2714" t="str">
            <v>Canada</v>
          </cell>
          <cell r="J2714" t="str">
            <v>Canadian Dollar</v>
          </cell>
          <cell r="K2714" t="str">
            <v>CAD</v>
          </cell>
          <cell r="L2714" t="str">
            <v>Canadian Dollar</v>
          </cell>
          <cell r="M2714" t="str">
            <v>TOTAL FUNCTION COSTS</v>
          </cell>
          <cell r="N2714" t="str">
            <v>Actual</v>
          </cell>
          <cell r="O2714">
            <v>-16179</v>
          </cell>
          <cell r="P2714">
            <v>-22563</v>
          </cell>
          <cell r="Q2714">
            <v>-21519</v>
          </cell>
          <cell r="R2714">
            <v>-17833</v>
          </cell>
          <cell r="S2714">
            <v>-18960</v>
          </cell>
          <cell r="T2714">
            <v>-15914</v>
          </cell>
          <cell r="U2714">
            <v>-15160</v>
          </cell>
          <cell r="V2714">
            <v>-13859</v>
          </cell>
        </row>
        <row r="2715">
          <cell r="I2715" t="str">
            <v>Canada</v>
          </cell>
          <cell r="J2715" t="str">
            <v>Canadian Dollar</v>
          </cell>
          <cell r="K2715" t="str">
            <v>CAD</v>
          </cell>
          <cell r="L2715" t="str">
            <v>Canadian Dollar</v>
          </cell>
          <cell r="M2715" t="str">
            <v>TOTAL FUNCTION COSTS</v>
          </cell>
          <cell r="N2715" t="str">
            <v>Budget</v>
          </cell>
          <cell r="O2715">
            <v>-19870</v>
          </cell>
          <cell r="P2715">
            <v>-18853</v>
          </cell>
          <cell r="Q2715">
            <v>-21331</v>
          </cell>
          <cell r="R2715">
            <v>-22731</v>
          </cell>
          <cell r="S2715">
            <v>-18729</v>
          </cell>
          <cell r="T2715">
            <v>-19299</v>
          </cell>
          <cell r="U2715">
            <v>-16377</v>
          </cell>
          <cell r="V2715">
            <v>-19213</v>
          </cell>
          <cell r="W2715">
            <v>-17866</v>
          </cell>
          <cell r="X2715">
            <v>-18313</v>
          </cell>
          <cell r="Y2715">
            <v>-16113</v>
          </cell>
          <cell r="Z2715">
            <v>-16790</v>
          </cell>
        </row>
        <row r="2716">
          <cell r="I2716" t="str">
            <v>Canada</v>
          </cell>
          <cell r="J2716" t="str">
            <v>Canadian Dollar</v>
          </cell>
          <cell r="K2716" t="str">
            <v>CAD</v>
          </cell>
          <cell r="L2716" t="str">
            <v>Canadian Dollar</v>
          </cell>
          <cell r="M2716" t="str">
            <v>TOTAL FUNCTION COSTS</v>
          </cell>
          <cell r="N2716" t="str">
            <v>LE2</v>
          </cell>
          <cell r="O2716">
            <v>-16179</v>
          </cell>
          <cell r="P2716">
            <v>-22563</v>
          </cell>
          <cell r="Q2716">
            <v>-21519</v>
          </cell>
          <cell r="R2716">
            <v>-17833</v>
          </cell>
          <cell r="S2716">
            <v>-18960</v>
          </cell>
          <cell r="T2716">
            <v>-14431</v>
          </cell>
          <cell r="U2716">
            <v>-16608</v>
          </cell>
          <cell r="V2716">
            <v>-19182</v>
          </cell>
          <cell r="W2716">
            <v>-16918</v>
          </cell>
          <cell r="X2716">
            <v>-17615</v>
          </cell>
          <cell r="Y2716">
            <v>-17245</v>
          </cell>
          <cell r="Z2716">
            <v>-20285</v>
          </cell>
        </row>
        <row r="2717">
          <cell r="I2717" t="str">
            <v>Canada</v>
          </cell>
          <cell r="J2717" t="str">
            <v>Canadian Dollar</v>
          </cell>
          <cell r="K2717" t="str">
            <v>CAD</v>
          </cell>
          <cell r="L2717" t="str">
            <v>Canadian Dollar</v>
          </cell>
          <cell r="M2717" t="str">
            <v>TOTAL OTHER INCOME &amp; EXP.</v>
          </cell>
          <cell r="N2717" t="str">
            <v>Actual</v>
          </cell>
          <cell r="O2717">
            <v>5</v>
          </cell>
          <cell r="P2717">
            <v>-27</v>
          </cell>
          <cell r="Q2717">
            <v>-1099</v>
          </cell>
          <cell r="R2717">
            <v>-6</v>
          </cell>
          <cell r="S2717">
            <v>-29</v>
          </cell>
          <cell r="T2717">
            <v>51</v>
          </cell>
          <cell r="U2717">
            <v>219</v>
          </cell>
          <cell r="V2717">
            <v>0</v>
          </cell>
        </row>
        <row r="2718">
          <cell r="I2718" t="str">
            <v>Canada</v>
          </cell>
          <cell r="J2718" t="str">
            <v>Canadian Dollar</v>
          </cell>
          <cell r="K2718" t="str">
            <v>CAD</v>
          </cell>
          <cell r="L2718" t="str">
            <v>Canadian Dollar</v>
          </cell>
          <cell r="M2718" t="str">
            <v>TOTAL OTHER INCOME &amp; EXP.</v>
          </cell>
          <cell r="N2718" t="str">
            <v>Budget</v>
          </cell>
          <cell r="O2718">
            <v>2011</v>
          </cell>
          <cell r="P2718">
            <v>-1021</v>
          </cell>
          <cell r="Q2718">
            <v>-1022</v>
          </cell>
          <cell r="R2718">
            <v>-1022</v>
          </cell>
          <cell r="S2718">
            <v>-1021</v>
          </cell>
          <cell r="T2718">
            <v>-1022</v>
          </cell>
          <cell r="U2718">
            <v>-1022</v>
          </cell>
          <cell r="V2718">
            <v>-1021</v>
          </cell>
          <cell r="W2718">
            <v>-1022</v>
          </cell>
          <cell r="X2718">
            <v>32345</v>
          </cell>
          <cell r="Y2718">
            <v>-1021</v>
          </cell>
          <cell r="Z2718">
            <v>-1022</v>
          </cell>
        </row>
        <row r="2719">
          <cell r="I2719" t="str">
            <v>Canada</v>
          </cell>
          <cell r="J2719" t="str">
            <v>Canadian Dollar</v>
          </cell>
          <cell r="K2719" t="str">
            <v>CAD</v>
          </cell>
          <cell r="L2719" t="str">
            <v>Canadian Dollar</v>
          </cell>
          <cell r="M2719" t="str">
            <v>TOTAL OTHER INCOME &amp; EXP.</v>
          </cell>
          <cell r="N2719" t="str">
            <v>LE2</v>
          </cell>
          <cell r="O2719">
            <v>5</v>
          </cell>
          <cell r="P2719">
            <v>-27</v>
          </cell>
          <cell r="Q2719">
            <v>-1099</v>
          </cell>
          <cell r="R2719">
            <v>-6</v>
          </cell>
          <cell r="S2719">
            <v>-29</v>
          </cell>
          <cell r="T2719">
            <v>114</v>
          </cell>
          <cell r="U2719">
            <v>43</v>
          </cell>
          <cell r="V2719">
            <v>42</v>
          </cell>
          <cell r="W2719">
            <v>43</v>
          </cell>
          <cell r="X2719">
            <v>37842</v>
          </cell>
          <cell r="Y2719">
            <v>43</v>
          </cell>
          <cell r="Z2719">
            <v>-12458</v>
          </cell>
        </row>
        <row r="2720">
          <cell r="I2720" t="str">
            <v>Canada</v>
          </cell>
          <cell r="J2720" t="str">
            <v>Canadian Dollar</v>
          </cell>
          <cell r="K2720" t="str">
            <v>CAD</v>
          </cell>
          <cell r="L2720" t="str">
            <v>Canadian Dollar</v>
          </cell>
          <cell r="M2720" t="str">
            <v>OPERATING INCOME</v>
          </cell>
          <cell r="N2720" t="str">
            <v>Actual</v>
          </cell>
          <cell r="O2720">
            <v>2637</v>
          </cell>
          <cell r="P2720">
            <v>-5392</v>
          </cell>
          <cell r="Q2720">
            <v>-9072</v>
          </cell>
          <cell r="R2720">
            <v>2962</v>
          </cell>
          <cell r="S2720">
            <v>303</v>
          </cell>
          <cell r="T2720">
            <v>5217</v>
          </cell>
          <cell r="U2720">
            <v>6966</v>
          </cell>
          <cell r="V2720">
            <v>8089</v>
          </cell>
        </row>
        <row r="2721">
          <cell r="I2721" t="str">
            <v>Canada</v>
          </cell>
          <cell r="J2721" t="str">
            <v>Canadian Dollar</v>
          </cell>
          <cell r="K2721" t="str">
            <v>CAD</v>
          </cell>
          <cell r="L2721" t="str">
            <v>Canadian Dollar</v>
          </cell>
          <cell r="M2721" t="str">
            <v>OPERATING INCOME</v>
          </cell>
          <cell r="N2721" t="str">
            <v>Budget</v>
          </cell>
          <cell r="O2721">
            <v>797</v>
          </cell>
          <cell r="P2721">
            <v>-450</v>
          </cell>
          <cell r="Q2721">
            <v>-1484</v>
          </cell>
          <cell r="R2721">
            <v>-2883</v>
          </cell>
          <cell r="S2721">
            <v>3392</v>
          </cell>
          <cell r="T2721">
            <v>2323</v>
          </cell>
          <cell r="U2721">
            <v>5436</v>
          </cell>
          <cell r="V2721">
            <v>3797</v>
          </cell>
          <cell r="W2721">
            <v>4003</v>
          </cell>
          <cell r="X2721">
            <v>39442</v>
          </cell>
          <cell r="Y2721">
            <v>8747</v>
          </cell>
          <cell r="Z2721">
            <v>8083</v>
          </cell>
        </row>
        <row r="2722">
          <cell r="I2722" t="str">
            <v>Canada</v>
          </cell>
          <cell r="J2722" t="str">
            <v>Canadian Dollar</v>
          </cell>
          <cell r="K2722" t="str">
            <v>CAD</v>
          </cell>
          <cell r="L2722" t="str">
            <v>Canadian Dollar</v>
          </cell>
          <cell r="M2722" t="str">
            <v>OPERATING INCOME</v>
          </cell>
          <cell r="N2722" t="str">
            <v>LE2</v>
          </cell>
          <cell r="O2722">
            <v>2637</v>
          </cell>
          <cell r="P2722">
            <v>-5392</v>
          </cell>
          <cell r="Q2722">
            <v>-9072</v>
          </cell>
          <cell r="R2722">
            <v>2962</v>
          </cell>
          <cell r="S2722">
            <v>303</v>
          </cell>
          <cell r="T2722">
            <v>15893</v>
          </cell>
          <cell r="U2722">
            <v>7202</v>
          </cell>
          <cell r="V2722">
            <v>6039</v>
          </cell>
          <cell r="W2722">
            <v>6830</v>
          </cell>
          <cell r="X2722">
            <v>45973</v>
          </cell>
          <cell r="Y2722">
            <v>8956</v>
          </cell>
          <cell r="Z2722">
            <v>-7045</v>
          </cell>
        </row>
        <row r="2723">
          <cell r="I2723" t="str">
            <v>Chile</v>
          </cell>
          <cell r="J2723" t="str">
            <v>Peso</v>
          </cell>
          <cell r="K2723" t="str">
            <v>CLP</v>
          </cell>
          <cell r="L2723" t="str">
            <v>Peso</v>
          </cell>
          <cell r="M2723" t="str">
            <v>TOTAL NET SALES 3RD PARTY</v>
          </cell>
          <cell r="N2723" t="str">
            <v>Actual</v>
          </cell>
          <cell r="O2723">
            <v>1915584</v>
          </cell>
          <cell r="P2723">
            <v>1516489</v>
          </cell>
          <cell r="Q2723">
            <v>1904794</v>
          </cell>
          <cell r="R2723">
            <v>1788960</v>
          </cell>
          <cell r="S2723">
            <v>1926406</v>
          </cell>
          <cell r="T2723">
            <v>1896313</v>
          </cell>
          <cell r="U2723">
            <v>1897590</v>
          </cell>
          <cell r="V2723">
            <v>2016432</v>
          </cell>
        </row>
        <row r="2724">
          <cell r="I2724" t="str">
            <v>Chile</v>
          </cell>
          <cell r="J2724" t="str">
            <v>Peso</v>
          </cell>
          <cell r="K2724" t="str">
            <v>CLP</v>
          </cell>
          <cell r="L2724" t="str">
            <v>Peso</v>
          </cell>
          <cell r="M2724" t="str">
            <v>TOTAL NET SALES 3RD PARTY</v>
          </cell>
          <cell r="N2724" t="str">
            <v>Budget</v>
          </cell>
          <cell r="O2724">
            <v>1641874</v>
          </cell>
          <cell r="P2724">
            <v>1488057</v>
          </cell>
          <cell r="Q2724">
            <v>1993567</v>
          </cell>
          <cell r="R2724">
            <v>1829752</v>
          </cell>
          <cell r="S2724">
            <v>1861631</v>
          </cell>
          <cell r="T2724">
            <v>1853765</v>
          </cell>
          <cell r="U2724">
            <v>1835038</v>
          </cell>
          <cell r="V2724">
            <v>1993424</v>
          </cell>
          <cell r="W2724">
            <v>1857476</v>
          </cell>
          <cell r="X2724">
            <v>1997600</v>
          </cell>
          <cell r="Y2724">
            <v>1964402</v>
          </cell>
          <cell r="Z2724">
            <v>1933442</v>
          </cell>
        </row>
        <row r="2725">
          <cell r="I2725" t="str">
            <v>Chile</v>
          </cell>
          <cell r="J2725" t="str">
            <v>Peso</v>
          </cell>
          <cell r="K2725" t="str">
            <v>CLP</v>
          </cell>
          <cell r="L2725" t="str">
            <v>Peso</v>
          </cell>
          <cell r="M2725" t="str">
            <v>TOTAL NET SALES 3RD PARTY</v>
          </cell>
          <cell r="N2725" t="str">
            <v>LE2</v>
          </cell>
          <cell r="O2725">
            <v>1915584</v>
          </cell>
          <cell r="P2725">
            <v>1516489</v>
          </cell>
          <cell r="Q2725">
            <v>1904794</v>
          </cell>
          <cell r="R2725">
            <v>1788960</v>
          </cell>
          <cell r="S2725">
            <v>1926406</v>
          </cell>
          <cell r="T2725">
            <v>1874752</v>
          </cell>
          <cell r="U2725">
            <v>1911928</v>
          </cell>
          <cell r="V2725">
            <v>1970165</v>
          </cell>
          <cell r="W2725">
            <v>1875813</v>
          </cell>
          <cell r="X2725">
            <v>1997965</v>
          </cell>
          <cell r="Y2725">
            <v>2037809</v>
          </cell>
          <cell r="Z2725">
            <v>1981288</v>
          </cell>
        </row>
        <row r="2726">
          <cell r="I2726" t="str">
            <v>Chile</v>
          </cell>
          <cell r="J2726" t="str">
            <v>Peso</v>
          </cell>
          <cell r="K2726" t="str">
            <v>CLP</v>
          </cell>
          <cell r="L2726" t="str">
            <v>Peso</v>
          </cell>
          <cell r="M2726" t="str">
            <v>TOTAL NET SALES</v>
          </cell>
          <cell r="N2726" t="str">
            <v>Actual</v>
          </cell>
          <cell r="O2726">
            <v>1915584</v>
          </cell>
          <cell r="P2726">
            <v>1516489</v>
          </cell>
          <cell r="Q2726">
            <v>1904794</v>
          </cell>
          <cell r="R2726">
            <v>1788960</v>
          </cell>
          <cell r="S2726">
            <v>1926406</v>
          </cell>
          <cell r="T2726">
            <v>1896313</v>
          </cell>
          <cell r="U2726">
            <v>1940853</v>
          </cell>
          <cell r="V2726">
            <v>2016432</v>
          </cell>
        </row>
        <row r="2727">
          <cell r="I2727" t="str">
            <v>Chile</v>
          </cell>
          <cell r="J2727" t="str">
            <v>Peso</v>
          </cell>
          <cell r="K2727" t="str">
            <v>CLP</v>
          </cell>
          <cell r="L2727" t="str">
            <v>Peso</v>
          </cell>
          <cell r="M2727" t="str">
            <v>TOTAL NET SALES</v>
          </cell>
          <cell r="N2727" t="str">
            <v>Budget</v>
          </cell>
          <cell r="O2727">
            <v>1641874</v>
          </cell>
          <cell r="P2727">
            <v>1488057</v>
          </cell>
          <cell r="Q2727">
            <v>1993567</v>
          </cell>
          <cell r="R2727">
            <v>1829752</v>
          </cell>
          <cell r="S2727">
            <v>1861631</v>
          </cell>
          <cell r="T2727">
            <v>1853765</v>
          </cell>
          <cell r="U2727">
            <v>1835038</v>
          </cell>
          <cell r="V2727">
            <v>1993424</v>
          </cell>
          <cell r="W2727">
            <v>1857476</v>
          </cell>
          <cell r="X2727">
            <v>1997600</v>
          </cell>
          <cell r="Y2727">
            <v>1964402</v>
          </cell>
          <cell r="Z2727">
            <v>1933442</v>
          </cell>
        </row>
        <row r="2728">
          <cell r="I2728" t="str">
            <v>Chile</v>
          </cell>
          <cell r="J2728" t="str">
            <v>Peso</v>
          </cell>
          <cell r="K2728" t="str">
            <v>CLP</v>
          </cell>
          <cell r="L2728" t="str">
            <v>Peso</v>
          </cell>
          <cell r="M2728" t="str">
            <v>TOTAL NET SALES</v>
          </cell>
          <cell r="N2728" t="str">
            <v>LE2</v>
          </cell>
          <cell r="O2728">
            <v>1915584</v>
          </cell>
          <cell r="P2728">
            <v>1516489</v>
          </cell>
          <cell r="Q2728">
            <v>1904794</v>
          </cell>
          <cell r="R2728">
            <v>1788960</v>
          </cell>
          <cell r="S2728">
            <v>1926406</v>
          </cell>
          <cell r="T2728">
            <v>1874752</v>
          </cell>
          <cell r="U2728">
            <v>1911928</v>
          </cell>
          <cell r="V2728">
            <v>1970165</v>
          </cell>
          <cell r="W2728">
            <v>1875813</v>
          </cell>
          <cell r="X2728">
            <v>1997965</v>
          </cell>
          <cell r="Y2728">
            <v>2037809</v>
          </cell>
          <cell r="Z2728">
            <v>1981288</v>
          </cell>
        </row>
        <row r="2729">
          <cell r="I2729" t="str">
            <v>Chile</v>
          </cell>
          <cell r="J2729" t="str">
            <v>Peso</v>
          </cell>
          <cell r="K2729" t="str">
            <v>CLP</v>
          </cell>
          <cell r="L2729" t="str">
            <v>Peso</v>
          </cell>
          <cell r="M2729" t="str">
            <v>TOTAL REVENUES</v>
          </cell>
          <cell r="N2729" t="str">
            <v>Actual</v>
          </cell>
          <cell r="O2729">
            <v>1915584</v>
          </cell>
          <cell r="P2729">
            <v>1516489</v>
          </cell>
          <cell r="Q2729">
            <v>1904794</v>
          </cell>
          <cell r="R2729">
            <v>1788960</v>
          </cell>
          <cell r="S2729">
            <v>1926406</v>
          </cell>
          <cell r="T2729">
            <v>1896313</v>
          </cell>
          <cell r="U2729">
            <v>1940853</v>
          </cell>
          <cell r="V2729">
            <v>2016432</v>
          </cell>
        </row>
        <row r="2730">
          <cell r="I2730" t="str">
            <v>Chile</v>
          </cell>
          <cell r="J2730" t="str">
            <v>Peso</v>
          </cell>
          <cell r="K2730" t="str">
            <v>CLP</v>
          </cell>
          <cell r="L2730" t="str">
            <v>Peso</v>
          </cell>
          <cell r="M2730" t="str">
            <v>TOTAL REVENUES</v>
          </cell>
          <cell r="N2730" t="str">
            <v>Budget</v>
          </cell>
          <cell r="O2730">
            <v>1641874</v>
          </cell>
          <cell r="P2730">
            <v>1488057</v>
          </cell>
          <cell r="Q2730">
            <v>1993567</v>
          </cell>
          <cell r="R2730">
            <v>1829752</v>
          </cell>
          <cell r="S2730">
            <v>1861631</v>
          </cell>
          <cell r="T2730">
            <v>1853765</v>
          </cell>
          <cell r="U2730">
            <v>1835038</v>
          </cell>
          <cell r="V2730">
            <v>1993424</v>
          </cell>
          <cell r="W2730">
            <v>1857476</v>
          </cell>
          <cell r="X2730">
            <v>1997600</v>
          </cell>
          <cell r="Y2730">
            <v>1964402</v>
          </cell>
          <cell r="Z2730">
            <v>1933442</v>
          </cell>
        </row>
        <row r="2731">
          <cell r="I2731" t="str">
            <v>Chile</v>
          </cell>
          <cell r="J2731" t="str">
            <v>Peso</v>
          </cell>
          <cell r="K2731" t="str">
            <v>CLP</v>
          </cell>
          <cell r="L2731" t="str">
            <v>Peso</v>
          </cell>
          <cell r="M2731" t="str">
            <v>TOTAL REVENUES</v>
          </cell>
          <cell r="N2731" t="str">
            <v>LE2</v>
          </cell>
          <cell r="O2731">
            <v>1915584</v>
          </cell>
          <cell r="P2731">
            <v>1516489</v>
          </cell>
          <cell r="Q2731">
            <v>1904794</v>
          </cell>
          <cell r="R2731">
            <v>1788960</v>
          </cell>
          <cell r="S2731">
            <v>1926406</v>
          </cell>
          <cell r="T2731">
            <v>1874752</v>
          </cell>
          <cell r="U2731">
            <v>1911928</v>
          </cell>
          <cell r="V2731">
            <v>1970165</v>
          </cell>
          <cell r="W2731">
            <v>1875813</v>
          </cell>
          <cell r="X2731">
            <v>1997965</v>
          </cell>
          <cell r="Y2731">
            <v>2037809</v>
          </cell>
          <cell r="Z2731">
            <v>1981288</v>
          </cell>
        </row>
        <row r="2732">
          <cell r="I2732" t="str">
            <v>Chile</v>
          </cell>
          <cell r="J2732" t="str">
            <v>Peso</v>
          </cell>
          <cell r="K2732" t="str">
            <v>CLP</v>
          </cell>
          <cell r="L2732" t="str">
            <v>Peso</v>
          </cell>
          <cell r="M2732" t="str">
            <v>Cost of goods sold from production</v>
          </cell>
          <cell r="N2732" t="str">
            <v>Actual</v>
          </cell>
          <cell r="O2732">
            <v>-942149</v>
          </cell>
          <cell r="P2732">
            <v>-732411</v>
          </cell>
          <cell r="Q2732">
            <v>-1004552</v>
          </cell>
          <cell r="R2732">
            <v>-838296</v>
          </cell>
          <cell r="S2732">
            <v>-872612</v>
          </cell>
          <cell r="T2732">
            <v>-1028299</v>
          </cell>
          <cell r="U2732">
            <v>-1185552</v>
          </cell>
          <cell r="V2732">
            <v>-1205435</v>
          </cell>
        </row>
        <row r="2733">
          <cell r="I2733" t="str">
            <v>Chile</v>
          </cell>
          <cell r="J2733" t="str">
            <v>Peso</v>
          </cell>
          <cell r="K2733" t="str">
            <v>CLP</v>
          </cell>
          <cell r="L2733" t="str">
            <v>Peso</v>
          </cell>
          <cell r="M2733" t="str">
            <v>Cost of goods sold from production</v>
          </cell>
          <cell r="N2733" t="str">
            <v>Budget</v>
          </cell>
          <cell r="O2733">
            <v>-801487</v>
          </cell>
          <cell r="P2733">
            <v>-729246</v>
          </cell>
          <cell r="Q2733">
            <v>-931938</v>
          </cell>
          <cell r="R2733">
            <v>-875438</v>
          </cell>
          <cell r="S2733">
            <v>-865738</v>
          </cell>
          <cell r="T2733">
            <v>-854548</v>
          </cell>
          <cell r="U2733">
            <v>-864399</v>
          </cell>
          <cell r="V2733">
            <v>-932537</v>
          </cell>
          <cell r="W2733">
            <v>-866369</v>
          </cell>
          <cell r="X2733">
            <v>-929863</v>
          </cell>
          <cell r="Y2733">
            <v>-923427</v>
          </cell>
          <cell r="Z2733">
            <v>-905093</v>
          </cell>
        </row>
        <row r="2734">
          <cell r="I2734" t="str">
            <v>Chile</v>
          </cell>
          <cell r="J2734" t="str">
            <v>Peso</v>
          </cell>
          <cell r="K2734" t="str">
            <v>CLP</v>
          </cell>
          <cell r="L2734" t="str">
            <v>Peso</v>
          </cell>
          <cell r="M2734" t="str">
            <v>Cost of goods sold from production</v>
          </cell>
          <cell r="N2734" t="str">
            <v>LE2</v>
          </cell>
          <cell r="O2734">
            <v>-942149</v>
          </cell>
          <cell r="P2734">
            <v>-732411</v>
          </cell>
          <cell r="Q2734">
            <v>-1004552</v>
          </cell>
          <cell r="R2734">
            <v>-838296</v>
          </cell>
          <cell r="S2734">
            <v>-872612</v>
          </cell>
          <cell r="T2734">
            <v>-465411</v>
          </cell>
          <cell r="U2734">
            <v>-890729</v>
          </cell>
          <cell r="V2734">
            <v>-916941</v>
          </cell>
          <cell r="W2734">
            <v>-874336</v>
          </cell>
          <cell r="X2734">
            <v>-929893</v>
          </cell>
          <cell r="Y2734">
            <v>-947680</v>
          </cell>
          <cell r="Z2734">
            <v>-922815</v>
          </cell>
        </row>
        <row r="2735">
          <cell r="I2735" t="str">
            <v>Chile</v>
          </cell>
          <cell r="J2735" t="str">
            <v>Peso</v>
          </cell>
          <cell r="K2735" t="str">
            <v>CLP</v>
          </cell>
          <cell r="L2735" t="str">
            <v>Peso</v>
          </cell>
          <cell r="M2735" t="str">
            <v>TOTAL COST OF GOODS SOLD</v>
          </cell>
          <cell r="N2735" t="str">
            <v>Actual</v>
          </cell>
          <cell r="O2735">
            <v>-942149</v>
          </cell>
          <cell r="P2735">
            <v>-732411</v>
          </cell>
          <cell r="Q2735">
            <v>-1004552</v>
          </cell>
          <cell r="R2735">
            <v>-838296</v>
          </cell>
          <cell r="S2735">
            <v>-872612</v>
          </cell>
          <cell r="T2735">
            <v>-1028299</v>
          </cell>
          <cell r="U2735">
            <v>-1185552</v>
          </cell>
          <cell r="V2735">
            <v>-1205435</v>
          </cell>
        </row>
        <row r="2736">
          <cell r="I2736" t="str">
            <v>Chile</v>
          </cell>
          <cell r="J2736" t="str">
            <v>Peso</v>
          </cell>
          <cell r="K2736" t="str">
            <v>CLP</v>
          </cell>
          <cell r="L2736" t="str">
            <v>Peso</v>
          </cell>
          <cell r="M2736" t="str">
            <v>TOTAL COST OF GOODS SOLD</v>
          </cell>
          <cell r="N2736" t="str">
            <v>Budget</v>
          </cell>
          <cell r="O2736">
            <v>-801487</v>
          </cell>
          <cell r="P2736">
            <v>-729246</v>
          </cell>
          <cell r="Q2736">
            <v>-931938</v>
          </cell>
          <cell r="R2736">
            <v>-875438</v>
          </cell>
          <cell r="S2736">
            <v>-865738</v>
          </cell>
          <cell r="T2736">
            <v>-854548</v>
          </cell>
          <cell r="U2736">
            <v>-864399</v>
          </cell>
          <cell r="V2736">
            <v>-932537</v>
          </cell>
          <cell r="W2736">
            <v>-866369</v>
          </cell>
          <cell r="X2736">
            <v>-929863</v>
          </cell>
          <cell r="Y2736">
            <v>-923427</v>
          </cell>
          <cell r="Z2736">
            <v>-905093</v>
          </cell>
        </row>
        <row r="2737">
          <cell r="I2737" t="str">
            <v>Chile</v>
          </cell>
          <cell r="J2737" t="str">
            <v>Peso</v>
          </cell>
          <cell r="K2737" t="str">
            <v>CLP</v>
          </cell>
          <cell r="L2737" t="str">
            <v>Peso</v>
          </cell>
          <cell r="M2737" t="str">
            <v>TOTAL COST OF GOODS SOLD</v>
          </cell>
          <cell r="N2737" t="str">
            <v>LE2</v>
          </cell>
          <cell r="O2737">
            <v>-942149</v>
          </cell>
          <cell r="P2737">
            <v>-732411</v>
          </cell>
          <cell r="Q2737">
            <v>-1004552</v>
          </cell>
          <cell r="R2737">
            <v>-838296</v>
          </cell>
          <cell r="S2737">
            <v>-872612</v>
          </cell>
          <cell r="T2737">
            <v>-465411</v>
          </cell>
          <cell r="U2737">
            <v>-890729</v>
          </cell>
          <cell r="V2737">
            <v>-916941</v>
          </cell>
          <cell r="W2737">
            <v>-874336</v>
          </cell>
          <cell r="X2737">
            <v>-929893</v>
          </cell>
          <cell r="Y2737">
            <v>-947680</v>
          </cell>
          <cell r="Z2737">
            <v>-922815</v>
          </cell>
        </row>
        <row r="2738">
          <cell r="I2738" t="str">
            <v>Chile</v>
          </cell>
          <cell r="J2738" t="str">
            <v>Peso</v>
          </cell>
          <cell r="K2738" t="str">
            <v>CLP</v>
          </cell>
          <cell r="L2738" t="str">
            <v>Peso</v>
          </cell>
          <cell r="M2738" t="str">
            <v>Development</v>
          </cell>
          <cell r="N2738" t="str">
            <v>Actual</v>
          </cell>
          <cell r="O2738">
            <v>-39441</v>
          </cell>
          <cell r="P2738">
            <v>-37449</v>
          </cell>
          <cell r="Q2738">
            <v>-30532</v>
          </cell>
          <cell r="R2738">
            <v>-33234</v>
          </cell>
          <cell r="S2738">
            <v>-34563</v>
          </cell>
          <cell r="T2738">
            <v>-57711</v>
          </cell>
          <cell r="U2738">
            <v>-26099</v>
          </cell>
          <cell r="V2738">
            <v>-36311</v>
          </cell>
        </row>
        <row r="2739">
          <cell r="I2739" t="str">
            <v>Chile</v>
          </cell>
          <cell r="J2739" t="str">
            <v>Peso</v>
          </cell>
          <cell r="K2739" t="str">
            <v>CLP</v>
          </cell>
          <cell r="L2739" t="str">
            <v>Peso</v>
          </cell>
          <cell r="M2739" t="str">
            <v>Development</v>
          </cell>
          <cell r="N2739" t="str">
            <v>Budget</v>
          </cell>
          <cell r="O2739">
            <v>-36716</v>
          </cell>
          <cell r="P2739">
            <v>-33177</v>
          </cell>
          <cell r="Q2739">
            <v>-36925</v>
          </cell>
          <cell r="R2739">
            <v>-41972</v>
          </cell>
          <cell r="S2739">
            <v>-37793</v>
          </cell>
          <cell r="T2739">
            <v>-38430</v>
          </cell>
          <cell r="U2739">
            <v>-36939</v>
          </cell>
          <cell r="V2739">
            <v>-36785</v>
          </cell>
          <cell r="W2739">
            <v>-34929</v>
          </cell>
          <cell r="X2739">
            <v>-37028</v>
          </cell>
          <cell r="Y2739">
            <v>-34011</v>
          </cell>
          <cell r="Z2739">
            <v>-28408</v>
          </cell>
        </row>
        <row r="2740">
          <cell r="I2740" t="str">
            <v>Chile</v>
          </cell>
          <cell r="J2740" t="str">
            <v>Peso</v>
          </cell>
          <cell r="K2740" t="str">
            <v>CLP</v>
          </cell>
          <cell r="L2740" t="str">
            <v>Peso</v>
          </cell>
          <cell r="M2740" t="str">
            <v>Development</v>
          </cell>
          <cell r="N2740" t="str">
            <v>LE2</v>
          </cell>
          <cell r="O2740">
            <v>-39441</v>
          </cell>
          <cell r="P2740">
            <v>-37449</v>
          </cell>
          <cell r="Q2740">
            <v>-30532</v>
          </cell>
          <cell r="R2740">
            <v>-33234</v>
          </cell>
          <cell r="S2740">
            <v>-34563</v>
          </cell>
          <cell r="T2740">
            <v>-36200</v>
          </cell>
          <cell r="U2740">
            <v>-35642</v>
          </cell>
          <cell r="V2740">
            <v>-36509</v>
          </cell>
          <cell r="W2740">
            <v>-34652</v>
          </cell>
          <cell r="X2740">
            <v>-36751</v>
          </cell>
          <cell r="Y2740">
            <v>-33735</v>
          </cell>
          <cell r="Z2740">
            <v>-34899</v>
          </cell>
        </row>
        <row r="2741">
          <cell r="I2741" t="str">
            <v>Chile</v>
          </cell>
          <cell r="J2741" t="str">
            <v>Peso</v>
          </cell>
          <cell r="K2741" t="str">
            <v>CLP</v>
          </cell>
          <cell r="L2741" t="str">
            <v>Peso</v>
          </cell>
          <cell r="M2741" t="str">
            <v>Total Research &amp; Development (net)</v>
          </cell>
          <cell r="N2741" t="str">
            <v>Actual</v>
          </cell>
          <cell r="O2741">
            <v>-34529</v>
          </cell>
          <cell r="P2741">
            <v>-37449</v>
          </cell>
          <cell r="Q2741">
            <v>-12439</v>
          </cell>
          <cell r="R2741">
            <v>-22181</v>
          </cell>
          <cell r="S2741">
            <v>-26488</v>
          </cell>
          <cell r="T2741">
            <v>-48763</v>
          </cell>
          <cell r="U2741">
            <v>-17349</v>
          </cell>
          <cell r="V2741">
            <v>-27366</v>
          </cell>
        </row>
        <row r="2742">
          <cell r="I2742" t="str">
            <v>Chile</v>
          </cell>
          <cell r="J2742" t="str">
            <v>Peso</v>
          </cell>
          <cell r="K2742" t="str">
            <v>CLP</v>
          </cell>
          <cell r="L2742" t="str">
            <v>Peso</v>
          </cell>
          <cell r="M2742" t="str">
            <v>Total Research &amp; Development (net)</v>
          </cell>
          <cell r="N2742" t="str">
            <v>Budget</v>
          </cell>
          <cell r="O2742">
            <v>-36716</v>
          </cell>
          <cell r="P2742">
            <v>-33177</v>
          </cell>
          <cell r="Q2742">
            <v>-15644</v>
          </cell>
          <cell r="R2742">
            <v>76</v>
          </cell>
          <cell r="S2742">
            <v>-18033</v>
          </cell>
          <cell r="T2742">
            <v>-38430</v>
          </cell>
          <cell r="U2742">
            <v>-36939</v>
          </cell>
          <cell r="V2742">
            <v>-36785</v>
          </cell>
          <cell r="W2742">
            <v>-54689</v>
          </cell>
          <cell r="X2742">
            <v>-17268</v>
          </cell>
          <cell r="Y2742">
            <v>-34011</v>
          </cell>
          <cell r="Z2742">
            <v>-28408</v>
          </cell>
        </row>
        <row r="2743">
          <cell r="I2743" t="str">
            <v>Chile</v>
          </cell>
          <cell r="J2743" t="str">
            <v>Peso</v>
          </cell>
          <cell r="K2743" t="str">
            <v>CLP</v>
          </cell>
          <cell r="L2743" t="str">
            <v>Peso</v>
          </cell>
          <cell r="M2743" t="str">
            <v>Total Research &amp; Development (net)</v>
          </cell>
          <cell r="N2743" t="str">
            <v>LE2</v>
          </cell>
          <cell r="O2743">
            <v>-34529</v>
          </cell>
          <cell r="P2743">
            <v>-37449</v>
          </cell>
          <cell r="Q2743">
            <v>-12439</v>
          </cell>
          <cell r="R2743">
            <v>-22181</v>
          </cell>
          <cell r="S2743">
            <v>-26488</v>
          </cell>
          <cell r="T2743">
            <v>-44275</v>
          </cell>
          <cell r="U2743">
            <v>-35642</v>
          </cell>
          <cell r="V2743">
            <v>-36509</v>
          </cell>
          <cell r="W2743">
            <v>-34652</v>
          </cell>
          <cell r="X2743">
            <v>-36751</v>
          </cell>
          <cell r="Y2743">
            <v>-33735</v>
          </cell>
          <cell r="Z2743">
            <v>-34899</v>
          </cell>
        </row>
        <row r="2744">
          <cell r="I2744" t="str">
            <v>Chile</v>
          </cell>
          <cell r="J2744" t="str">
            <v>Peso</v>
          </cell>
          <cell r="K2744" t="str">
            <v>CLP</v>
          </cell>
          <cell r="L2744" t="str">
            <v>Peso</v>
          </cell>
          <cell r="M2744" t="str">
            <v>Marketing &amp; Sales (net)</v>
          </cell>
          <cell r="N2744" t="str">
            <v>Actual</v>
          </cell>
          <cell r="O2744">
            <v>-657920</v>
          </cell>
          <cell r="P2744">
            <v>-471722</v>
          </cell>
          <cell r="Q2744">
            <v>-642915</v>
          </cell>
          <cell r="R2744">
            <v>-502183</v>
          </cell>
          <cell r="S2744">
            <v>-504610</v>
          </cell>
          <cell r="T2744">
            <v>-426067</v>
          </cell>
          <cell r="U2744">
            <v>-579435</v>
          </cell>
          <cell r="V2744">
            <v>-570504</v>
          </cell>
        </row>
        <row r="2745">
          <cell r="I2745" t="str">
            <v>Chile</v>
          </cell>
          <cell r="J2745" t="str">
            <v>Peso</v>
          </cell>
          <cell r="K2745" t="str">
            <v>CLP</v>
          </cell>
          <cell r="L2745" t="str">
            <v>Peso</v>
          </cell>
          <cell r="M2745" t="str">
            <v>Marketing &amp; Sales (net)</v>
          </cell>
          <cell r="N2745" t="str">
            <v>Budget</v>
          </cell>
          <cell r="O2745">
            <v>-703573</v>
          </cell>
          <cell r="P2745">
            <v>-512475</v>
          </cell>
          <cell r="Q2745">
            <v>-665198</v>
          </cell>
          <cell r="R2745">
            <v>-525006</v>
          </cell>
          <cell r="S2745">
            <v>-580596</v>
          </cell>
          <cell r="T2745">
            <v>-553658</v>
          </cell>
          <cell r="U2745">
            <v>-520298</v>
          </cell>
          <cell r="V2745">
            <v>-509187</v>
          </cell>
          <cell r="W2745">
            <v>-467078</v>
          </cell>
          <cell r="X2745">
            <v>-507402</v>
          </cell>
          <cell r="Y2745">
            <v>-512976</v>
          </cell>
          <cell r="Z2745">
            <v>-416462</v>
          </cell>
        </row>
        <row r="2746">
          <cell r="I2746" t="str">
            <v>Chile</v>
          </cell>
          <cell r="J2746" t="str">
            <v>Peso</v>
          </cell>
          <cell r="K2746" t="str">
            <v>CLP</v>
          </cell>
          <cell r="L2746" t="str">
            <v>Peso</v>
          </cell>
          <cell r="M2746" t="str">
            <v>Marketing &amp; Sales (net)</v>
          </cell>
          <cell r="N2746" t="str">
            <v>LE2</v>
          </cell>
          <cell r="O2746">
            <v>-657920</v>
          </cell>
          <cell r="P2746">
            <v>-471722</v>
          </cell>
          <cell r="Q2746">
            <v>-642915</v>
          </cell>
          <cell r="R2746">
            <v>-502183</v>
          </cell>
          <cell r="S2746">
            <v>-504610</v>
          </cell>
          <cell r="T2746">
            <v>-584126</v>
          </cell>
          <cell r="U2746">
            <v>-567373</v>
          </cell>
          <cell r="V2746">
            <v>-566766</v>
          </cell>
          <cell r="W2746">
            <v>-560674</v>
          </cell>
          <cell r="X2746">
            <v>-513089</v>
          </cell>
          <cell r="Y2746">
            <v>-534200</v>
          </cell>
          <cell r="Z2746">
            <v>-513870</v>
          </cell>
        </row>
        <row r="2747">
          <cell r="I2747" t="str">
            <v>Chile</v>
          </cell>
          <cell r="J2747" t="str">
            <v>Peso</v>
          </cell>
          <cell r="K2747" t="str">
            <v>CLP</v>
          </cell>
          <cell r="L2747" t="str">
            <v>Peso</v>
          </cell>
          <cell r="M2747" t="str">
            <v>General &amp; Administration (net)</v>
          </cell>
          <cell r="N2747" t="str">
            <v>Actual</v>
          </cell>
          <cell r="O2747">
            <v>-99949</v>
          </cell>
          <cell r="P2747">
            <v>-108005</v>
          </cell>
          <cell r="Q2747">
            <v>-78090</v>
          </cell>
          <cell r="R2747">
            <v>-118706</v>
          </cell>
          <cell r="S2747">
            <v>-92658</v>
          </cell>
          <cell r="T2747">
            <v>-81220</v>
          </cell>
          <cell r="U2747">
            <v>-94262</v>
          </cell>
          <cell r="V2747">
            <v>-106366</v>
          </cell>
        </row>
        <row r="2748">
          <cell r="I2748" t="str">
            <v>Chile</v>
          </cell>
          <cell r="J2748" t="str">
            <v>Peso</v>
          </cell>
          <cell r="K2748" t="str">
            <v>CLP</v>
          </cell>
          <cell r="L2748" t="str">
            <v>Peso</v>
          </cell>
          <cell r="M2748" t="str">
            <v>General &amp; Administration (net)</v>
          </cell>
          <cell r="N2748" t="str">
            <v>Budget</v>
          </cell>
          <cell r="O2748">
            <v>-108031</v>
          </cell>
          <cell r="P2748">
            <v>-95523</v>
          </cell>
          <cell r="Q2748">
            <v>-95794</v>
          </cell>
          <cell r="R2748">
            <v>-88961</v>
          </cell>
          <cell r="S2748">
            <v>-93221</v>
          </cell>
          <cell r="T2748">
            <v>-90471</v>
          </cell>
          <cell r="U2748">
            <v>-84359</v>
          </cell>
          <cell r="V2748">
            <v>-91394</v>
          </cell>
          <cell r="W2748">
            <v>-98560</v>
          </cell>
          <cell r="X2748">
            <v>-93027</v>
          </cell>
          <cell r="Y2748">
            <v>-93982</v>
          </cell>
          <cell r="Z2748">
            <v>-95369</v>
          </cell>
        </row>
        <row r="2749">
          <cell r="I2749" t="str">
            <v>Chile</v>
          </cell>
          <cell r="J2749" t="str">
            <v>Peso</v>
          </cell>
          <cell r="K2749" t="str">
            <v>CLP</v>
          </cell>
          <cell r="L2749" t="str">
            <v>Peso</v>
          </cell>
          <cell r="M2749" t="str">
            <v>General &amp; Administration (net)</v>
          </cell>
          <cell r="N2749" t="str">
            <v>LE2</v>
          </cell>
          <cell r="O2749">
            <v>-99949</v>
          </cell>
          <cell r="P2749">
            <v>-108005</v>
          </cell>
          <cell r="Q2749">
            <v>-78090</v>
          </cell>
          <cell r="R2749">
            <v>-118706</v>
          </cell>
          <cell r="S2749">
            <v>-92658</v>
          </cell>
          <cell r="T2749">
            <v>-96065</v>
          </cell>
          <cell r="U2749">
            <v>-92865</v>
          </cell>
          <cell r="V2749">
            <v>-103052</v>
          </cell>
          <cell r="W2749">
            <v>-110686</v>
          </cell>
          <cell r="X2749">
            <v>-104453</v>
          </cell>
          <cell r="Y2749">
            <v>-103807</v>
          </cell>
          <cell r="Z2749">
            <v>-112982</v>
          </cell>
        </row>
        <row r="2750">
          <cell r="I2750" t="str">
            <v>Chile</v>
          </cell>
          <cell r="J2750" t="str">
            <v>Peso</v>
          </cell>
          <cell r="K2750" t="str">
            <v>CLP</v>
          </cell>
          <cell r="L2750" t="str">
            <v>Peso</v>
          </cell>
          <cell r="M2750" t="str">
            <v>TOTAL FUNCTION COSTS</v>
          </cell>
          <cell r="N2750" t="str">
            <v>Actual</v>
          </cell>
          <cell r="O2750">
            <v>-792398</v>
          </cell>
          <cell r="P2750">
            <v>-617176</v>
          </cell>
          <cell r="Q2750">
            <v>-733444</v>
          </cell>
          <cell r="R2750">
            <v>-643070</v>
          </cell>
          <cell r="S2750">
            <v>-623756</v>
          </cell>
          <cell r="T2750">
            <v>-556050</v>
          </cell>
          <cell r="U2750">
            <v>-691046</v>
          </cell>
          <cell r="V2750">
            <v>-704236</v>
          </cell>
        </row>
        <row r="2751">
          <cell r="I2751" t="str">
            <v>Chile</v>
          </cell>
          <cell r="J2751" t="str">
            <v>Peso</v>
          </cell>
          <cell r="K2751" t="str">
            <v>CLP</v>
          </cell>
          <cell r="L2751" t="str">
            <v>Peso</v>
          </cell>
          <cell r="M2751" t="str">
            <v>TOTAL FUNCTION COSTS</v>
          </cell>
          <cell r="N2751" t="str">
            <v>Budget</v>
          </cell>
          <cell r="O2751">
            <v>-848320</v>
          </cell>
          <cell r="P2751">
            <v>-641175</v>
          </cell>
          <cell r="Q2751">
            <v>-776636</v>
          </cell>
          <cell r="R2751">
            <v>-613891</v>
          </cell>
          <cell r="S2751">
            <v>-691850</v>
          </cell>
          <cell r="T2751">
            <v>-682559</v>
          </cell>
          <cell r="U2751">
            <v>-641596</v>
          </cell>
          <cell r="V2751">
            <v>-637366</v>
          </cell>
          <cell r="W2751">
            <v>-620327</v>
          </cell>
          <cell r="X2751">
            <v>-617697</v>
          </cell>
          <cell r="Y2751">
            <v>-640969</v>
          </cell>
          <cell r="Z2751">
            <v>-540239</v>
          </cell>
        </row>
        <row r="2752">
          <cell r="I2752" t="str">
            <v>Chile</v>
          </cell>
          <cell r="J2752" t="str">
            <v>Peso</v>
          </cell>
          <cell r="K2752" t="str">
            <v>CLP</v>
          </cell>
          <cell r="L2752" t="str">
            <v>Peso</v>
          </cell>
          <cell r="M2752" t="str">
            <v>TOTAL FUNCTION COSTS</v>
          </cell>
          <cell r="N2752" t="str">
            <v>LE2</v>
          </cell>
          <cell r="O2752">
            <v>-792398</v>
          </cell>
          <cell r="P2752">
            <v>-617176</v>
          </cell>
          <cell r="Q2752">
            <v>-733444</v>
          </cell>
          <cell r="R2752">
            <v>-643070</v>
          </cell>
          <cell r="S2752">
            <v>-623756</v>
          </cell>
          <cell r="T2752">
            <v>-724466</v>
          </cell>
          <cell r="U2752">
            <v>-695880</v>
          </cell>
          <cell r="V2752">
            <v>-706327</v>
          </cell>
          <cell r="W2752">
            <v>-706012</v>
          </cell>
          <cell r="X2752">
            <v>-654293</v>
          </cell>
          <cell r="Y2752">
            <v>-671742</v>
          </cell>
          <cell r="Z2752">
            <v>-661751</v>
          </cell>
        </row>
        <row r="2753">
          <cell r="I2753" t="str">
            <v>Chile</v>
          </cell>
          <cell r="J2753" t="str">
            <v>Peso</v>
          </cell>
          <cell r="K2753" t="str">
            <v>CLP</v>
          </cell>
          <cell r="L2753" t="str">
            <v>Peso</v>
          </cell>
          <cell r="M2753" t="str">
            <v>TOTAL OTHER INCOME &amp; EXP.</v>
          </cell>
          <cell r="N2753" t="str">
            <v>Actual</v>
          </cell>
          <cell r="O2753">
            <v>-34057</v>
          </cell>
          <cell r="P2753">
            <v>-23964</v>
          </cell>
          <cell r="Q2753">
            <v>-36402</v>
          </cell>
          <cell r="R2753">
            <v>-37793</v>
          </cell>
          <cell r="S2753">
            <v>-27398</v>
          </cell>
          <cell r="T2753">
            <v>-35084</v>
          </cell>
          <cell r="U2753">
            <v>163</v>
          </cell>
          <cell r="V2753">
            <v>48840</v>
          </cell>
        </row>
        <row r="2754">
          <cell r="I2754" t="str">
            <v>Chile</v>
          </cell>
          <cell r="J2754" t="str">
            <v>Peso</v>
          </cell>
          <cell r="K2754" t="str">
            <v>CLP</v>
          </cell>
          <cell r="L2754" t="str">
            <v>Peso</v>
          </cell>
          <cell r="M2754" t="str">
            <v>TOTAL OTHER INCOME &amp; EXP.</v>
          </cell>
          <cell r="N2754" t="str">
            <v>Budget</v>
          </cell>
          <cell r="O2754">
            <v>-32822</v>
          </cell>
          <cell r="P2754">
            <v>-32822</v>
          </cell>
          <cell r="Q2754">
            <v>-32823</v>
          </cell>
          <cell r="R2754">
            <v>-32822</v>
          </cell>
          <cell r="S2754">
            <v>-32822</v>
          </cell>
          <cell r="T2754">
            <v>-32822</v>
          </cell>
          <cell r="U2754">
            <v>0</v>
          </cell>
          <cell r="V2754">
            <v>0</v>
          </cell>
          <cell r="W2754">
            <v>0</v>
          </cell>
          <cell r="X2754">
            <v>0</v>
          </cell>
          <cell r="Y2754">
            <v>0</v>
          </cell>
          <cell r="Z2754">
            <v>0</v>
          </cell>
        </row>
        <row r="2755">
          <cell r="I2755" t="str">
            <v>Chile</v>
          </cell>
          <cell r="J2755" t="str">
            <v>Peso</v>
          </cell>
          <cell r="K2755" t="str">
            <v>CLP</v>
          </cell>
          <cell r="L2755" t="str">
            <v>Peso</v>
          </cell>
          <cell r="M2755" t="str">
            <v>TOTAL OTHER INCOME &amp; EXP.</v>
          </cell>
          <cell r="N2755" t="str">
            <v>LE2</v>
          </cell>
          <cell r="O2755">
            <v>-34057</v>
          </cell>
          <cell r="P2755">
            <v>-23964</v>
          </cell>
          <cell r="Q2755">
            <v>-36402</v>
          </cell>
          <cell r="R2755">
            <v>-37793</v>
          </cell>
          <cell r="S2755">
            <v>-27398</v>
          </cell>
          <cell r="T2755">
            <v>-38246</v>
          </cell>
          <cell r="U2755">
            <v>196933</v>
          </cell>
          <cell r="V2755">
            <v>0</v>
          </cell>
          <cell r="W2755">
            <v>0</v>
          </cell>
          <cell r="X2755">
            <v>0</v>
          </cell>
          <cell r="Y2755">
            <v>0</v>
          </cell>
          <cell r="Z2755">
            <v>0</v>
          </cell>
        </row>
        <row r="2756">
          <cell r="I2756" t="str">
            <v>Chile</v>
          </cell>
          <cell r="J2756" t="str">
            <v>Peso</v>
          </cell>
          <cell r="K2756" t="str">
            <v>CLP</v>
          </cell>
          <cell r="L2756" t="str">
            <v>Peso</v>
          </cell>
          <cell r="M2756" t="str">
            <v>OPERATING INCOME</v>
          </cell>
          <cell r="N2756" t="str">
            <v>Actual</v>
          </cell>
          <cell r="O2756">
            <v>146980</v>
          </cell>
          <cell r="P2756">
            <v>142938</v>
          </cell>
          <cell r="Q2756">
            <v>130396</v>
          </cell>
          <cell r="R2756">
            <v>269801</v>
          </cell>
          <cell r="S2756">
            <v>402640</v>
          </cell>
          <cell r="T2756">
            <v>276880</v>
          </cell>
          <cell r="U2756">
            <v>64418</v>
          </cell>
          <cell r="V2756">
            <v>155601</v>
          </cell>
        </row>
        <row r="2757">
          <cell r="I2757" t="str">
            <v>Chile</v>
          </cell>
          <cell r="J2757" t="str">
            <v>Peso</v>
          </cell>
          <cell r="K2757" t="str">
            <v>CLP</v>
          </cell>
          <cell r="L2757" t="str">
            <v>Peso</v>
          </cell>
          <cell r="M2757" t="str">
            <v>OPERATING INCOME</v>
          </cell>
          <cell r="N2757" t="str">
            <v>Budget</v>
          </cell>
          <cell r="O2757">
            <v>-40755</v>
          </cell>
          <cell r="P2757">
            <v>84814</v>
          </cell>
          <cell r="Q2757">
            <v>252170</v>
          </cell>
          <cell r="R2757">
            <v>307601</v>
          </cell>
          <cell r="S2757">
            <v>271221</v>
          </cell>
          <cell r="T2757">
            <v>283836</v>
          </cell>
          <cell r="U2757">
            <v>329043</v>
          </cell>
          <cell r="V2757">
            <v>423521</v>
          </cell>
          <cell r="W2757">
            <v>370780</v>
          </cell>
          <cell r="X2757">
            <v>450040</v>
          </cell>
          <cell r="Y2757">
            <v>400006</v>
          </cell>
          <cell r="Z2757">
            <v>488110</v>
          </cell>
        </row>
        <row r="2758">
          <cell r="I2758" t="str">
            <v>Chile</v>
          </cell>
          <cell r="J2758" t="str">
            <v>Peso</v>
          </cell>
          <cell r="K2758" t="str">
            <v>CLP</v>
          </cell>
          <cell r="L2758" t="str">
            <v>Peso</v>
          </cell>
          <cell r="M2758" t="str">
            <v>OPERATING INCOME</v>
          </cell>
          <cell r="N2758" t="str">
            <v>LE2</v>
          </cell>
          <cell r="O2758">
            <v>146980</v>
          </cell>
          <cell r="P2758">
            <v>142938</v>
          </cell>
          <cell r="Q2758">
            <v>130396</v>
          </cell>
          <cell r="R2758">
            <v>269801</v>
          </cell>
          <cell r="S2758">
            <v>402640</v>
          </cell>
          <cell r="T2758">
            <v>646629</v>
          </cell>
          <cell r="U2758">
            <v>522252</v>
          </cell>
          <cell r="V2758">
            <v>346897</v>
          </cell>
          <cell r="W2758">
            <v>295465</v>
          </cell>
          <cell r="X2758">
            <v>413779</v>
          </cell>
          <cell r="Y2758">
            <v>418387</v>
          </cell>
          <cell r="Z2758">
            <v>396722</v>
          </cell>
        </row>
        <row r="2759">
          <cell r="I2759" t="str">
            <v>Chiron Canada</v>
          </cell>
          <cell r="J2759" t="str">
            <v>Canadian Dollar</v>
          </cell>
          <cell r="K2759" t="str">
            <v>CAD</v>
          </cell>
          <cell r="L2759" t="str">
            <v>Canadian Dollar</v>
          </cell>
          <cell r="M2759" t="str">
            <v>TOTAL COST OF GOODS SOLD</v>
          </cell>
          <cell r="N2759" t="str">
            <v>Actual</v>
          </cell>
          <cell r="S2759">
            <v>-165</v>
          </cell>
          <cell r="T2759">
            <v>0</v>
          </cell>
          <cell r="U2759">
            <v>-10</v>
          </cell>
          <cell r="V2759">
            <v>0</v>
          </cell>
        </row>
        <row r="2760">
          <cell r="I2760" t="str">
            <v>Chiron Canada</v>
          </cell>
          <cell r="J2760" t="str">
            <v>Canadian Dollar</v>
          </cell>
          <cell r="K2760" t="str">
            <v>CAD</v>
          </cell>
          <cell r="L2760" t="str">
            <v>Canadian Dollar</v>
          </cell>
          <cell r="M2760" t="str">
            <v>Marketing &amp; Sales (net)</v>
          </cell>
          <cell r="N2760" t="str">
            <v>Actual</v>
          </cell>
          <cell r="O2760">
            <v>-15</v>
          </cell>
          <cell r="P2760">
            <v>-13</v>
          </cell>
          <cell r="Q2760">
            <v>-13</v>
          </cell>
          <cell r="R2760">
            <v>-387</v>
          </cell>
          <cell r="S2760">
            <v>-13</v>
          </cell>
          <cell r="T2760">
            <v>-18</v>
          </cell>
          <cell r="U2760">
            <v>291</v>
          </cell>
          <cell r="V2760">
            <v>-1</v>
          </cell>
        </row>
        <row r="2761">
          <cell r="I2761" t="str">
            <v>Chiron Canada</v>
          </cell>
          <cell r="J2761" t="str">
            <v>Canadian Dollar</v>
          </cell>
          <cell r="K2761" t="str">
            <v>CAD</v>
          </cell>
          <cell r="L2761" t="str">
            <v>Canadian Dollar</v>
          </cell>
          <cell r="M2761" t="str">
            <v>TOTAL FUNCTION COSTS</v>
          </cell>
          <cell r="N2761" t="str">
            <v>Actual</v>
          </cell>
          <cell r="O2761">
            <v>-15</v>
          </cell>
          <cell r="P2761">
            <v>-13</v>
          </cell>
          <cell r="Q2761">
            <v>-13</v>
          </cell>
          <cell r="R2761">
            <v>-387</v>
          </cell>
          <cell r="S2761">
            <v>-13</v>
          </cell>
          <cell r="T2761">
            <v>-18</v>
          </cell>
          <cell r="U2761">
            <v>291</v>
          </cell>
          <cell r="V2761">
            <v>-1</v>
          </cell>
        </row>
        <row r="2762">
          <cell r="I2762" t="str">
            <v>Chiron Canada</v>
          </cell>
          <cell r="J2762" t="str">
            <v>Canadian Dollar</v>
          </cell>
          <cell r="K2762" t="str">
            <v>CAD</v>
          </cell>
          <cell r="L2762" t="str">
            <v>Canadian Dollar</v>
          </cell>
          <cell r="M2762" t="str">
            <v>TOTAL OTHER INCOME &amp; EXP.</v>
          </cell>
          <cell r="N2762" t="str">
            <v>Actual</v>
          </cell>
          <cell r="Q2762">
            <v>35</v>
          </cell>
          <cell r="R2762">
            <v>8</v>
          </cell>
          <cell r="S2762">
            <v>1</v>
          </cell>
          <cell r="T2762">
            <v>0</v>
          </cell>
          <cell r="U2762">
            <v>0</v>
          </cell>
          <cell r="V2762">
            <v>0</v>
          </cell>
        </row>
        <row r="2763">
          <cell r="I2763" t="str">
            <v>Chiron Canada</v>
          </cell>
          <cell r="J2763" t="str">
            <v>Canadian Dollar</v>
          </cell>
          <cell r="K2763" t="str">
            <v>CAD</v>
          </cell>
          <cell r="L2763" t="str">
            <v>Canadian Dollar</v>
          </cell>
          <cell r="M2763" t="str">
            <v>OPERATING INCOME</v>
          </cell>
          <cell r="N2763" t="str">
            <v>Actual</v>
          </cell>
          <cell r="O2763">
            <v>-15</v>
          </cell>
          <cell r="P2763">
            <v>-13</v>
          </cell>
          <cell r="Q2763">
            <v>22</v>
          </cell>
          <cell r="R2763">
            <v>-379</v>
          </cell>
          <cell r="S2763">
            <v>-177</v>
          </cell>
          <cell r="T2763">
            <v>-18</v>
          </cell>
          <cell r="U2763">
            <v>281</v>
          </cell>
          <cell r="V2763">
            <v>-1</v>
          </cell>
        </row>
        <row r="2764">
          <cell r="I2764" t="str">
            <v>Chiron Corp USA Phar</v>
          </cell>
          <cell r="J2764" t="str">
            <v>US Dollar</v>
          </cell>
          <cell r="K2764" t="str">
            <v>USD</v>
          </cell>
          <cell r="L2764" t="str">
            <v>US Dollar</v>
          </cell>
          <cell r="M2764" t="str">
            <v>TOTAL NET SALES 3RD PARTY</v>
          </cell>
          <cell r="N2764" t="str">
            <v>Actual</v>
          </cell>
          <cell r="O2764">
            <v>17070</v>
          </cell>
          <cell r="P2764">
            <v>21766</v>
          </cell>
          <cell r="Q2764">
            <v>20345</v>
          </cell>
          <cell r="R2764">
            <v>15229</v>
          </cell>
          <cell r="S2764">
            <v>27077</v>
          </cell>
          <cell r="T2764">
            <v>15642</v>
          </cell>
          <cell r="U2764">
            <v>19283</v>
          </cell>
          <cell r="V2764">
            <v>18001</v>
          </cell>
        </row>
        <row r="2765">
          <cell r="I2765" t="str">
            <v>Chiron Corp USA Phar</v>
          </cell>
          <cell r="J2765" t="str">
            <v>US Dollar</v>
          </cell>
          <cell r="K2765" t="str">
            <v>USD</v>
          </cell>
          <cell r="L2765" t="str">
            <v>US Dollar</v>
          </cell>
          <cell r="M2765" t="str">
            <v>TOTAL NET SALES 3RD PARTY</v>
          </cell>
          <cell r="N2765" t="str">
            <v>Budget</v>
          </cell>
          <cell r="O2765">
            <v>17974</v>
          </cell>
          <cell r="P2765">
            <v>15063</v>
          </cell>
          <cell r="Q2765">
            <v>15795</v>
          </cell>
          <cell r="R2765">
            <v>18948</v>
          </cell>
          <cell r="S2765">
            <v>17597</v>
          </cell>
          <cell r="T2765">
            <v>14848</v>
          </cell>
          <cell r="U2765">
            <v>18466</v>
          </cell>
          <cell r="V2765">
            <v>17425</v>
          </cell>
          <cell r="W2765">
            <v>15140</v>
          </cell>
          <cell r="X2765">
            <v>15107</v>
          </cell>
          <cell r="Y2765">
            <v>17341</v>
          </cell>
          <cell r="Z2765">
            <v>16737</v>
          </cell>
        </row>
        <row r="2766">
          <cell r="I2766" t="str">
            <v>Chiron Corp USA Phar</v>
          </cell>
          <cell r="J2766" t="str">
            <v>US Dollar</v>
          </cell>
          <cell r="K2766" t="str">
            <v>USD</v>
          </cell>
          <cell r="L2766" t="str">
            <v>US Dollar</v>
          </cell>
          <cell r="M2766" t="str">
            <v>TOTAL NET SALES 3RD PARTY</v>
          </cell>
          <cell r="N2766" t="str">
            <v>LE2</v>
          </cell>
          <cell r="O2766">
            <v>17070</v>
          </cell>
          <cell r="P2766">
            <v>21766</v>
          </cell>
          <cell r="Q2766">
            <v>20345</v>
          </cell>
          <cell r="R2766">
            <v>15229</v>
          </cell>
          <cell r="S2766">
            <v>27077</v>
          </cell>
          <cell r="T2766">
            <v>10345</v>
          </cell>
          <cell r="U2766">
            <v>15825</v>
          </cell>
          <cell r="V2766">
            <v>0</v>
          </cell>
          <cell r="W2766">
            <v>0</v>
          </cell>
          <cell r="X2766">
            <v>4434</v>
          </cell>
          <cell r="Y2766">
            <v>0</v>
          </cell>
          <cell r="Z2766">
            <v>1116</v>
          </cell>
        </row>
        <row r="2767">
          <cell r="I2767" t="str">
            <v>Chiron Corp USA Phar</v>
          </cell>
          <cell r="J2767" t="str">
            <v>US Dollar</v>
          </cell>
          <cell r="K2767" t="str">
            <v>USD</v>
          </cell>
          <cell r="L2767" t="str">
            <v>US Dollar</v>
          </cell>
          <cell r="M2767" t="str">
            <v>TOTAL NET SALES</v>
          </cell>
          <cell r="N2767" t="str">
            <v>Actual</v>
          </cell>
          <cell r="O2767">
            <v>34066</v>
          </cell>
          <cell r="P2767">
            <v>21824</v>
          </cell>
          <cell r="Q2767">
            <v>34459</v>
          </cell>
          <cell r="R2767">
            <v>25667</v>
          </cell>
          <cell r="S2767">
            <v>39494</v>
          </cell>
          <cell r="T2767">
            <v>22763</v>
          </cell>
          <cell r="U2767">
            <v>33238</v>
          </cell>
          <cell r="V2767">
            <v>35020</v>
          </cell>
        </row>
        <row r="2768">
          <cell r="I2768" t="str">
            <v>Chiron Corp USA Phar</v>
          </cell>
          <cell r="J2768" t="str">
            <v>US Dollar</v>
          </cell>
          <cell r="K2768" t="str">
            <v>USD</v>
          </cell>
          <cell r="L2768" t="str">
            <v>US Dollar</v>
          </cell>
          <cell r="M2768" t="str">
            <v>TOTAL NET SALES</v>
          </cell>
          <cell r="N2768" t="str">
            <v>Budget</v>
          </cell>
          <cell r="O2768">
            <v>33884</v>
          </cell>
          <cell r="P2768">
            <v>26843</v>
          </cell>
          <cell r="Q2768">
            <v>27109</v>
          </cell>
          <cell r="R2768">
            <v>30728</v>
          </cell>
          <cell r="S2768">
            <v>29377</v>
          </cell>
          <cell r="T2768">
            <v>26162</v>
          </cell>
          <cell r="U2768">
            <v>33894</v>
          </cell>
          <cell r="V2768">
            <v>29205</v>
          </cell>
          <cell r="W2768">
            <v>26454</v>
          </cell>
          <cell r="X2768">
            <v>26888</v>
          </cell>
          <cell r="Y2768">
            <v>32770</v>
          </cell>
          <cell r="Z2768">
            <v>24403</v>
          </cell>
        </row>
        <row r="2769">
          <cell r="I2769" t="str">
            <v>Chiron Corp USA Phar</v>
          </cell>
          <cell r="J2769" t="str">
            <v>US Dollar</v>
          </cell>
          <cell r="K2769" t="str">
            <v>USD</v>
          </cell>
          <cell r="L2769" t="str">
            <v>US Dollar</v>
          </cell>
          <cell r="M2769" t="str">
            <v>TOTAL NET SALES</v>
          </cell>
          <cell r="N2769" t="str">
            <v>LE2</v>
          </cell>
          <cell r="O2769">
            <v>34066</v>
          </cell>
          <cell r="P2769">
            <v>21824</v>
          </cell>
          <cell r="Q2769">
            <v>34459</v>
          </cell>
          <cell r="R2769">
            <v>25667</v>
          </cell>
          <cell r="S2769">
            <v>39494</v>
          </cell>
          <cell r="T2769">
            <v>26599</v>
          </cell>
          <cell r="U2769">
            <v>22247</v>
          </cell>
          <cell r="V2769">
            <v>15413</v>
          </cell>
          <cell r="W2769">
            <v>12844</v>
          </cell>
          <cell r="X2769">
            <v>18755</v>
          </cell>
          <cell r="Y2769">
            <v>10048</v>
          </cell>
          <cell r="Z2769">
            <v>11116</v>
          </cell>
        </row>
        <row r="2770">
          <cell r="I2770" t="str">
            <v>Chiron Corp USA Phar</v>
          </cell>
          <cell r="J2770" t="str">
            <v>US Dollar</v>
          </cell>
          <cell r="K2770" t="str">
            <v>USD</v>
          </cell>
          <cell r="L2770" t="str">
            <v>US Dollar</v>
          </cell>
          <cell r="M2770" t="str">
            <v>Net sales to other BU's</v>
          </cell>
          <cell r="N2770" t="str">
            <v>Actual</v>
          </cell>
          <cell r="O2770">
            <v>38</v>
          </cell>
          <cell r="P2770">
            <v>1</v>
          </cell>
          <cell r="Q2770">
            <v>40</v>
          </cell>
          <cell r="R2770">
            <v>228</v>
          </cell>
          <cell r="S2770">
            <v>5</v>
          </cell>
          <cell r="T2770">
            <v>125</v>
          </cell>
          <cell r="U2770">
            <v>51</v>
          </cell>
          <cell r="V2770">
            <v>0</v>
          </cell>
        </row>
        <row r="2771">
          <cell r="I2771" t="str">
            <v>Chiron Corp USA Phar</v>
          </cell>
          <cell r="J2771" t="str">
            <v>US Dollar</v>
          </cell>
          <cell r="K2771" t="str">
            <v>USD</v>
          </cell>
          <cell r="L2771" t="str">
            <v>US Dollar</v>
          </cell>
          <cell r="M2771" t="str">
            <v>Net sales to other BU's</v>
          </cell>
          <cell r="N2771" t="str">
            <v>LE2</v>
          </cell>
          <cell r="O2771">
            <v>38</v>
          </cell>
          <cell r="P2771">
            <v>1</v>
          </cell>
          <cell r="Q2771">
            <v>40</v>
          </cell>
          <cell r="R2771">
            <v>228</v>
          </cell>
          <cell r="S2771">
            <v>5</v>
          </cell>
          <cell r="T2771">
            <v>-5</v>
          </cell>
          <cell r="U2771">
            <v>0</v>
          </cell>
          <cell r="V2771">
            <v>0</v>
          </cell>
          <cell r="W2771">
            <v>0</v>
          </cell>
          <cell r="X2771">
            <v>0</v>
          </cell>
          <cell r="Y2771">
            <v>0</v>
          </cell>
          <cell r="Z2771">
            <v>0</v>
          </cell>
        </row>
        <row r="2772">
          <cell r="I2772" t="str">
            <v>Chiron Corp USA Phar</v>
          </cell>
          <cell r="J2772" t="str">
            <v>US Dollar</v>
          </cell>
          <cell r="K2772" t="str">
            <v>USD</v>
          </cell>
          <cell r="L2772" t="str">
            <v>US Dollar</v>
          </cell>
          <cell r="M2772" t="str">
            <v>OTHER REVENUES FROM 3RD PARTIES</v>
          </cell>
          <cell r="N2772" t="str">
            <v>Actual</v>
          </cell>
          <cell r="O2772">
            <v>8295</v>
          </cell>
          <cell r="P2772">
            <v>5391</v>
          </cell>
          <cell r="Q2772">
            <v>6311</v>
          </cell>
          <cell r="R2772">
            <v>3666</v>
          </cell>
          <cell r="S2772">
            <v>5577</v>
          </cell>
          <cell r="T2772">
            <v>7739</v>
          </cell>
          <cell r="U2772">
            <v>4754</v>
          </cell>
          <cell r="V2772">
            <v>5426</v>
          </cell>
        </row>
        <row r="2773">
          <cell r="I2773" t="str">
            <v>Chiron Corp USA Phar</v>
          </cell>
          <cell r="J2773" t="str">
            <v>US Dollar</v>
          </cell>
          <cell r="K2773" t="str">
            <v>USD</v>
          </cell>
          <cell r="L2773" t="str">
            <v>US Dollar</v>
          </cell>
          <cell r="M2773" t="str">
            <v>OTHER REVENUES FROM 3RD PARTIES</v>
          </cell>
          <cell r="N2773" t="str">
            <v>Budget</v>
          </cell>
          <cell r="O2773">
            <v>4495</v>
          </cell>
          <cell r="P2773">
            <v>4744</v>
          </cell>
          <cell r="Q2773">
            <v>3727</v>
          </cell>
          <cell r="R2773">
            <v>4684</v>
          </cell>
          <cell r="S2773">
            <v>5828</v>
          </cell>
          <cell r="T2773">
            <v>3874</v>
          </cell>
          <cell r="U2773">
            <v>4511</v>
          </cell>
          <cell r="V2773">
            <v>5952</v>
          </cell>
          <cell r="W2773">
            <v>4075</v>
          </cell>
          <cell r="X2773">
            <v>4511</v>
          </cell>
          <cell r="Y2773">
            <v>5671</v>
          </cell>
          <cell r="Z2773">
            <v>4112</v>
          </cell>
        </row>
        <row r="2774">
          <cell r="I2774" t="str">
            <v>Chiron Corp USA Phar</v>
          </cell>
          <cell r="J2774" t="str">
            <v>US Dollar</v>
          </cell>
          <cell r="K2774" t="str">
            <v>USD</v>
          </cell>
          <cell r="L2774" t="str">
            <v>US Dollar</v>
          </cell>
          <cell r="M2774" t="str">
            <v>OTHER REVENUES FROM 3RD PARTIES</v>
          </cell>
          <cell r="N2774" t="str">
            <v>LE2</v>
          </cell>
          <cell r="O2774">
            <v>8295</v>
          </cell>
          <cell r="P2774">
            <v>5391</v>
          </cell>
          <cell r="Q2774">
            <v>6311</v>
          </cell>
          <cell r="R2774">
            <v>3666</v>
          </cell>
          <cell r="S2774">
            <v>5577</v>
          </cell>
          <cell r="T2774">
            <v>5665</v>
          </cell>
          <cell r="U2774">
            <v>4322</v>
          </cell>
          <cell r="V2774">
            <v>15718</v>
          </cell>
          <cell r="W2774">
            <v>12487</v>
          </cell>
          <cell r="X2774">
            <v>13097</v>
          </cell>
          <cell r="Y2774">
            <v>15591</v>
          </cell>
          <cell r="Z2774">
            <v>12599</v>
          </cell>
        </row>
        <row r="2775">
          <cell r="I2775" t="str">
            <v>Chiron Corp USA Phar</v>
          </cell>
          <cell r="J2775" t="str">
            <v>US Dollar</v>
          </cell>
          <cell r="K2775" t="str">
            <v>USD</v>
          </cell>
          <cell r="L2775" t="str">
            <v>US Dollar</v>
          </cell>
          <cell r="M2775" t="str">
            <v>TOTAL REVENUES</v>
          </cell>
          <cell r="N2775" t="str">
            <v>Actual</v>
          </cell>
          <cell r="O2775">
            <v>42361</v>
          </cell>
          <cell r="P2775">
            <v>27215</v>
          </cell>
          <cell r="Q2775">
            <v>40770</v>
          </cell>
          <cell r="R2775">
            <v>29333</v>
          </cell>
          <cell r="S2775">
            <v>45071</v>
          </cell>
          <cell r="T2775">
            <v>30502</v>
          </cell>
          <cell r="U2775">
            <v>37992</v>
          </cell>
          <cell r="V2775">
            <v>40446</v>
          </cell>
        </row>
        <row r="2776">
          <cell r="I2776" t="str">
            <v>Chiron Corp USA Phar</v>
          </cell>
          <cell r="J2776" t="str">
            <v>US Dollar</v>
          </cell>
          <cell r="K2776" t="str">
            <v>USD</v>
          </cell>
          <cell r="L2776" t="str">
            <v>US Dollar</v>
          </cell>
          <cell r="M2776" t="str">
            <v>TOTAL REVENUES</v>
          </cell>
          <cell r="N2776" t="str">
            <v>Budget</v>
          </cell>
          <cell r="O2776">
            <v>38379</v>
          </cell>
          <cell r="P2776">
            <v>31587</v>
          </cell>
          <cell r="Q2776">
            <v>30836</v>
          </cell>
          <cell r="R2776">
            <v>35412</v>
          </cell>
          <cell r="S2776">
            <v>35205</v>
          </cell>
          <cell r="T2776">
            <v>30036</v>
          </cell>
          <cell r="U2776">
            <v>38405</v>
          </cell>
          <cell r="V2776">
            <v>35157</v>
          </cell>
          <cell r="W2776">
            <v>30529</v>
          </cell>
          <cell r="X2776">
            <v>31399</v>
          </cell>
          <cell r="Y2776">
            <v>38441</v>
          </cell>
          <cell r="Z2776">
            <v>28515</v>
          </cell>
        </row>
        <row r="2777">
          <cell r="I2777" t="str">
            <v>Chiron Corp USA Phar</v>
          </cell>
          <cell r="J2777" t="str">
            <v>US Dollar</v>
          </cell>
          <cell r="K2777" t="str">
            <v>USD</v>
          </cell>
          <cell r="L2777" t="str">
            <v>US Dollar</v>
          </cell>
          <cell r="M2777" t="str">
            <v>TOTAL REVENUES</v>
          </cell>
          <cell r="N2777" t="str">
            <v>LE2</v>
          </cell>
          <cell r="O2777">
            <v>42361</v>
          </cell>
          <cell r="P2777">
            <v>27215</v>
          </cell>
          <cell r="Q2777">
            <v>40770</v>
          </cell>
          <cell r="R2777">
            <v>29333</v>
          </cell>
          <cell r="S2777">
            <v>45071</v>
          </cell>
          <cell r="T2777">
            <v>32264</v>
          </cell>
          <cell r="U2777">
            <v>26569</v>
          </cell>
          <cell r="V2777">
            <v>31131</v>
          </cell>
          <cell r="W2777">
            <v>25331</v>
          </cell>
          <cell r="X2777">
            <v>31852</v>
          </cell>
          <cell r="Y2777">
            <v>25639</v>
          </cell>
          <cell r="Z2777">
            <v>23715</v>
          </cell>
        </row>
        <row r="2778">
          <cell r="I2778" t="str">
            <v>Chiron Corp USA Phar</v>
          </cell>
          <cell r="J2778" t="str">
            <v>US Dollar</v>
          </cell>
          <cell r="K2778" t="str">
            <v>USD</v>
          </cell>
          <cell r="L2778" t="str">
            <v>US Dollar</v>
          </cell>
          <cell r="M2778" t="str">
            <v>Cost of goods sold from production</v>
          </cell>
          <cell r="N2778" t="str">
            <v>Actual</v>
          </cell>
          <cell r="O2778">
            <v>-12062</v>
          </cell>
          <cell r="P2778">
            <v>-7955</v>
          </cell>
          <cell r="Q2778">
            <v>-10711</v>
          </cell>
          <cell r="R2778">
            <v>-3358</v>
          </cell>
          <cell r="S2778">
            <v>-16892</v>
          </cell>
          <cell r="T2778">
            <v>-9742</v>
          </cell>
          <cell r="U2778">
            <v>-12095</v>
          </cell>
          <cell r="V2778">
            <v>-11664</v>
          </cell>
        </row>
        <row r="2779">
          <cell r="I2779" t="str">
            <v>Chiron Corp USA Phar</v>
          </cell>
          <cell r="J2779" t="str">
            <v>US Dollar</v>
          </cell>
          <cell r="K2779" t="str">
            <v>USD</v>
          </cell>
          <cell r="L2779" t="str">
            <v>US Dollar</v>
          </cell>
          <cell r="M2779" t="str">
            <v>Cost of goods sold from production</v>
          </cell>
          <cell r="N2779" t="str">
            <v>Budget</v>
          </cell>
          <cell r="O2779">
            <v>-8460</v>
          </cell>
          <cell r="P2779">
            <v>-8650</v>
          </cell>
          <cell r="Q2779">
            <v>-10059</v>
          </cell>
          <cell r="R2779">
            <v>-9282</v>
          </cell>
          <cell r="S2779">
            <v>-12063</v>
          </cell>
          <cell r="T2779">
            <v>-11019</v>
          </cell>
          <cell r="U2779">
            <v>-12779</v>
          </cell>
          <cell r="V2779">
            <v>-11497</v>
          </cell>
          <cell r="W2779">
            <v>-11102</v>
          </cell>
          <cell r="X2779">
            <v>-10993</v>
          </cell>
          <cell r="Y2779">
            <v>-11929</v>
          </cell>
          <cell r="Z2779">
            <v>-10546</v>
          </cell>
        </row>
        <row r="2780">
          <cell r="I2780" t="str">
            <v>Chiron Corp USA Phar</v>
          </cell>
          <cell r="J2780" t="str">
            <v>US Dollar</v>
          </cell>
          <cell r="K2780" t="str">
            <v>USD</v>
          </cell>
          <cell r="L2780" t="str">
            <v>US Dollar</v>
          </cell>
          <cell r="M2780" t="str">
            <v>Cost of goods sold from production</v>
          </cell>
          <cell r="N2780" t="str">
            <v>LE2</v>
          </cell>
          <cell r="O2780">
            <v>-12062</v>
          </cell>
          <cell r="P2780">
            <v>-7955</v>
          </cell>
          <cell r="Q2780">
            <v>-10711</v>
          </cell>
          <cell r="R2780">
            <v>-3358</v>
          </cell>
          <cell r="S2780">
            <v>-16892</v>
          </cell>
          <cell r="T2780">
            <v>-18010</v>
          </cell>
          <cell r="U2780">
            <v>-9392</v>
          </cell>
          <cell r="V2780">
            <v>-6185</v>
          </cell>
          <cell r="W2780">
            <v>-4314</v>
          </cell>
          <cell r="X2780">
            <v>-4412</v>
          </cell>
          <cell r="Y2780">
            <v>-2904</v>
          </cell>
          <cell r="Z2780">
            <v>-2259</v>
          </cell>
        </row>
        <row r="2781">
          <cell r="I2781" t="str">
            <v>Chiron Corp USA Phar</v>
          </cell>
          <cell r="J2781" t="str">
            <v>US Dollar</v>
          </cell>
          <cell r="K2781" t="str">
            <v>USD</v>
          </cell>
          <cell r="L2781" t="str">
            <v>US Dollar</v>
          </cell>
          <cell r="M2781" t="str">
            <v>Other non production related cost of goods sold</v>
          </cell>
          <cell r="N2781" t="str">
            <v>Actual</v>
          </cell>
          <cell r="P2781">
            <v>-12</v>
          </cell>
          <cell r="Q2781">
            <v>12</v>
          </cell>
        </row>
        <row r="2782">
          <cell r="I2782" t="str">
            <v>Chiron Corp USA Phar</v>
          </cell>
          <cell r="J2782" t="str">
            <v>US Dollar</v>
          </cell>
          <cell r="K2782" t="str">
            <v>USD</v>
          </cell>
          <cell r="L2782" t="str">
            <v>US Dollar</v>
          </cell>
          <cell r="M2782" t="str">
            <v>TOTAL COST OF GOODS SOLD</v>
          </cell>
          <cell r="N2782" t="str">
            <v>Actual</v>
          </cell>
          <cell r="O2782">
            <v>-12828</v>
          </cell>
          <cell r="P2782">
            <v>-8384</v>
          </cell>
          <cell r="Q2782">
            <v>-4503</v>
          </cell>
          <cell r="R2782">
            <v>-3862</v>
          </cell>
          <cell r="S2782">
            <v>-84054</v>
          </cell>
          <cell r="T2782">
            <v>-23725</v>
          </cell>
          <cell r="U2782">
            <v>-26156</v>
          </cell>
          <cell r="V2782">
            <v>-25743</v>
          </cell>
        </row>
        <row r="2783">
          <cell r="I2783" t="str">
            <v>Chiron Corp USA Phar</v>
          </cell>
          <cell r="J2783" t="str">
            <v>US Dollar</v>
          </cell>
          <cell r="K2783" t="str">
            <v>USD</v>
          </cell>
          <cell r="L2783" t="str">
            <v>US Dollar</v>
          </cell>
          <cell r="M2783" t="str">
            <v>TOTAL COST OF GOODS SOLD</v>
          </cell>
          <cell r="N2783" t="str">
            <v>Budget</v>
          </cell>
          <cell r="O2783">
            <v>-10044</v>
          </cell>
          <cell r="P2783">
            <v>-9939</v>
          </cell>
          <cell r="Q2783">
            <v>-10623</v>
          </cell>
          <cell r="R2783">
            <v>-10793</v>
          </cell>
          <cell r="S2783">
            <v>-13352</v>
          </cell>
          <cell r="T2783">
            <v>-11583</v>
          </cell>
          <cell r="U2783">
            <v>-14290</v>
          </cell>
          <cell r="V2783">
            <v>-12786</v>
          </cell>
          <cell r="W2783">
            <v>-11666</v>
          </cell>
          <cell r="X2783">
            <v>-12282</v>
          </cell>
          <cell r="Y2783">
            <v>-13218</v>
          </cell>
          <cell r="Z2783">
            <v>-11277</v>
          </cell>
        </row>
        <row r="2784">
          <cell r="I2784" t="str">
            <v>Chiron Corp USA Phar</v>
          </cell>
          <cell r="J2784" t="str">
            <v>US Dollar</v>
          </cell>
          <cell r="K2784" t="str">
            <v>USD</v>
          </cell>
          <cell r="L2784" t="str">
            <v>US Dollar</v>
          </cell>
          <cell r="M2784" t="str">
            <v>TOTAL COST OF GOODS SOLD</v>
          </cell>
          <cell r="N2784" t="str">
            <v>LE2</v>
          </cell>
          <cell r="O2784">
            <v>-12828</v>
          </cell>
          <cell r="P2784">
            <v>-8384</v>
          </cell>
          <cell r="Q2784">
            <v>-4503</v>
          </cell>
          <cell r="R2784">
            <v>-3862</v>
          </cell>
          <cell r="S2784">
            <v>-84054</v>
          </cell>
          <cell r="T2784">
            <v>46962</v>
          </cell>
          <cell r="U2784">
            <v>-10695</v>
          </cell>
          <cell r="V2784">
            <v>-7267</v>
          </cell>
          <cell r="W2784">
            <v>-5421</v>
          </cell>
          <cell r="X2784">
            <v>-5494</v>
          </cell>
          <cell r="Y2784">
            <v>-3986</v>
          </cell>
          <cell r="Z2784">
            <v>-3532</v>
          </cell>
        </row>
        <row r="2785">
          <cell r="I2785" t="str">
            <v>Chiron Corp USA Phar</v>
          </cell>
          <cell r="J2785" t="str">
            <v>US Dollar</v>
          </cell>
          <cell r="K2785" t="str">
            <v>USD</v>
          </cell>
          <cell r="L2785" t="str">
            <v>US Dollar</v>
          </cell>
          <cell r="M2785" t="str">
            <v>Development</v>
          </cell>
          <cell r="N2785" t="str">
            <v>Actual</v>
          </cell>
          <cell r="O2785">
            <v>-5131</v>
          </cell>
          <cell r="P2785">
            <v>-3728</v>
          </cell>
          <cell r="Q2785">
            <v>-7626</v>
          </cell>
          <cell r="R2785">
            <v>-1558</v>
          </cell>
          <cell r="S2785">
            <v>-2362</v>
          </cell>
          <cell r="T2785">
            <v>-806</v>
          </cell>
          <cell r="U2785">
            <v>-1229</v>
          </cell>
          <cell r="V2785">
            <v>-1600</v>
          </cell>
        </row>
        <row r="2786">
          <cell r="I2786" t="str">
            <v>Chiron Corp USA Phar</v>
          </cell>
          <cell r="J2786" t="str">
            <v>US Dollar</v>
          </cell>
          <cell r="K2786" t="str">
            <v>USD</v>
          </cell>
          <cell r="L2786" t="str">
            <v>US Dollar</v>
          </cell>
          <cell r="M2786" t="str">
            <v>Development</v>
          </cell>
          <cell r="N2786" t="str">
            <v>Budget</v>
          </cell>
          <cell r="O2786">
            <v>-4538</v>
          </cell>
          <cell r="P2786">
            <v>-3389</v>
          </cell>
          <cell r="Q2786">
            <v>-2187</v>
          </cell>
          <cell r="R2786">
            <v>-1678</v>
          </cell>
          <cell r="S2786">
            <v>-1677</v>
          </cell>
          <cell r="T2786">
            <v>-1579</v>
          </cell>
          <cell r="U2786">
            <v>-1580</v>
          </cell>
          <cell r="V2786">
            <v>-1581</v>
          </cell>
          <cell r="W2786">
            <v>-1578</v>
          </cell>
          <cell r="X2786">
            <v>-1581</v>
          </cell>
          <cell r="Y2786">
            <v>-1579</v>
          </cell>
          <cell r="Z2786">
            <v>-1578</v>
          </cell>
        </row>
        <row r="2787">
          <cell r="I2787" t="str">
            <v>Chiron Corp USA Phar</v>
          </cell>
          <cell r="J2787" t="str">
            <v>US Dollar</v>
          </cell>
          <cell r="K2787" t="str">
            <v>USD</v>
          </cell>
          <cell r="L2787" t="str">
            <v>US Dollar</v>
          </cell>
          <cell r="M2787" t="str">
            <v>Development</v>
          </cell>
          <cell r="N2787" t="str">
            <v>LE2</v>
          </cell>
          <cell r="O2787">
            <v>-5131</v>
          </cell>
          <cell r="P2787">
            <v>-3728</v>
          </cell>
          <cell r="Q2787">
            <v>-7626</v>
          </cell>
          <cell r="R2787">
            <v>-1558</v>
          </cell>
          <cell r="S2787">
            <v>-2362</v>
          </cell>
          <cell r="T2787">
            <v>-1037</v>
          </cell>
          <cell r="U2787">
            <v>-1864</v>
          </cell>
          <cell r="V2787">
            <v>-1839</v>
          </cell>
          <cell r="W2787">
            <v>-1889</v>
          </cell>
          <cell r="X2787">
            <v>-1517</v>
          </cell>
          <cell r="Y2787">
            <v>-1525</v>
          </cell>
          <cell r="Z2787">
            <v>-1460</v>
          </cell>
        </row>
        <row r="2788">
          <cell r="I2788" t="str">
            <v>Chiron Corp USA Phar</v>
          </cell>
          <cell r="J2788" t="str">
            <v>US Dollar</v>
          </cell>
          <cell r="K2788" t="str">
            <v>USD</v>
          </cell>
          <cell r="L2788" t="str">
            <v>US Dollar</v>
          </cell>
          <cell r="M2788" t="str">
            <v>Total Research &amp; Development (net)</v>
          </cell>
          <cell r="N2788" t="str">
            <v>Actual</v>
          </cell>
          <cell r="O2788">
            <v>-5131</v>
          </cell>
          <cell r="P2788">
            <v>-3728</v>
          </cell>
          <cell r="Q2788">
            <v>-15296</v>
          </cell>
          <cell r="R2788">
            <v>-1558</v>
          </cell>
          <cell r="S2788">
            <v>-2362</v>
          </cell>
          <cell r="T2788">
            <v>-9038</v>
          </cell>
          <cell r="U2788">
            <v>-1229</v>
          </cell>
          <cell r="V2788">
            <v>-1600</v>
          </cell>
        </row>
        <row r="2789">
          <cell r="I2789" t="str">
            <v>Chiron Corp USA Phar</v>
          </cell>
          <cell r="J2789" t="str">
            <v>US Dollar</v>
          </cell>
          <cell r="K2789" t="str">
            <v>USD</v>
          </cell>
          <cell r="L2789" t="str">
            <v>US Dollar</v>
          </cell>
          <cell r="M2789" t="str">
            <v>Total Research &amp; Development (net)</v>
          </cell>
          <cell r="N2789" t="str">
            <v>Budget</v>
          </cell>
          <cell r="O2789">
            <v>-4538</v>
          </cell>
          <cell r="P2789">
            <v>-3389</v>
          </cell>
          <cell r="Q2789">
            <v>-2187</v>
          </cell>
          <cell r="R2789">
            <v>-1678</v>
          </cell>
          <cell r="S2789">
            <v>-1677</v>
          </cell>
          <cell r="T2789">
            <v>-1579</v>
          </cell>
          <cell r="U2789">
            <v>-1580</v>
          </cell>
          <cell r="V2789">
            <v>-1581</v>
          </cell>
          <cell r="W2789">
            <v>-1578</v>
          </cell>
          <cell r="X2789">
            <v>-1581</v>
          </cell>
          <cell r="Y2789">
            <v>-1579</v>
          </cell>
          <cell r="Z2789">
            <v>-1578</v>
          </cell>
        </row>
        <row r="2790">
          <cell r="I2790" t="str">
            <v>Chiron Corp USA Phar</v>
          </cell>
          <cell r="J2790" t="str">
            <v>US Dollar</v>
          </cell>
          <cell r="K2790" t="str">
            <v>USD</v>
          </cell>
          <cell r="L2790" t="str">
            <v>US Dollar</v>
          </cell>
          <cell r="M2790" t="str">
            <v>Total Research &amp; Development (net)</v>
          </cell>
          <cell r="N2790" t="str">
            <v>LE2</v>
          </cell>
          <cell r="O2790">
            <v>-5131</v>
          </cell>
          <cell r="P2790">
            <v>-3728</v>
          </cell>
          <cell r="Q2790">
            <v>-15296</v>
          </cell>
          <cell r="R2790">
            <v>-1558</v>
          </cell>
          <cell r="S2790">
            <v>-2362</v>
          </cell>
          <cell r="T2790">
            <v>6633</v>
          </cell>
          <cell r="U2790">
            <v>-1864</v>
          </cell>
          <cell r="V2790">
            <v>-1839</v>
          </cell>
          <cell r="W2790">
            <v>-1889</v>
          </cell>
          <cell r="X2790">
            <v>-1517</v>
          </cell>
          <cell r="Y2790">
            <v>-1525</v>
          </cell>
          <cell r="Z2790">
            <v>-1460</v>
          </cell>
        </row>
        <row r="2791">
          <cell r="I2791" t="str">
            <v>Chiron Corp USA Phar</v>
          </cell>
          <cell r="J2791" t="str">
            <v>US Dollar</v>
          </cell>
          <cell r="K2791" t="str">
            <v>USD</v>
          </cell>
          <cell r="L2791" t="str">
            <v>US Dollar</v>
          </cell>
          <cell r="M2791" t="str">
            <v>Marketing &amp; Sales (net)</v>
          </cell>
          <cell r="N2791" t="str">
            <v>Actual</v>
          </cell>
          <cell r="O2791">
            <v>-67</v>
          </cell>
          <cell r="P2791">
            <v>213</v>
          </cell>
          <cell r="Q2791">
            <v>175</v>
          </cell>
          <cell r="R2791">
            <v>-189</v>
          </cell>
          <cell r="S2791">
            <v>-104</v>
          </cell>
          <cell r="T2791">
            <v>-126</v>
          </cell>
          <cell r="U2791">
            <v>-29</v>
          </cell>
          <cell r="V2791">
            <v>846</v>
          </cell>
        </row>
        <row r="2792">
          <cell r="I2792" t="str">
            <v>Chiron Corp USA Phar</v>
          </cell>
          <cell r="J2792" t="str">
            <v>US Dollar</v>
          </cell>
          <cell r="K2792" t="str">
            <v>USD</v>
          </cell>
          <cell r="L2792" t="str">
            <v>US Dollar</v>
          </cell>
          <cell r="M2792" t="str">
            <v>Marketing &amp; Sales (net)</v>
          </cell>
          <cell r="N2792" t="str">
            <v>Budget</v>
          </cell>
          <cell r="O2792">
            <v>-31</v>
          </cell>
          <cell r="P2792">
            <v>-32</v>
          </cell>
          <cell r="Q2792">
            <v>-94</v>
          </cell>
          <cell r="R2792">
            <v>-31</v>
          </cell>
          <cell r="S2792">
            <v>-31</v>
          </cell>
          <cell r="T2792">
            <v>-32</v>
          </cell>
          <cell r="U2792">
            <v>-31</v>
          </cell>
          <cell r="V2792">
            <v>-31</v>
          </cell>
          <cell r="W2792">
            <v>-32</v>
          </cell>
          <cell r="X2792">
            <v>-31</v>
          </cell>
          <cell r="Y2792">
            <v>-31</v>
          </cell>
          <cell r="Z2792">
            <v>-32</v>
          </cell>
        </row>
        <row r="2793">
          <cell r="I2793" t="str">
            <v>Chiron Corp USA Phar</v>
          </cell>
          <cell r="J2793" t="str">
            <v>US Dollar</v>
          </cell>
          <cell r="K2793" t="str">
            <v>USD</v>
          </cell>
          <cell r="L2793" t="str">
            <v>US Dollar</v>
          </cell>
          <cell r="M2793" t="str">
            <v>Marketing &amp; Sales (net)</v>
          </cell>
          <cell r="N2793" t="str">
            <v>LE2</v>
          </cell>
          <cell r="O2793">
            <v>-67</v>
          </cell>
          <cell r="P2793">
            <v>213</v>
          </cell>
          <cell r="Q2793">
            <v>175</v>
          </cell>
          <cell r="R2793">
            <v>-189</v>
          </cell>
          <cell r="S2793">
            <v>-104</v>
          </cell>
          <cell r="T2793">
            <v>-78</v>
          </cell>
          <cell r="U2793">
            <v>-67</v>
          </cell>
          <cell r="V2793">
            <v>-68</v>
          </cell>
          <cell r="W2793">
            <v>-67</v>
          </cell>
          <cell r="X2793">
            <v>-69</v>
          </cell>
          <cell r="Y2793">
            <v>-68</v>
          </cell>
          <cell r="Z2793">
            <v>-67</v>
          </cell>
        </row>
        <row r="2794">
          <cell r="I2794" t="str">
            <v>Chiron Corp USA Phar</v>
          </cell>
          <cell r="J2794" t="str">
            <v>US Dollar</v>
          </cell>
          <cell r="K2794" t="str">
            <v>USD</v>
          </cell>
          <cell r="L2794" t="str">
            <v>US Dollar</v>
          </cell>
          <cell r="M2794" t="str">
            <v>General &amp; Administration (net)</v>
          </cell>
          <cell r="N2794" t="str">
            <v>Actual</v>
          </cell>
          <cell r="O2794">
            <v>-992</v>
          </cell>
          <cell r="P2794">
            <v>523</v>
          </cell>
          <cell r="Q2794">
            <v>-191</v>
          </cell>
          <cell r="R2794">
            <v>-433</v>
          </cell>
          <cell r="S2794">
            <v>-1934</v>
          </cell>
          <cell r="T2794">
            <v>-1092</v>
          </cell>
          <cell r="U2794">
            <v>2254</v>
          </cell>
          <cell r="V2794">
            <v>-239</v>
          </cell>
        </row>
        <row r="2795">
          <cell r="I2795" t="str">
            <v>Chiron Corp USA Phar</v>
          </cell>
          <cell r="J2795" t="str">
            <v>US Dollar</v>
          </cell>
          <cell r="K2795" t="str">
            <v>USD</v>
          </cell>
          <cell r="L2795" t="str">
            <v>US Dollar</v>
          </cell>
          <cell r="M2795" t="str">
            <v>General &amp; Administration (net)</v>
          </cell>
          <cell r="N2795" t="str">
            <v>Budget</v>
          </cell>
          <cell r="O2795">
            <v>-376</v>
          </cell>
          <cell r="P2795">
            <v>-331</v>
          </cell>
          <cell r="Q2795">
            <v>-361</v>
          </cell>
          <cell r="R2795">
            <v>-338</v>
          </cell>
          <cell r="S2795">
            <v>-339</v>
          </cell>
          <cell r="T2795">
            <v>-338</v>
          </cell>
          <cell r="U2795">
            <v>-339</v>
          </cell>
          <cell r="V2795">
            <v>-338</v>
          </cell>
          <cell r="W2795">
            <v>-338</v>
          </cell>
          <cell r="X2795">
            <v>-339</v>
          </cell>
          <cell r="Y2795">
            <v>-338</v>
          </cell>
          <cell r="Z2795">
            <v>-339</v>
          </cell>
        </row>
        <row r="2796">
          <cell r="I2796" t="str">
            <v>Chiron Corp USA Phar</v>
          </cell>
          <cell r="J2796" t="str">
            <v>US Dollar</v>
          </cell>
          <cell r="K2796" t="str">
            <v>USD</v>
          </cell>
          <cell r="L2796" t="str">
            <v>US Dollar</v>
          </cell>
          <cell r="M2796" t="str">
            <v>General &amp; Administration (net)</v>
          </cell>
          <cell r="N2796" t="str">
            <v>LE2</v>
          </cell>
          <cell r="O2796">
            <v>-992</v>
          </cell>
          <cell r="P2796">
            <v>508</v>
          </cell>
          <cell r="Q2796">
            <v>-188</v>
          </cell>
          <cell r="R2796">
            <v>-435</v>
          </cell>
          <cell r="S2796">
            <v>-1929</v>
          </cell>
          <cell r="T2796">
            <v>1050</v>
          </cell>
          <cell r="U2796">
            <v>-449</v>
          </cell>
          <cell r="V2796">
            <v>-449</v>
          </cell>
          <cell r="W2796">
            <v>-449</v>
          </cell>
          <cell r="X2796">
            <v>-450</v>
          </cell>
          <cell r="Y2796">
            <v>-449</v>
          </cell>
          <cell r="Z2796">
            <v>-449</v>
          </cell>
        </row>
        <row r="2797">
          <cell r="I2797" t="str">
            <v>Chiron Corp USA Phar</v>
          </cell>
          <cell r="J2797" t="str">
            <v>US Dollar</v>
          </cell>
          <cell r="K2797" t="str">
            <v>USD</v>
          </cell>
          <cell r="L2797" t="str">
            <v>US Dollar</v>
          </cell>
          <cell r="M2797" t="str">
            <v>TOTAL FUNCTION COSTS</v>
          </cell>
          <cell r="N2797" t="str">
            <v>Actual</v>
          </cell>
          <cell r="O2797">
            <v>-6190</v>
          </cell>
          <cell r="P2797">
            <v>-2992</v>
          </cell>
          <cell r="Q2797">
            <v>-15312</v>
          </cell>
          <cell r="R2797">
            <v>-2180</v>
          </cell>
          <cell r="S2797">
            <v>-4400</v>
          </cell>
          <cell r="T2797">
            <v>-10256</v>
          </cell>
          <cell r="U2797">
            <v>996</v>
          </cell>
          <cell r="V2797">
            <v>-993</v>
          </cell>
        </row>
        <row r="2798">
          <cell r="I2798" t="str">
            <v>Chiron Corp USA Phar</v>
          </cell>
          <cell r="J2798" t="str">
            <v>US Dollar</v>
          </cell>
          <cell r="K2798" t="str">
            <v>USD</v>
          </cell>
          <cell r="L2798" t="str">
            <v>US Dollar</v>
          </cell>
          <cell r="M2798" t="str">
            <v>TOTAL FUNCTION COSTS</v>
          </cell>
          <cell r="N2798" t="str">
            <v>Budget</v>
          </cell>
          <cell r="O2798">
            <v>-4945</v>
          </cell>
          <cell r="P2798">
            <v>-3752</v>
          </cell>
          <cell r="Q2798">
            <v>-2642</v>
          </cell>
          <cell r="R2798">
            <v>-2047</v>
          </cell>
          <cell r="S2798">
            <v>-2047</v>
          </cell>
          <cell r="T2798">
            <v>-1949</v>
          </cell>
          <cell r="U2798">
            <v>-1950</v>
          </cell>
          <cell r="V2798">
            <v>-1950</v>
          </cell>
          <cell r="W2798">
            <v>-1948</v>
          </cell>
          <cell r="X2798">
            <v>-1951</v>
          </cell>
          <cell r="Y2798">
            <v>-1948</v>
          </cell>
          <cell r="Z2798">
            <v>-1949</v>
          </cell>
        </row>
        <row r="2799">
          <cell r="I2799" t="str">
            <v>Chiron Corp USA Phar</v>
          </cell>
          <cell r="J2799" t="str">
            <v>US Dollar</v>
          </cell>
          <cell r="K2799" t="str">
            <v>USD</v>
          </cell>
          <cell r="L2799" t="str">
            <v>US Dollar</v>
          </cell>
          <cell r="M2799" t="str">
            <v>TOTAL FUNCTION COSTS</v>
          </cell>
          <cell r="N2799" t="str">
            <v>LE2</v>
          </cell>
          <cell r="O2799">
            <v>-6190</v>
          </cell>
          <cell r="P2799">
            <v>-3007</v>
          </cell>
          <cell r="Q2799">
            <v>-15309</v>
          </cell>
          <cell r="R2799">
            <v>-2182</v>
          </cell>
          <cell r="S2799">
            <v>-4395</v>
          </cell>
          <cell r="T2799">
            <v>7605</v>
          </cell>
          <cell r="U2799">
            <v>-2380</v>
          </cell>
          <cell r="V2799">
            <v>-2356</v>
          </cell>
          <cell r="W2799">
            <v>-2405</v>
          </cell>
          <cell r="X2799">
            <v>-2036</v>
          </cell>
          <cell r="Y2799">
            <v>-2042</v>
          </cell>
          <cell r="Z2799">
            <v>-1976</v>
          </cell>
        </row>
        <row r="2800">
          <cell r="I2800" t="str">
            <v>Chiron Corp USA Phar</v>
          </cell>
          <cell r="J2800" t="str">
            <v>US Dollar</v>
          </cell>
          <cell r="K2800" t="str">
            <v>USD</v>
          </cell>
          <cell r="L2800" t="str">
            <v>US Dollar</v>
          </cell>
          <cell r="M2800" t="str">
            <v>TOTAL OTHER INCOME &amp; EXP.</v>
          </cell>
          <cell r="N2800" t="str">
            <v>Actual</v>
          </cell>
          <cell r="O2800">
            <v>-3202</v>
          </cell>
          <cell r="P2800">
            <v>-962</v>
          </cell>
          <cell r="Q2800">
            <v>1931</v>
          </cell>
          <cell r="R2800">
            <v>1064</v>
          </cell>
          <cell r="S2800">
            <v>-1157</v>
          </cell>
          <cell r="T2800">
            <v>-2057</v>
          </cell>
          <cell r="U2800">
            <v>-6516</v>
          </cell>
          <cell r="V2800">
            <v>-3900</v>
          </cell>
        </row>
        <row r="2801">
          <cell r="I2801" t="str">
            <v>Chiron Corp USA Phar</v>
          </cell>
          <cell r="J2801" t="str">
            <v>US Dollar</v>
          </cell>
          <cell r="K2801" t="str">
            <v>USD</v>
          </cell>
          <cell r="L2801" t="str">
            <v>US Dollar</v>
          </cell>
          <cell r="M2801" t="str">
            <v>TOTAL OTHER INCOME &amp; EXP.</v>
          </cell>
          <cell r="N2801" t="str">
            <v>Budget</v>
          </cell>
          <cell r="O2801">
            <v>-2134</v>
          </cell>
          <cell r="P2801">
            <v>-4966</v>
          </cell>
          <cell r="Q2801">
            <v>-3904</v>
          </cell>
          <cell r="R2801">
            <v>-905</v>
          </cell>
          <cell r="S2801">
            <v>-2133</v>
          </cell>
          <cell r="T2801">
            <v>-3257</v>
          </cell>
          <cell r="U2801">
            <v>-1741</v>
          </cell>
          <cell r="V2801">
            <v>-1697</v>
          </cell>
          <cell r="W2801">
            <v>-1621</v>
          </cell>
          <cell r="X2801">
            <v>-1526</v>
          </cell>
          <cell r="Y2801">
            <v>-1932</v>
          </cell>
          <cell r="Z2801">
            <v>-2164</v>
          </cell>
        </row>
        <row r="2802">
          <cell r="I2802" t="str">
            <v>Chiron Corp USA Phar</v>
          </cell>
          <cell r="J2802" t="str">
            <v>US Dollar</v>
          </cell>
          <cell r="K2802" t="str">
            <v>USD</v>
          </cell>
          <cell r="L2802" t="str">
            <v>US Dollar</v>
          </cell>
          <cell r="M2802" t="str">
            <v>TOTAL OTHER INCOME &amp; EXP.</v>
          </cell>
          <cell r="N2802" t="str">
            <v>LE2</v>
          </cell>
          <cell r="O2802">
            <v>-3202</v>
          </cell>
          <cell r="P2802">
            <v>-962</v>
          </cell>
          <cell r="Q2802">
            <v>1931</v>
          </cell>
          <cell r="R2802">
            <v>1064</v>
          </cell>
          <cell r="S2802">
            <v>-1157</v>
          </cell>
          <cell r="T2802">
            <v>-4424</v>
          </cell>
          <cell r="U2802">
            <v>-5799</v>
          </cell>
          <cell r="V2802">
            <v>-125</v>
          </cell>
          <cell r="W2802">
            <v>-125</v>
          </cell>
          <cell r="X2802">
            <v>-125</v>
          </cell>
          <cell r="Y2802">
            <v>-125</v>
          </cell>
          <cell r="Z2802">
            <v>-125</v>
          </cell>
        </row>
        <row r="2803">
          <cell r="I2803" t="str">
            <v>Chiron Corp USA Phar</v>
          </cell>
          <cell r="J2803" t="str">
            <v>US Dollar</v>
          </cell>
          <cell r="K2803" t="str">
            <v>USD</v>
          </cell>
          <cell r="L2803" t="str">
            <v>US Dollar</v>
          </cell>
          <cell r="M2803" t="str">
            <v>OPERATING INCOME</v>
          </cell>
          <cell r="N2803" t="str">
            <v>Actual</v>
          </cell>
          <cell r="O2803">
            <v>20141</v>
          </cell>
          <cell r="P2803">
            <v>14877</v>
          </cell>
          <cell r="Q2803">
            <v>22886</v>
          </cell>
          <cell r="R2803">
            <v>24355</v>
          </cell>
          <cell r="S2803">
            <v>-44540</v>
          </cell>
          <cell r="T2803">
            <v>-5536</v>
          </cell>
          <cell r="U2803">
            <v>6316</v>
          </cell>
          <cell r="V2803">
            <v>9810</v>
          </cell>
        </row>
        <row r="2804">
          <cell r="I2804" t="str">
            <v>Chiron Corp USA Phar</v>
          </cell>
          <cell r="J2804" t="str">
            <v>US Dollar</v>
          </cell>
          <cell r="K2804" t="str">
            <v>USD</v>
          </cell>
          <cell r="L2804" t="str">
            <v>US Dollar</v>
          </cell>
          <cell r="M2804" t="str">
            <v>OPERATING INCOME</v>
          </cell>
          <cell r="N2804" t="str">
            <v>Budget</v>
          </cell>
          <cell r="O2804">
            <v>21256</v>
          </cell>
          <cell r="P2804">
            <v>12930</v>
          </cell>
          <cell r="Q2804">
            <v>13667</v>
          </cell>
          <cell r="R2804">
            <v>21667</v>
          </cell>
          <cell r="S2804">
            <v>17673</v>
          </cell>
          <cell r="T2804">
            <v>13247</v>
          </cell>
          <cell r="U2804">
            <v>20424</v>
          </cell>
          <cell r="V2804">
            <v>18724</v>
          </cell>
          <cell r="W2804">
            <v>15294</v>
          </cell>
          <cell r="X2804">
            <v>15640</v>
          </cell>
          <cell r="Y2804">
            <v>21343</v>
          </cell>
          <cell r="Z2804">
            <v>13125</v>
          </cell>
        </row>
        <row r="2805">
          <cell r="I2805" t="str">
            <v>Chiron Corp USA Phar</v>
          </cell>
          <cell r="J2805" t="str">
            <v>US Dollar</v>
          </cell>
          <cell r="K2805" t="str">
            <v>USD</v>
          </cell>
          <cell r="L2805" t="str">
            <v>US Dollar</v>
          </cell>
          <cell r="M2805" t="str">
            <v>OPERATING INCOME</v>
          </cell>
          <cell r="N2805" t="str">
            <v>LE2</v>
          </cell>
          <cell r="O2805">
            <v>20141</v>
          </cell>
          <cell r="P2805">
            <v>14877</v>
          </cell>
          <cell r="Q2805">
            <v>22886</v>
          </cell>
          <cell r="R2805">
            <v>24355</v>
          </cell>
          <cell r="S2805">
            <v>-44540</v>
          </cell>
          <cell r="T2805">
            <v>82398</v>
          </cell>
          <cell r="U2805">
            <v>7695</v>
          </cell>
          <cell r="V2805">
            <v>21383</v>
          </cell>
          <cell r="W2805">
            <v>17380</v>
          </cell>
          <cell r="X2805">
            <v>24197</v>
          </cell>
          <cell r="Y2805">
            <v>19486</v>
          </cell>
          <cell r="Z2805">
            <v>18082</v>
          </cell>
        </row>
        <row r="2806">
          <cell r="I2806" t="str">
            <v>Colombia</v>
          </cell>
          <cell r="J2806" t="str">
            <v>Peso</v>
          </cell>
          <cell r="K2806" t="str">
            <v>COP</v>
          </cell>
          <cell r="L2806" t="str">
            <v>Peso</v>
          </cell>
          <cell r="M2806" t="str">
            <v>TOTAL NET SALES 3RD PARTY</v>
          </cell>
          <cell r="N2806" t="str">
            <v>Actual</v>
          </cell>
          <cell r="O2806">
            <v>11817</v>
          </cell>
          <cell r="P2806">
            <v>13689</v>
          </cell>
          <cell r="Q2806">
            <v>13430</v>
          </cell>
          <cell r="R2806">
            <v>13439</v>
          </cell>
          <cell r="S2806">
            <v>13800</v>
          </cell>
          <cell r="T2806">
            <v>15719</v>
          </cell>
          <cell r="U2806">
            <v>13737</v>
          </cell>
          <cell r="V2806">
            <v>15330</v>
          </cell>
        </row>
        <row r="2807">
          <cell r="I2807" t="str">
            <v>Colombia</v>
          </cell>
          <cell r="J2807" t="str">
            <v>Peso</v>
          </cell>
          <cell r="K2807" t="str">
            <v>COP</v>
          </cell>
          <cell r="L2807" t="str">
            <v>Peso</v>
          </cell>
          <cell r="M2807" t="str">
            <v>TOTAL NET SALES 3RD PARTY</v>
          </cell>
          <cell r="N2807" t="str">
            <v>Budget</v>
          </cell>
          <cell r="O2807">
            <v>11648</v>
          </cell>
          <cell r="P2807">
            <v>14139</v>
          </cell>
          <cell r="Q2807">
            <v>14201</v>
          </cell>
          <cell r="R2807">
            <v>14667</v>
          </cell>
          <cell r="S2807">
            <v>15164</v>
          </cell>
          <cell r="T2807">
            <v>14703</v>
          </cell>
          <cell r="U2807">
            <v>14390</v>
          </cell>
          <cell r="V2807">
            <v>14722</v>
          </cell>
          <cell r="W2807">
            <v>14024</v>
          </cell>
          <cell r="X2807">
            <v>14476</v>
          </cell>
          <cell r="Y2807">
            <v>14458</v>
          </cell>
          <cell r="Z2807">
            <v>14430</v>
          </cell>
        </row>
        <row r="2808">
          <cell r="I2808" t="str">
            <v>Colombia</v>
          </cell>
          <cell r="J2808" t="str">
            <v>Peso</v>
          </cell>
          <cell r="K2808" t="str">
            <v>COP</v>
          </cell>
          <cell r="L2808" t="str">
            <v>Peso</v>
          </cell>
          <cell r="M2808" t="str">
            <v>TOTAL NET SALES 3RD PARTY</v>
          </cell>
          <cell r="N2808" t="str">
            <v>LE2</v>
          </cell>
          <cell r="O2808">
            <v>11817</v>
          </cell>
          <cell r="P2808">
            <v>13689</v>
          </cell>
          <cell r="Q2808">
            <v>13430</v>
          </cell>
          <cell r="R2808">
            <v>13439</v>
          </cell>
          <cell r="S2808">
            <v>13800</v>
          </cell>
          <cell r="T2808">
            <v>14440</v>
          </cell>
          <cell r="U2808">
            <v>14793</v>
          </cell>
          <cell r="V2808">
            <v>15585</v>
          </cell>
          <cell r="W2808">
            <v>15301</v>
          </cell>
          <cell r="X2808">
            <v>16154</v>
          </cell>
          <cell r="Y2808">
            <v>16400</v>
          </cell>
          <cell r="Z2808">
            <v>16175</v>
          </cell>
        </row>
        <row r="2809">
          <cell r="I2809" t="str">
            <v>Colombia</v>
          </cell>
          <cell r="J2809" t="str">
            <v>Peso</v>
          </cell>
          <cell r="K2809" t="str">
            <v>COP</v>
          </cell>
          <cell r="L2809" t="str">
            <v>Peso</v>
          </cell>
          <cell r="M2809" t="str">
            <v>TOTAL NET SALES</v>
          </cell>
          <cell r="N2809" t="str">
            <v>Actual</v>
          </cell>
          <cell r="O2809">
            <v>11817</v>
          </cell>
          <cell r="P2809">
            <v>13689</v>
          </cell>
          <cell r="Q2809">
            <v>13430</v>
          </cell>
          <cell r="R2809">
            <v>13439</v>
          </cell>
          <cell r="S2809">
            <v>13800</v>
          </cell>
          <cell r="T2809">
            <v>15719</v>
          </cell>
          <cell r="U2809">
            <v>13737</v>
          </cell>
          <cell r="V2809">
            <v>15330</v>
          </cell>
        </row>
        <row r="2810">
          <cell r="I2810" t="str">
            <v>Colombia</v>
          </cell>
          <cell r="J2810" t="str">
            <v>Peso</v>
          </cell>
          <cell r="K2810" t="str">
            <v>COP</v>
          </cell>
          <cell r="L2810" t="str">
            <v>Peso</v>
          </cell>
          <cell r="M2810" t="str">
            <v>TOTAL NET SALES</v>
          </cell>
          <cell r="N2810" t="str">
            <v>Budget</v>
          </cell>
          <cell r="O2810">
            <v>11648</v>
          </cell>
          <cell r="P2810">
            <v>14139</v>
          </cell>
          <cell r="Q2810">
            <v>14201</v>
          </cell>
          <cell r="R2810">
            <v>14667</v>
          </cell>
          <cell r="S2810">
            <v>15164</v>
          </cell>
          <cell r="T2810">
            <v>14703</v>
          </cell>
          <cell r="U2810">
            <v>14390</v>
          </cell>
          <cell r="V2810">
            <v>14722</v>
          </cell>
          <cell r="W2810">
            <v>14024</v>
          </cell>
          <cell r="X2810">
            <v>14476</v>
          </cell>
          <cell r="Y2810">
            <v>14458</v>
          </cell>
          <cell r="Z2810">
            <v>14430</v>
          </cell>
        </row>
        <row r="2811">
          <cell r="I2811" t="str">
            <v>Colombia</v>
          </cell>
          <cell r="J2811" t="str">
            <v>Peso</v>
          </cell>
          <cell r="K2811" t="str">
            <v>COP</v>
          </cell>
          <cell r="L2811" t="str">
            <v>Peso</v>
          </cell>
          <cell r="M2811" t="str">
            <v>TOTAL NET SALES</v>
          </cell>
          <cell r="N2811" t="str">
            <v>LE2</v>
          </cell>
          <cell r="O2811">
            <v>11817</v>
          </cell>
          <cell r="P2811">
            <v>13689</v>
          </cell>
          <cell r="Q2811">
            <v>13430</v>
          </cell>
          <cell r="R2811">
            <v>13439</v>
          </cell>
          <cell r="S2811">
            <v>13800</v>
          </cell>
          <cell r="T2811">
            <v>14440</v>
          </cell>
          <cell r="U2811">
            <v>14793</v>
          </cell>
          <cell r="V2811">
            <v>15585</v>
          </cell>
          <cell r="W2811">
            <v>15301</v>
          </cell>
          <cell r="X2811">
            <v>16154</v>
          </cell>
          <cell r="Y2811">
            <v>16400</v>
          </cell>
          <cell r="Z2811">
            <v>16175</v>
          </cell>
        </row>
        <row r="2812">
          <cell r="I2812" t="str">
            <v>Colombia</v>
          </cell>
          <cell r="J2812" t="str">
            <v>Peso</v>
          </cell>
          <cell r="K2812" t="str">
            <v>COP</v>
          </cell>
          <cell r="L2812" t="str">
            <v>Peso</v>
          </cell>
          <cell r="M2812" t="str">
            <v>TOTAL REVENUES</v>
          </cell>
          <cell r="N2812" t="str">
            <v>Actual</v>
          </cell>
          <cell r="O2812">
            <v>11817</v>
          </cell>
          <cell r="P2812">
            <v>13689</v>
          </cell>
          <cell r="Q2812">
            <v>13430</v>
          </cell>
          <cell r="R2812">
            <v>13439</v>
          </cell>
          <cell r="S2812">
            <v>13800</v>
          </cell>
          <cell r="T2812">
            <v>15719</v>
          </cell>
          <cell r="U2812">
            <v>13737</v>
          </cell>
          <cell r="V2812">
            <v>15330</v>
          </cell>
        </row>
        <row r="2813">
          <cell r="I2813" t="str">
            <v>Colombia</v>
          </cell>
          <cell r="J2813" t="str">
            <v>Peso</v>
          </cell>
          <cell r="K2813" t="str">
            <v>COP</v>
          </cell>
          <cell r="L2813" t="str">
            <v>Peso</v>
          </cell>
          <cell r="M2813" t="str">
            <v>TOTAL REVENUES</v>
          </cell>
          <cell r="N2813" t="str">
            <v>Budget</v>
          </cell>
          <cell r="O2813">
            <v>11648</v>
          </cell>
          <cell r="P2813">
            <v>14139</v>
          </cell>
          <cell r="Q2813">
            <v>14201</v>
          </cell>
          <cell r="R2813">
            <v>14667</v>
          </cell>
          <cell r="S2813">
            <v>15164</v>
          </cell>
          <cell r="T2813">
            <v>14703</v>
          </cell>
          <cell r="U2813">
            <v>14390</v>
          </cell>
          <cell r="V2813">
            <v>14722</v>
          </cell>
          <cell r="W2813">
            <v>14024</v>
          </cell>
          <cell r="X2813">
            <v>14476</v>
          </cell>
          <cell r="Y2813">
            <v>14458</v>
          </cell>
          <cell r="Z2813">
            <v>14430</v>
          </cell>
        </row>
        <row r="2814">
          <cell r="I2814" t="str">
            <v>Colombia</v>
          </cell>
          <cell r="J2814" t="str">
            <v>Peso</v>
          </cell>
          <cell r="K2814" t="str">
            <v>COP</v>
          </cell>
          <cell r="L2814" t="str">
            <v>Peso</v>
          </cell>
          <cell r="M2814" t="str">
            <v>TOTAL REVENUES</v>
          </cell>
          <cell r="N2814" t="str">
            <v>LE2</v>
          </cell>
          <cell r="O2814">
            <v>11817</v>
          </cell>
          <cell r="P2814">
            <v>13689</v>
          </cell>
          <cell r="Q2814">
            <v>13430</v>
          </cell>
          <cell r="R2814">
            <v>13439</v>
          </cell>
          <cell r="S2814">
            <v>13800</v>
          </cell>
          <cell r="T2814">
            <v>14440</v>
          </cell>
          <cell r="U2814">
            <v>14793</v>
          </cell>
          <cell r="V2814">
            <v>15585</v>
          </cell>
          <cell r="W2814">
            <v>15301</v>
          </cell>
          <cell r="X2814">
            <v>16154</v>
          </cell>
          <cell r="Y2814">
            <v>16400</v>
          </cell>
          <cell r="Z2814">
            <v>16175</v>
          </cell>
        </row>
        <row r="2815">
          <cell r="I2815" t="str">
            <v>Colombia</v>
          </cell>
          <cell r="J2815" t="str">
            <v>Peso</v>
          </cell>
          <cell r="K2815" t="str">
            <v>COP</v>
          </cell>
          <cell r="L2815" t="str">
            <v>Peso</v>
          </cell>
          <cell r="M2815" t="str">
            <v>Cost of goods sold from production</v>
          </cell>
          <cell r="N2815" t="str">
            <v>Actual</v>
          </cell>
          <cell r="O2815">
            <v>-6847</v>
          </cell>
          <cell r="P2815">
            <v>-7044</v>
          </cell>
          <cell r="Q2815">
            <v>-6636</v>
          </cell>
          <cell r="R2815">
            <v>-7207</v>
          </cell>
          <cell r="S2815">
            <v>-7207</v>
          </cell>
          <cell r="T2815">
            <v>-9736</v>
          </cell>
          <cell r="U2815">
            <v>-6227</v>
          </cell>
          <cell r="V2815">
            <v>-9207</v>
          </cell>
        </row>
        <row r="2816">
          <cell r="I2816" t="str">
            <v>Colombia</v>
          </cell>
          <cell r="J2816" t="str">
            <v>Peso</v>
          </cell>
          <cell r="K2816" t="str">
            <v>COP</v>
          </cell>
          <cell r="L2816" t="str">
            <v>Peso</v>
          </cell>
          <cell r="M2816" t="str">
            <v>Cost of goods sold from production</v>
          </cell>
          <cell r="N2816" t="str">
            <v>Budget</v>
          </cell>
          <cell r="O2816">
            <v>-7881</v>
          </cell>
          <cell r="P2816">
            <v>-9690</v>
          </cell>
          <cell r="Q2816">
            <v>-9470</v>
          </cell>
          <cell r="R2816">
            <v>-4025</v>
          </cell>
          <cell r="S2816">
            <v>-15945</v>
          </cell>
          <cell r="T2816">
            <v>-9821</v>
          </cell>
          <cell r="U2816">
            <v>-9580</v>
          </cell>
          <cell r="V2816">
            <v>-9811</v>
          </cell>
          <cell r="W2816">
            <v>-3354</v>
          </cell>
          <cell r="X2816">
            <v>-15722</v>
          </cell>
          <cell r="Y2816">
            <v>-9687</v>
          </cell>
          <cell r="Z2816">
            <v>-9654</v>
          </cell>
        </row>
        <row r="2817">
          <cell r="I2817" t="str">
            <v>Colombia</v>
          </cell>
          <cell r="J2817" t="str">
            <v>Peso</v>
          </cell>
          <cell r="K2817" t="str">
            <v>COP</v>
          </cell>
          <cell r="L2817" t="str">
            <v>Peso</v>
          </cell>
          <cell r="M2817" t="str">
            <v>Cost of goods sold from production</v>
          </cell>
          <cell r="N2817" t="str">
            <v>LE2</v>
          </cell>
          <cell r="O2817">
            <v>-6847</v>
          </cell>
          <cell r="P2817">
            <v>-7044</v>
          </cell>
          <cell r="Q2817">
            <v>-6636</v>
          </cell>
          <cell r="R2817">
            <v>-7207</v>
          </cell>
          <cell r="S2817">
            <v>-7207</v>
          </cell>
          <cell r="T2817">
            <v>-16051</v>
          </cell>
          <cell r="U2817">
            <v>-9166</v>
          </cell>
          <cell r="V2817">
            <v>-9680</v>
          </cell>
          <cell r="W2817">
            <v>-9480</v>
          </cell>
          <cell r="X2817">
            <v>-10033</v>
          </cell>
          <cell r="Y2817">
            <v>-10174</v>
          </cell>
          <cell r="Z2817">
            <v>-9931</v>
          </cell>
        </row>
        <row r="2818">
          <cell r="I2818" t="str">
            <v>Colombia</v>
          </cell>
          <cell r="J2818" t="str">
            <v>Peso</v>
          </cell>
          <cell r="K2818" t="str">
            <v>COP</v>
          </cell>
          <cell r="L2818" t="str">
            <v>Peso</v>
          </cell>
          <cell r="M2818" t="str">
            <v>TOTAL COST OF GOODS SOLD</v>
          </cell>
          <cell r="N2818" t="str">
            <v>Actual</v>
          </cell>
          <cell r="O2818">
            <v>-6847</v>
          </cell>
          <cell r="P2818">
            <v>-7044</v>
          </cell>
          <cell r="Q2818">
            <v>-6636</v>
          </cell>
          <cell r="R2818">
            <v>-7207</v>
          </cell>
          <cell r="S2818">
            <v>-7207</v>
          </cell>
          <cell r="T2818">
            <v>-9736</v>
          </cell>
          <cell r="U2818">
            <v>-6227</v>
          </cell>
          <cell r="V2818">
            <v>-9207</v>
          </cell>
        </row>
        <row r="2819">
          <cell r="I2819" t="str">
            <v>Colombia</v>
          </cell>
          <cell r="J2819" t="str">
            <v>Peso</v>
          </cell>
          <cell r="K2819" t="str">
            <v>COP</v>
          </cell>
          <cell r="L2819" t="str">
            <v>Peso</v>
          </cell>
          <cell r="M2819" t="str">
            <v>TOTAL COST OF GOODS SOLD</v>
          </cell>
          <cell r="N2819" t="str">
            <v>Budget</v>
          </cell>
          <cell r="O2819">
            <v>-7881</v>
          </cell>
          <cell r="P2819">
            <v>-9690</v>
          </cell>
          <cell r="Q2819">
            <v>-9470</v>
          </cell>
          <cell r="R2819">
            <v>-4025</v>
          </cell>
          <cell r="S2819">
            <v>-15945</v>
          </cell>
          <cell r="T2819">
            <v>-9821</v>
          </cell>
          <cell r="U2819">
            <v>-9580</v>
          </cell>
          <cell r="V2819">
            <v>-9811</v>
          </cell>
          <cell r="W2819">
            <v>-3354</v>
          </cell>
          <cell r="X2819">
            <v>-15722</v>
          </cell>
          <cell r="Y2819">
            <v>-9687</v>
          </cell>
          <cell r="Z2819">
            <v>-9654</v>
          </cell>
        </row>
        <row r="2820">
          <cell r="I2820" t="str">
            <v>Colombia</v>
          </cell>
          <cell r="J2820" t="str">
            <v>Peso</v>
          </cell>
          <cell r="K2820" t="str">
            <v>COP</v>
          </cell>
          <cell r="L2820" t="str">
            <v>Peso</v>
          </cell>
          <cell r="M2820" t="str">
            <v>TOTAL COST OF GOODS SOLD</v>
          </cell>
          <cell r="N2820" t="str">
            <v>LE2</v>
          </cell>
          <cell r="O2820">
            <v>-6847</v>
          </cell>
          <cell r="P2820">
            <v>-7044</v>
          </cell>
          <cell r="Q2820">
            <v>-6636</v>
          </cell>
          <cell r="R2820">
            <v>-7207</v>
          </cell>
          <cell r="S2820">
            <v>-7207</v>
          </cell>
          <cell r="T2820">
            <v>-16051</v>
          </cell>
          <cell r="U2820">
            <v>-9166</v>
          </cell>
          <cell r="V2820">
            <v>-9680</v>
          </cell>
          <cell r="W2820">
            <v>-9480</v>
          </cell>
          <cell r="X2820">
            <v>-10033</v>
          </cell>
          <cell r="Y2820">
            <v>-10174</v>
          </cell>
          <cell r="Z2820">
            <v>-9931</v>
          </cell>
        </row>
        <row r="2821">
          <cell r="I2821" t="str">
            <v>Colombia</v>
          </cell>
          <cell r="J2821" t="str">
            <v>Peso</v>
          </cell>
          <cell r="K2821" t="str">
            <v>COP</v>
          </cell>
          <cell r="L2821" t="str">
            <v>Peso</v>
          </cell>
          <cell r="M2821" t="str">
            <v>Development</v>
          </cell>
          <cell r="N2821" t="str">
            <v>Actual</v>
          </cell>
          <cell r="O2821">
            <v>-286</v>
          </cell>
          <cell r="P2821">
            <v>-342</v>
          </cell>
          <cell r="Q2821">
            <v>-341</v>
          </cell>
          <cell r="R2821">
            <v>-301</v>
          </cell>
          <cell r="S2821">
            <v>-865</v>
          </cell>
          <cell r="T2821">
            <v>-259</v>
          </cell>
          <cell r="U2821">
            <v>-214</v>
          </cell>
          <cell r="V2821">
            <v>-235</v>
          </cell>
        </row>
        <row r="2822">
          <cell r="I2822" t="str">
            <v>Colombia</v>
          </cell>
          <cell r="J2822" t="str">
            <v>Peso</v>
          </cell>
          <cell r="K2822" t="str">
            <v>COP</v>
          </cell>
          <cell r="L2822" t="str">
            <v>Peso</v>
          </cell>
          <cell r="M2822" t="str">
            <v>Development</v>
          </cell>
          <cell r="N2822" t="str">
            <v>Budget</v>
          </cell>
          <cell r="O2822">
            <v>-259</v>
          </cell>
          <cell r="P2822">
            <v>-259</v>
          </cell>
          <cell r="Q2822">
            <v>-275</v>
          </cell>
          <cell r="R2822">
            <v>-186</v>
          </cell>
          <cell r="S2822">
            <v>-386</v>
          </cell>
          <cell r="T2822">
            <v>-274</v>
          </cell>
          <cell r="U2822">
            <v>-275</v>
          </cell>
          <cell r="V2822">
            <v>-275</v>
          </cell>
          <cell r="W2822">
            <v>-279</v>
          </cell>
          <cell r="X2822">
            <v>-274</v>
          </cell>
          <cell r="Y2822">
            <v>-277</v>
          </cell>
          <cell r="Z2822">
            <v>-295</v>
          </cell>
        </row>
        <row r="2823">
          <cell r="I2823" t="str">
            <v>Colombia</v>
          </cell>
          <cell r="J2823" t="str">
            <v>Peso</v>
          </cell>
          <cell r="K2823" t="str">
            <v>COP</v>
          </cell>
          <cell r="L2823" t="str">
            <v>Peso</v>
          </cell>
          <cell r="M2823" t="str">
            <v>Development</v>
          </cell>
          <cell r="N2823" t="str">
            <v>LE2</v>
          </cell>
          <cell r="O2823">
            <v>-286</v>
          </cell>
          <cell r="P2823">
            <v>-342</v>
          </cell>
          <cell r="Q2823">
            <v>-341</v>
          </cell>
          <cell r="R2823">
            <v>-301</v>
          </cell>
          <cell r="S2823">
            <v>-865</v>
          </cell>
          <cell r="T2823">
            <v>344</v>
          </cell>
          <cell r="U2823">
            <v>-270</v>
          </cell>
          <cell r="V2823">
            <v>-267</v>
          </cell>
          <cell r="W2823">
            <v>-267</v>
          </cell>
          <cell r="X2823">
            <v>-272</v>
          </cell>
          <cell r="Y2823">
            <v>-265</v>
          </cell>
          <cell r="Z2823">
            <v>-253</v>
          </cell>
        </row>
        <row r="2824">
          <cell r="I2824" t="str">
            <v>Colombia</v>
          </cell>
          <cell r="J2824" t="str">
            <v>Peso</v>
          </cell>
          <cell r="K2824" t="str">
            <v>COP</v>
          </cell>
          <cell r="L2824" t="str">
            <v>Peso</v>
          </cell>
          <cell r="M2824" t="str">
            <v>Total Research &amp; Development (net)</v>
          </cell>
          <cell r="N2824" t="str">
            <v>Actual</v>
          </cell>
          <cell r="O2824">
            <v>-100</v>
          </cell>
          <cell r="P2824">
            <v>-212</v>
          </cell>
          <cell r="Q2824">
            <v>-69</v>
          </cell>
          <cell r="R2824">
            <v>-179</v>
          </cell>
          <cell r="S2824">
            <v>-756</v>
          </cell>
          <cell r="T2824">
            <v>571</v>
          </cell>
          <cell r="U2824">
            <v>-86</v>
          </cell>
          <cell r="V2824">
            <v>-66</v>
          </cell>
        </row>
        <row r="2825">
          <cell r="I2825" t="str">
            <v>Colombia</v>
          </cell>
          <cell r="J2825" t="str">
            <v>Peso</v>
          </cell>
          <cell r="K2825" t="str">
            <v>COP</v>
          </cell>
          <cell r="L2825" t="str">
            <v>Peso</v>
          </cell>
          <cell r="M2825" t="str">
            <v>Total Research &amp; Development (net)</v>
          </cell>
          <cell r="N2825" t="str">
            <v>Budget</v>
          </cell>
          <cell r="O2825">
            <v>-259</v>
          </cell>
          <cell r="P2825">
            <v>-259</v>
          </cell>
          <cell r="Q2825">
            <v>-275</v>
          </cell>
          <cell r="R2825">
            <v>-186</v>
          </cell>
          <cell r="S2825">
            <v>-386</v>
          </cell>
          <cell r="T2825">
            <v>-274</v>
          </cell>
          <cell r="U2825">
            <v>-275</v>
          </cell>
          <cell r="V2825">
            <v>-275</v>
          </cell>
          <cell r="W2825">
            <v>-279</v>
          </cell>
          <cell r="X2825">
            <v>-274</v>
          </cell>
          <cell r="Y2825">
            <v>-277</v>
          </cell>
          <cell r="Z2825">
            <v>-295</v>
          </cell>
        </row>
        <row r="2826">
          <cell r="I2826" t="str">
            <v>Colombia</v>
          </cell>
          <cell r="J2826" t="str">
            <v>Peso</v>
          </cell>
          <cell r="K2826" t="str">
            <v>COP</v>
          </cell>
          <cell r="L2826" t="str">
            <v>Peso</v>
          </cell>
          <cell r="M2826" t="str">
            <v>Total Research &amp; Development (net)</v>
          </cell>
          <cell r="N2826" t="str">
            <v>LE2</v>
          </cell>
          <cell r="O2826">
            <v>-100</v>
          </cell>
          <cell r="P2826">
            <v>-212</v>
          </cell>
          <cell r="Q2826">
            <v>-69</v>
          </cell>
          <cell r="R2826">
            <v>-179</v>
          </cell>
          <cell r="S2826">
            <v>-756</v>
          </cell>
          <cell r="T2826">
            <v>-475</v>
          </cell>
          <cell r="U2826">
            <v>-270</v>
          </cell>
          <cell r="V2826">
            <v>-267</v>
          </cell>
          <cell r="W2826">
            <v>-267</v>
          </cell>
          <cell r="X2826">
            <v>-272</v>
          </cell>
          <cell r="Y2826">
            <v>-265</v>
          </cell>
          <cell r="Z2826">
            <v>-253</v>
          </cell>
        </row>
        <row r="2827">
          <cell r="I2827" t="str">
            <v>Colombia</v>
          </cell>
          <cell r="J2827" t="str">
            <v>Peso</v>
          </cell>
          <cell r="K2827" t="str">
            <v>COP</v>
          </cell>
          <cell r="L2827" t="str">
            <v>Peso</v>
          </cell>
          <cell r="M2827" t="str">
            <v>Marketing &amp; Sales (net)</v>
          </cell>
          <cell r="N2827" t="str">
            <v>Actual</v>
          </cell>
          <cell r="O2827">
            <v>-2915</v>
          </cell>
          <cell r="P2827">
            <v>-3664</v>
          </cell>
          <cell r="Q2827">
            <v>-5154</v>
          </cell>
          <cell r="R2827">
            <v>-3682</v>
          </cell>
          <cell r="S2827">
            <v>-3840</v>
          </cell>
          <cell r="T2827">
            <v>-7853</v>
          </cell>
          <cell r="U2827">
            <v>-3836</v>
          </cell>
          <cell r="V2827">
            <v>-3702</v>
          </cell>
        </row>
        <row r="2828">
          <cell r="I2828" t="str">
            <v>Colombia</v>
          </cell>
          <cell r="J2828" t="str">
            <v>Peso</v>
          </cell>
          <cell r="K2828" t="str">
            <v>COP</v>
          </cell>
          <cell r="L2828" t="str">
            <v>Peso</v>
          </cell>
          <cell r="M2828" t="str">
            <v>Marketing &amp; Sales (net)</v>
          </cell>
          <cell r="N2828" t="str">
            <v>Budget</v>
          </cell>
          <cell r="O2828">
            <v>-3225</v>
          </cell>
          <cell r="P2828">
            <v>-4524</v>
          </cell>
          <cell r="Q2828">
            <v>-4658</v>
          </cell>
          <cell r="R2828">
            <v>-4344</v>
          </cell>
          <cell r="S2828">
            <v>-3905</v>
          </cell>
          <cell r="T2828">
            <v>-4108</v>
          </cell>
          <cell r="U2828">
            <v>-3512</v>
          </cell>
          <cell r="V2828">
            <v>-3414</v>
          </cell>
          <cell r="W2828">
            <v>-3501</v>
          </cell>
          <cell r="X2828">
            <v>-3354</v>
          </cell>
          <cell r="Y2828">
            <v>-3170</v>
          </cell>
          <cell r="Z2828">
            <v>-3157</v>
          </cell>
        </row>
        <row r="2829">
          <cell r="I2829" t="str">
            <v>Colombia</v>
          </cell>
          <cell r="J2829" t="str">
            <v>Peso</v>
          </cell>
          <cell r="K2829" t="str">
            <v>COP</v>
          </cell>
          <cell r="L2829" t="str">
            <v>Peso</v>
          </cell>
          <cell r="M2829" t="str">
            <v>Marketing &amp; Sales (net)</v>
          </cell>
          <cell r="N2829" t="str">
            <v>LE2</v>
          </cell>
          <cell r="O2829">
            <v>-2915</v>
          </cell>
          <cell r="P2829">
            <v>-3664</v>
          </cell>
          <cell r="Q2829">
            <v>-5154</v>
          </cell>
          <cell r="R2829">
            <v>-3682</v>
          </cell>
          <cell r="S2829">
            <v>-3840</v>
          </cell>
          <cell r="T2829">
            <v>-3542</v>
          </cell>
          <cell r="U2829">
            <v>-5049</v>
          </cell>
          <cell r="V2829">
            <v>-3970</v>
          </cell>
          <cell r="W2829">
            <v>-3092</v>
          </cell>
          <cell r="X2829">
            <v>-4424</v>
          </cell>
          <cell r="Y2829">
            <v>-3530</v>
          </cell>
          <cell r="Z2829">
            <v>-3666</v>
          </cell>
        </row>
        <row r="2830">
          <cell r="I2830" t="str">
            <v>Colombia</v>
          </cell>
          <cell r="J2830" t="str">
            <v>Peso</v>
          </cell>
          <cell r="K2830" t="str">
            <v>COP</v>
          </cell>
          <cell r="L2830" t="str">
            <v>Peso</v>
          </cell>
          <cell r="M2830" t="str">
            <v>General &amp; Administration (net)</v>
          </cell>
          <cell r="N2830" t="str">
            <v>Actual</v>
          </cell>
          <cell r="O2830">
            <v>-611</v>
          </cell>
          <cell r="P2830">
            <v>-832</v>
          </cell>
          <cell r="Q2830">
            <v>-788</v>
          </cell>
          <cell r="R2830">
            <v>-928</v>
          </cell>
          <cell r="S2830">
            <v>-362</v>
          </cell>
          <cell r="T2830">
            <v>-512</v>
          </cell>
          <cell r="U2830">
            <v>-804</v>
          </cell>
          <cell r="V2830">
            <v>-517</v>
          </cell>
        </row>
        <row r="2831">
          <cell r="I2831" t="str">
            <v>Colombia</v>
          </cell>
          <cell r="J2831" t="str">
            <v>Peso</v>
          </cell>
          <cell r="K2831" t="str">
            <v>COP</v>
          </cell>
          <cell r="L2831" t="str">
            <v>Peso</v>
          </cell>
          <cell r="M2831" t="str">
            <v>General &amp; Administration (net)</v>
          </cell>
          <cell r="N2831" t="str">
            <v>Budget</v>
          </cell>
          <cell r="O2831">
            <v>-628</v>
          </cell>
          <cell r="P2831">
            <v>-778</v>
          </cell>
          <cell r="Q2831">
            <v>-734</v>
          </cell>
          <cell r="R2831">
            <v>-807</v>
          </cell>
          <cell r="S2831">
            <v>-710</v>
          </cell>
          <cell r="T2831">
            <v>-772</v>
          </cell>
          <cell r="U2831">
            <v>-733</v>
          </cell>
          <cell r="V2831">
            <v>-719</v>
          </cell>
          <cell r="W2831">
            <v>-733</v>
          </cell>
          <cell r="X2831">
            <v>-717</v>
          </cell>
          <cell r="Y2831">
            <v>-698</v>
          </cell>
          <cell r="Z2831">
            <v>-720</v>
          </cell>
        </row>
        <row r="2832">
          <cell r="I2832" t="str">
            <v>Colombia</v>
          </cell>
          <cell r="J2832" t="str">
            <v>Peso</v>
          </cell>
          <cell r="K2832" t="str">
            <v>COP</v>
          </cell>
          <cell r="L2832" t="str">
            <v>Peso</v>
          </cell>
          <cell r="M2832" t="str">
            <v>General &amp; Administration (net)</v>
          </cell>
          <cell r="N2832" t="str">
            <v>LE2</v>
          </cell>
          <cell r="O2832">
            <v>-611</v>
          </cell>
          <cell r="P2832">
            <v>-832</v>
          </cell>
          <cell r="Q2832">
            <v>-788</v>
          </cell>
          <cell r="R2832">
            <v>-928</v>
          </cell>
          <cell r="S2832">
            <v>-362</v>
          </cell>
          <cell r="T2832">
            <v>-988</v>
          </cell>
          <cell r="U2832">
            <v>-837</v>
          </cell>
          <cell r="V2832">
            <v>-722</v>
          </cell>
          <cell r="W2832">
            <v>-886</v>
          </cell>
          <cell r="X2832">
            <v>-807</v>
          </cell>
          <cell r="Y2832">
            <v>-801</v>
          </cell>
          <cell r="Z2832">
            <v>-821</v>
          </cell>
        </row>
        <row r="2833">
          <cell r="I2833" t="str">
            <v>Colombia</v>
          </cell>
          <cell r="J2833" t="str">
            <v>Peso</v>
          </cell>
          <cell r="K2833" t="str">
            <v>COP</v>
          </cell>
          <cell r="L2833" t="str">
            <v>Peso</v>
          </cell>
          <cell r="M2833" t="str">
            <v>TOTAL FUNCTION COSTS</v>
          </cell>
          <cell r="N2833" t="str">
            <v>Actual</v>
          </cell>
          <cell r="O2833">
            <v>-3626</v>
          </cell>
          <cell r="P2833">
            <v>-4708</v>
          </cell>
          <cell r="Q2833">
            <v>-6011</v>
          </cell>
          <cell r="R2833">
            <v>-4789</v>
          </cell>
          <cell r="S2833">
            <v>-4958</v>
          </cell>
          <cell r="T2833">
            <v>-7794</v>
          </cell>
          <cell r="U2833">
            <v>-4726</v>
          </cell>
          <cell r="V2833">
            <v>-4285</v>
          </cell>
        </row>
        <row r="2834">
          <cell r="I2834" t="str">
            <v>Colombia</v>
          </cell>
          <cell r="J2834" t="str">
            <v>Peso</v>
          </cell>
          <cell r="K2834" t="str">
            <v>COP</v>
          </cell>
          <cell r="L2834" t="str">
            <v>Peso</v>
          </cell>
          <cell r="M2834" t="str">
            <v>TOTAL FUNCTION COSTS</v>
          </cell>
          <cell r="N2834" t="str">
            <v>Budget</v>
          </cell>
          <cell r="O2834">
            <v>-4112</v>
          </cell>
          <cell r="P2834">
            <v>-5561</v>
          </cell>
          <cell r="Q2834">
            <v>-5667</v>
          </cell>
          <cell r="R2834">
            <v>-5337</v>
          </cell>
          <cell r="S2834">
            <v>-5001</v>
          </cell>
          <cell r="T2834">
            <v>-5154</v>
          </cell>
          <cell r="U2834">
            <v>-4520</v>
          </cell>
          <cell r="V2834">
            <v>-4408</v>
          </cell>
          <cell r="W2834">
            <v>-4513</v>
          </cell>
          <cell r="X2834">
            <v>-4345</v>
          </cell>
          <cell r="Y2834">
            <v>-4145</v>
          </cell>
          <cell r="Z2834">
            <v>-4172</v>
          </cell>
        </row>
        <row r="2835">
          <cell r="I2835" t="str">
            <v>Colombia</v>
          </cell>
          <cell r="J2835" t="str">
            <v>Peso</v>
          </cell>
          <cell r="K2835" t="str">
            <v>COP</v>
          </cell>
          <cell r="L2835" t="str">
            <v>Peso</v>
          </cell>
          <cell r="M2835" t="str">
            <v>TOTAL FUNCTION COSTS</v>
          </cell>
          <cell r="N2835" t="str">
            <v>LE2</v>
          </cell>
          <cell r="O2835">
            <v>-3626</v>
          </cell>
          <cell r="P2835">
            <v>-4708</v>
          </cell>
          <cell r="Q2835">
            <v>-6011</v>
          </cell>
          <cell r="R2835">
            <v>-4789</v>
          </cell>
          <cell r="S2835">
            <v>-4958</v>
          </cell>
          <cell r="T2835">
            <v>-5005</v>
          </cell>
          <cell r="U2835">
            <v>-6156</v>
          </cell>
          <cell r="V2835">
            <v>-4959</v>
          </cell>
          <cell r="W2835">
            <v>-4245</v>
          </cell>
          <cell r="X2835">
            <v>-5503</v>
          </cell>
          <cell r="Y2835">
            <v>-4596</v>
          </cell>
          <cell r="Z2835">
            <v>-4740</v>
          </cell>
        </row>
        <row r="2836">
          <cell r="I2836" t="str">
            <v>Colombia</v>
          </cell>
          <cell r="J2836" t="str">
            <v>Peso</v>
          </cell>
          <cell r="K2836" t="str">
            <v>COP</v>
          </cell>
          <cell r="L2836" t="str">
            <v>Peso</v>
          </cell>
          <cell r="M2836" t="str">
            <v>TOTAL OTHER INCOME &amp; EXP.</v>
          </cell>
          <cell r="N2836" t="str">
            <v>Actual</v>
          </cell>
          <cell r="O2836">
            <v>-18</v>
          </cell>
          <cell r="P2836">
            <v>-38</v>
          </cell>
          <cell r="Q2836">
            <v>373</v>
          </cell>
          <cell r="R2836">
            <v>-21</v>
          </cell>
          <cell r="S2836">
            <v>-114</v>
          </cell>
          <cell r="T2836">
            <v>-541</v>
          </cell>
          <cell r="U2836">
            <v>-412</v>
          </cell>
          <cell r="V2836">
            <v>515</v>
          </cell>
        </row>
        <row r="2837">
          <cell r="I2837" t="str">
            <v>Colombia</v>
          </cell>
          <cell r="J2837" t="str">
            <v>Peso</v>
          </cell>
          <cell r="K2837" t="str">
            <v>COP</v>
          </cell>
          <cell r="L2837" t="str">
            <v>Peso</v>
          </cell>
          <cell r="M2837" t="str">
            <v>TOTAL OTHER INCOME &amp; EXP.</v>
          </cell>
          <cell r="N2837" t="str">
            <v>Budget</v>
          </cell>
          <cell r="P2837">
            <v>121</v>
          </cell>
          <cell r="Q2837">
            <v>120</v>
          </cell>
          <cell r="R2837">
            <v>118</v>
          </cell>
          <cell r="S2837">
            <v>116</v>
          </cell>
          <cell r="T2837">
            <v>118</v>
          </cell>
          <cell r="U2837">
            <v>117</v>
          </cell>
          <cell r="V2837">
            <v>117</v>
          </cell>
          <cell r="W2837">
            <v>117</v>
          </cell>
          <cell r="X2837">
            <v>116</v>
          </cell>
          <cell r="Y2837">
            <v>116</v>
          </cell>
          <cell r="Z2837">
            <v>119</v>
          </cell>
        </row>
        <row r="2838">
          <cell r="I2838" t="str">
            <v>Colombia</v>
          </cell>
          <cell r="J2838" t="str">
            <v>Peso</v>
          </cell>
          <cell r="K2838" t="str">
            <v>COP</v>
          </cell>
          <cell r="L2838" t="str">
            <v>Peso</v>
          </cell>
          <cell r="M2838" t="str">
            <v>TOTAL OTHER INCOME &amp; EXP.</v>
          </cell>
          <cell r="N2838" t="str">
            <v>LE2</v>
          </cell>
          <cell r="O2838">
            <v>-1</v>
          </cell>
          <cell r="P2838">
            <v>-13</v>
          </cell>
          <cell r="Q2838">
            <v>399</v>
          </cell>
          <cell r="R2838">
            <v>3</v>
          </cell>
          <cell r="S2838">
            <v>-88</v>
          </cell>
          <cell r="T2838">
            <v>437</v>
          </cell>
          <cell r="U2838">
            <v>173</v>
          </cell>
          <cell r="V2838">
            <v>174</v>
          </cell>
          <cell r="W2838">
            <v>175</v>
          </cell>
          <cell r="X2838">
            <v>174</v>
          </cell>
          <cell r="Y2838">
            <v>174</v>
          </cell>
          <cell r="Z2838">
            <v>174</v>
          </cell>
        </row>
        <row r="2839">
          <cell r="I2839" t="str">
            <v>Colombia</v>
          </cell>
          <cell r="J2839" t="str">
            <v>Peso</v>
          </cell>
          <cell r="K2839" t="str">
            <v>COP</v>
          </cell>
          <cell r="L2839" t="str">
            <v>Peso</v>
          </cell>
          <cell r="M2839" t="str">
            <v>OPERATING INCOME</v>
          </cell>
          <cell r="N2839" t="str">
            <v>Actual</v>
          </cell>
          <cell r="O2839">
            <v>1326</v>
          </cell>
          <cell r="P2839">
            <v>1899</v>
          </cell>
          <cell r="Q2839">
            <v>1156</v>
          </cell>
          <cell r="R2839">
            <v>1422</v>
          </cell>
          <cell r="S2839">
            <v>1521</v>
          </cell>
          <cell r="T2839">
            <v>-2352</v>
          </cell>
          <cell r="U2839">
            <v>2372</v>
          </cell>
          <cell r="V2839">
            <v>2353</v>
          </cell>
        </row>
        <row r="2840">
          <cell r="I2840" t="str">
            <v>Colombia</v>
          </cell>
          <cell r="J2840" t="str">
            <v>Peso</v>
          </cell>
          <cell r="K2840" t="str">
            <v>COP</v>
          </cell>
          <cell r="L2840" t="str">
            <v>Peso</v>
          </cell>
          <cell r="M2840" t="str">
            <v>OPERATING INCOME</v>
          </cell>
          <cell r="N2840" t="str">
            <v>Budget</v>
          </cell>
          <cell r="O2840">
            <v>-345</v>
          </cell>
          <cell r="P2840">
            <v>-991</v>
          </cell>
          <cell r="Q2840">
            <v>-816</v>
          </cell>
          <cell r="R2840">
            <v>5423</v>
          </cell>
          <cell r="S2840">
            <v>-5666</v>
          </cell>
          <cell r="T2840">
            <v>-154</v>
          </cell>
          <cell r="U2840">
            <v>407</v>
          </cell>
          <cell r="V2840">
            <v>620</v>
          </cell>
          <cell r="W2840">
            <v>6274</v>
          </cell>
          <cell r="X2840">
            <v>-5475</v>
          </cell>
          <cell r="Y2840">
            <v>742</v>
          </cell>
          <cell r="Z2840">
            <v>723</v>
          </cell>
        </row>
        <row r="2841">
          <cell r="I2841" t="str">
            <v>Colombia</v>
          </cell>
          <cell r="J2841" t="str">
            <v>Peso</v>
          </cell>
          <cell r="K2841" t="str">
            <v>COP</v>
          </cell>
          <cell r="L2841" t="str">
            <v>Peso</v>
          </cell>
          <cell r="M2841" t="str">
            <v>OPERATING INCOME</v>
          </cell>
          <cell r="N2841" t="str">
            <v>LE2</v>
          </cell>
          <cell r="O2841">
            <v>1326</v>
          </cell>
          <cell r="P2841">
            <v>1899</v>
          </cell>
          <cell r="Q2841">
            <v>1156</v>
          </cell>
          <cell r="R2841">
            <v>1422</v>
          </cell>
          <cell r="S2841">
            <v>1521</v>
          </cell>
          <cell r="T2841">
            <v>-6061</v>
          </cell>
          <cell r="U2841">
            <v>-356</v>
          </cell>
          <cell r="V2841">
            <v>1120</v>
          </cell>
          <cell r="W2841">
            <v>1751</v>
          </cell>
          <cell r="X2841">
            <v>792</v>
          </cell>
          <cell r="Y2841">
            <v>1804</v>
          </cell>
          <cell r="Z2841">
            <v>1678</v>
          </cell>
        </row>
        <row r="2842">
          <cell r="I2842" t="str">
            <v>Colombia</v>
          </cell>
          <cell r="J2842" t="str">
            <v>Peso</v>
          </cell>
          <cell r="K2842" t="str">
            <v>COP</v>
          </cell>
          <cell r="L2842" t="str">
            <v>Peso</v>
          </cell>
          <cell r="M2842" t="str">
            <v>Transaction G&amp;L compared to target</v>
          </cell>
          <cell r="N2842" t="str">
            <v>Actual</v>
          </cell>
          <cell r="O2842">
            <v>26</v>
          </cell>
          <cell r="P2842">
            <v>48</v>
          </cell>
          <cell r="Q2842">
            <v>95</v>
          </cell>
          <cell r="R2842">
            <v>103</v>
          </cell>
          <cell r="S2842">
            <v>278</v>
          </cell>
          <cell r="T2842">
            <v>66</v>
          </cell>
          <cell r="U2842">
            <v>91</v>
          </cell>
          <cell r="V2842">
            <v>-254</v>
          </cell>
        </row>
        <row r="2843">
          <cell r="I2843" t="str">
            <v>Colombia</v>
          </cell>
          <cell r="J2843" t="str">
            <v>Peso</v>
          </cell>
          <cell r="K2843" t="str">
            <v>COP</v>
          </cell>
          <cell r="L2843" t="str">
            <v>Peso</v>
          </cell>
          <cell r="M2843" t="str">
            <v>Transaction G&amp;L compared to prior year</v>
          </cell>
          <cell r="N2843" t="str">
            <v>Actual</v>
          </cell>
          <cell r="O2843">
            <v>-3</v>
          </cell>
          <cell r="P2843">
            <v>-1</v>
          </cell>
          <cell r="Q2843">
            <v>-52</v>
          </cell>
          <cell r="R2843">
            <v>-56</v>
          </cell>
          <cell r="S2843">
            <v>-238</v>
          </cell>
          <cell r="T2843">
            <v>-21</v>
          </cell>
          <cell r="U2843">
            <v>-45</v>
          </cell>
          <cell r="V2843">
            <v>297</v>
          </cell>
        </row>
        <row r="2844">
          <cell r="I2844" t="str">
            <v>Correction Region LA</v>
          </cell>
          <cell r="J2844" t="str">
            <v>US Dollar</v>
          </cell>
          <cell r="K2844" t="str">
            <v>USD</v>
          </cell>
          <cell r="L2844" t="str">
            <v>US Dollar</v>
          </cell>
          <cell r="M2844" t="str">
            <v>TOTAL NET SALES 3RD PARTY</v>
          </cell>
          <cell r="N2844" t="str">
            <v>Budget</v>
          </cell>
          <cell r="P2844">
            <v>633</v>
          </cell>
          <cell r="Q2844">
            <v>317</v>
          </cell>
          <cell r="R2844">
            <v>317</v>
          </cell>
          <cell r="S2844">
            <v>316</v>
          </cell>
          <cell r="T2844">
            <v>317</v>
          </cell>
          <cell r="U2844">
            <v>317</v>
          </cell>
          <cell r="V2844">
            <v>316</v>
          </cell>
          <cell r="W2844">
            <v>317</v>
          </cell>
          <cell r="X2844">
            <v>250</v>
          </cell>
          <cell r="Y2844">
            <v>250</v>
          </cell>
          <cell r="Z2844">
            <v>250</v>
          </cell>
        </row>
        <row r="2845">
          <cell r="I2845" t="str">
            <v>Correction Region LA</v>
          </cell>
          <cell r="J2845" t="str">
            <v>US Dollar</v>
          </cell>
          <cell r="K2845" t="str">
            <v>USD</v>
          </cell>
          <cell r="L2845" t="str">
            <v>US Dollar</v>
          </cell>
          <cell r="M2845" t="str">
            <v>TOTAL NET SALES 3RD PARTY</v>
          </cell>
          <cell r="N2845" t="str">
            <v>LE2</v>
          </cell>
          <cell r="O2845">
            <v>131</v>
          </cell>
          <cell r="P2845">
            <v>131</v>
          </cell>
          <cell r="Q2845">
            <v>131</v>
          </cell>
          <cell r="R2845">
            <v>131</v>
          </cell>
          <cell r="S2845">
            <v>131</v>
          </cell>
          <cell r="T2845">
            <v>131</v>
          </cell>
          <cell r="U2845">
            <v>393</v>
          </cell>
          <cell r="V2845">
            <v>786</v>
          </cell>
          <cell r="W2845">
            <v>786</v>
          </cell>
          <cell r="X2845">
            <v>590</v>
          </cell>
          <cell r="Y2845">
            <v>589</v>
          </cell>
          <cell r="Z2845">
            <v>0</v>
          </cell>
        </row>
        <row r="2846">
          <cell r="I2846" t="str">
            <v>Correction Region LA</v>
          </cell>
          <cell r="J2846" t="str">
            <v>US Dollar</v>
          </cell>
          <cell r="K2846" t="str">
            <v>USD</v>
          </cell>
          <cell r="L2846" t="str">
            <v>US Dollar</v>
          </cell>
          <cell r="M2846" t="str">
            <v>TOTAL NET SALES</v>
          </cell>
          <cell r="N2846" t="str">
            <v>Budget</v>
          </cell>
          <cell r="P2846">
            <v>633</v>
          </cell>
          <cell r="Q2846">
            <v>317</v>
          </cell>
          <cell r="R2846">
            <v>317</v>
          </cell>
          <cell r="S2846">
            <v>316</v>
          </cell>
          <cell r="T2846">
            <v>317</v>
          </cell>
          <cell r="U2846">
            <v>317</v>
          </cell>
          <cell r="V2846">
            <v>316</v>
          </cell>
          <cell r="W2846">
            <v>317</v>
          </cell>
          <cell r="X2846">
            <v>250</v>
          </cell>
          <cell r="Y2846">
            <v>250</v>
          </cell>
          <cell r="Z2846">
            <v>250</v>
          </cell>
        </row>
        <row r="2847">
          <cell r="I2847" t="str">
            <v>Correction Region LA</v>
          </cell>
          <cell r="J2847" t="str">
            <v>US Dollar</v>
          </cell>
          <cell r="K2847" t="str">
            <v>USD</v>
          </cell>
          <cell r="L2847" t="str">
            <v>US Dollar</v>
          </cell>
          <cell r="M2847" t="str">
            <v>TOTAL NET SALES</v>
          </cell>
          <cell r="N2847" t="str">
            <v>LE2</v>
          </cell>
          <cell r="O2847">
            <v>131</v>
          </cell>
          <cell r="P2847">
            <v>131</v>
          </cell>
          <cell r="Q2847">
            <v>131</v>
          </cell>
          <cell r="R2847">
            <v>131</v>
          </cell>
          <cell r="S2847">
            <v>131</v>
          </cell>
          <cell r="T2847">
            <v>131</v>
          </cell>
          <cell r="U2847">
            <v>393</v>
          </cell>
          <cell r="V2847">
            <v>786</v>
          </cell>
          <cell r="W2847">
            <v>786</v>
          </cell>
          <cell r="X2847">
            <v>590</v>
          </cell>
          <cell r="Y2847">
            <v>589</v>
          </cell>
          <cell r="Z2847">
            <v>0</v>
          </cell>
        </row>
        <row r="2848">
          <cell r="I2848" t="str">
            <v>Correction Region LA</v>
          </cell>
          <cell r="J2848" t="str">
            <v>US Dollar</v>
          </cell>
          <cell r="K2848" t="str">
            <v>USD</v>
          </cell>
          <cell r="L2848" t="str">
            <v>US Dollar</v>
          </cell>
          <cell r="M2848" t="str">
            <v>TOTAL REVENUES</v>
          </cell>
          <cell r="N2848" t="str">
            <v>Budget</v>
          </cell>
          <cell r="P2848">
            <v>633</v>
          </cell>
          <cell r="Q2848">
            <v>317</v>
          </cell>
          <cell r="R2848">
            <v>317</v>
          </cell>
          <cell r="S2848">
            <v>316</v>
          </cell>
          <cell r="T2848">
            <v>317</v>
          </cell>
          <cell r="U2848">
            <v>317</v>
          </cell>
          <cell r="V2848">
            <v>316</v>
          </cell>
          <cell r="W2848">
            <v>317</v>
          </cell>
          <cell r="X2848">
            <v>250</v>
          </cell>
          <cell r="Y2848">
            <v>250</v>
          </cell>
          <cell r="Z2848">
            <v>250</v>
          </cell>
        </row>
        <row r="2849">
          <cell r="I2849" t="str">
            <v>Correction Region LA</v>
          </cell>
          <cell r="J2849" t="str">
            <v>US Dollar</v>
          </cell>
          <cell r="K2849" t="str">
            <v>USD</v>
          </cell>
          <cell r="L2849" t="str">
            <v>US Dollar</v>
          </cell>
          <cell r="M2849" t="str">
            <v>TOTAL REVENUES</v>
          </cell>
          <cell r="N2849" t="str">
            <v>LE2</v>
          </cell>
          <cell r="O2849">
            <v>131</v>
          </cell>
          <cell r="P2849">
            <v>131</v>
          </cell>
          <cell r="Q2849">
            <v>131</v>
          </cell>
          <cell r="R2849">
            <v>131</v>
          </cell>
          <cell r="S2849">
            <v>131</v>
          </cell>
          <cell r="T2849">
            <v>131</v>
          </cell>
          <cell r="U2849">
            <v>393</v>
          </cell>
          <cell r="V2849">
            <v>786</v>
          </cell>
          <cell r="W2849">
            <v>786</v>
          </cell>
          <cell r="X2849">
            <v>590</v>
          </cell>
          <cell r="Y2849">
            <v>589</v>
          </cell>
          <cell r="Z2849">
            <v>0</v>
          </cell>
        </row>
        <row r="2850">
          <cell r="I2850" t="str">
            <v>Correction Region LA</v>
          </cell>
          <cell r="J2850" t="str">
            <v>US Dollar</v>
          </cell>
          <cell r="K2850" t="str">
            <v>USD</v>
          </cell>
          <cell r="L2850" t="str">
            <v>US Dollar</v>
          </cell>
          <cell r="M2850" t="str">
            <v>Marketing &amp; Sales (net)</v>
          </cell>
          <cell r="N2850" t="str">
            <v>LE2</v>
          </cell>
          <cell r="O2850">
            <v>243.5</v>
          </cell>
          <cell r="P2850">
            <v>243.5</v>
          </cell>
          <cell r="Q2850">
            <v>243.5</v>
          </cell>
          <cell r="R2850">
            <v>243.5</v>
          </cell>
          <cell r="S2850">
            <v>243.5</v>
          </cell>
          <cell r="T2850">
            <v>243.5</v>
          </cell>
          <cell r="U2850">
            <v>480</v>
          </cell>
          <cell r="V2850">
            <v>-39</v>
          </cell>
          <cell r="W2850">
            <v>711</v>
          </cell>
          <cell r="X2850">
            <v>-1280</v>
          </cell>
          <cell r="Y2850">
            <v>-1529</v>
          </cell>
          <cell r="Z2850">
            <v>0</v>
          </cell>
        </row>
        <row r="2851">
          <cell r="I2851" t="str">
            <v>Correction Region LA</v>
          </cell>
          <cell r="J2851" t="str">
            <v>US Dollar</v>
          </cell>
          <cell r="K2851" t="str">
            <v>USD</v>
          </cell>
          <cell r="L2851" t="str">
            <v>US Dollar</v>
          </cell>
          <cell r="M2851" t="str">
            <v>TOTAL FUNCTION COSTS</v>
          </cell>
          <cell r="N2851" t="str">
            <v>LE2</v>
          </cell>
          <cell r="O2851">
            <v>243.5</v>
          </cell>
          <cell r="P2851">
            <v>243.5</v>
          </cell>
          <cell r="Q2851">
            <v>243.5</v>
          </cell>
          <cell r="R2851">
            <v>243.5</v>
          </cell>
          <cell r="S2851">
            <v>243.5</v>
          </cell>
          <cell r="T2851">
            <v>243.5</v>
          </cell>
          <cell r="U2851">
            <v>480</v>
          </cell>
          <cell r="V2851">
            <v>-39</v>
          </cell>
          <cell r="W2851">
            <v>711</v>
          </cell>
          <cell r="X2851">
            <v>-1280</v>
          </cell>
          <cell r="Y2851">
            <v>-1529</v>
          </cell>
          <cell r="Z2851">
            <v>0</v>
          </cell>
        </row>
        <row r="2852">
          <cell r="I2852" t="str">
            <v>Correction Region LA</v>
          </cell>
          <cell r="J2852" t="str">
            <v>US Dollar</v>
          </cell>
          <cell r="K2852" t="str">
            <v>USD</v>
          </cell>
          <cell r="L2852" t="str">
            <v>US Dollar</v>
          </cell>
          <cell r="M2852" t="str">
            <v>TOTAL OTHER INCOME &amp; EXP.</v>
          </cell>
          <cell r="N2852" t="str">
            <v>Budget</v>
          </cell>
          <cell r="P2852">
            <v>153</v>
          </cell>
          <cell r="Q2852">
            <v>77</v>
          </cell>
          <cell r="R2852">
            <v>73</v>
          </cell>
          <cell r="S2852">
            <v>74</v>
          </cell>
          <cell r="T2852">
            <v>73</v>
          </cell>
          <cell r="U2852">
            <v>80</v>
          </cell>
          <cell r="V2852">
            <v>80</v>
          </cell>
          <cell r="W2852">
            <v>80</v>
          </cell>
          <cell r="X2852">
            <v>77</v>
          </cell>
          <cell r="Y2852">
            <v>76</v>
          </cell>
          <cell r="Z2852">
            <v>77</v>
          </cell>
        </row>
        <row r="2853">
          <cell r="I2853" t="str">
            <v>Correction Region LA</v>
          </cell>
          <cell r="J2853" t="str">
            <v>US Dollar</v>
          </cell>
          <cell r="K2853" t="str">
            <v>USD</v>
          </cell>
          <cell r="L2853" t="str">
            <v>US Dollar</v>
          </cell>
          <cell r="M2853" t="str">
            <v>TOTAL OTHER INCOME &amp; EXP.</v>
          </cell>
          <cell r="N2853" t="str">
            <v>LE2</v>
          </cell>
          <cell r="O2853">
            <v>23</v>
          </cell>
          <cell r="P2853">
            <v>23</v>
          </cell>
          <cell r="Q2853">
            <v>23</v>
          </cell>
          <cell r="R2853">
            <v>23</v>
          </cell>
          <cell r="S2853">
            <v>23</v>
          </cell>
          <cell r="T2853">
            <v>23</v>
          </cell>
          <cell r="U2853">
            <v>69</v>
          </cell>
          <cell r="V2853">
            <v>138</v>
          </cell>
          <cell r="W2853">
            <v>138</v>
          </cell>
          <cell r="X2853">
            <v>103</v>
          </cell>
          <cell r="Y2853">
            <v>104</v>
          </cell>
          <cell r="Z2853">
            <v>0</v>
          </cell>
        </row>
        <row r="2854">
          <cell r="I2854" t="str">
            <v>Correction Region LA</v>
          </cell>
          <cell r="J2854" t="str">
            <v>US Dollar</v>
          </cell>
          <cell r="K2854" t="str">
            <v>USD</v>
          </cell>
          <cell r="L2854" t="str">
            <v>US Dollar</v>
          </cell>
          <cell r="M2854" t="str">
            <v>OPERATING INCOME</v>
          </cell>
          <cell r="N2854" t="str">
            <v>Budget</v>
          </cell>
          <cell r="P2854">
            <v>786</v>
          </cell>
          <cell r="Q2854">
            <v>394</v>
          </cell>
          <cell r="R2854">
            <v>390</v>
          </cell>
          <cell r="S2854">
            <v>390</v>
          </cell>
          <cell r="T2854">
            <v>390</v>
          </cell>
          <cell r="U2854">
            <v>397</v>
          </cell>
          <cell r="V2854">
            <v>396</v>
          </cell>
          <cell r="W2854">
            <v>397</v>
          </cell>
          <cell r="X2854">
            <v>327</v>
          </cell>
          <cell r="Y2854">
            <v>326</v>
          </cell>
          <cell r="Z2854">
            <v>327</v>
          </cell>
        </row>
        <row r="2855">
          <cell r="I2855" t="str">
            <v>Correction Region LA</v>
          </cell>
          <cell r="J2855" t="str">
            <v>US Dollar</v>
          </cell>
          <cell r="K2855" t="str">
            <v>USD</v>
          </cell>
          <cell r="L2855" t="str">
            <v>US Dollar</v>
          </cell>
          <cell r="M2855" t="str">
            <v>OPERATING INCOME</v>
          </cell>
          <cell r="N2855" t="str">
            <v>LE2</v>
          </cell>
          <cell r="O2855">
            <v>397.5</v>
          </cell>
          <cell r="P2855">
            <v>397.5</v>
          </cell>
          <cell r="Q2855">
            <v>397.5</v>
          </cell>
          <cell r="R2855">
            <v>397.5</v>
          </cell>
          <cell r="S2855">
            <v>397.5</v>
          </cell>
          <cell r="T2855">
            <v>397.5</v>
          </cell>
          <cell r="U2855">
            <v>942</v>
          </cell>
          <cell r="V2855">
            <v>885</v>
          </cell>
          <cell r="W2855">
            <v>1635</v>
          </cell>
          <cell r="X2855">
            <v>-587</v>
          </cell>
          <cell r="Y2855">
            <v>-836</v>
          </cell>
          <cell r="Z2855">
            <v>0</v>
          </cell>
        </row>
        <row r="2856">
          <cell r="I2856" t="str">
            <v>Ecuador</v>
          </cell>
          <cell r="J2856" t="str">
            <v>US Dollar</v>
          </cell>
          <cell r="K2856" t="str">
            <v>USD</v>
          </cell>
          <cell r="L2856" t="str">
            <v>US Dollar</v>
          </cell>
          <cell r="M2856" t="str">
            <v>TOTAL NET SALES 3RD PARTY</v>
          </cell>
          <cell r="N2856" t="str">
            <v>Actual</v>
          </cell>
          <cell r="O2856">
            <v>1459</v>
          </cell>
          <cell r="P2856">
            <v>1671</v>
          </cell>
          <cell r="Q2856">
            <v>2009</v>
          </cell>
          <cell r="R2856">
            <v>2044</v>
          </cell>
          <cell r="S2856">
            <v>2091</v>
          </cell>
          <cell r="T2856">
            <v>2422</v>
          </cell>
          <cell r="U2856">
            <v>2046</v>
          </cell>
          <cell r="V2856">
            <v>1991</v>
          </cell>
        </row>
        <row r="2857">
          <cell r="I2857" t="str">
            <v>Ecuador</v>
          </cell>
          <cell r="J2857" t="str">
            <v>US Dollar</v>
          </cell>
          <cell r="K2857" t="str">
            <v>USD</v>
          </cell>
          <cell r="L2857" t="str">
            <v>US Dollar</v>
          </cell>
          <cell r="M2857" t="str">
            <v>TOTAL NET SALES 3RD PARTY</v>
          </cell>
          <cell r="N2857" t="str">
            <v>Budget</v>
          </cell>
          <cell r="O2857">
            <v>1626</v>
          </cell>
          <cell r="P2857">
            <v>1865</v>
          </cell>
          <cell r="Q2857">
            <v>2146</v>
          </cell>
          <cell r="R2857">
            <v>2111</v>
          </cell>
          <cell r="S2857">
            <v>2264</v>
          </cell>
          <cell r="T2857">
            <v>2267</v>
          </cell>
          <cell r="U2857">
            <v>2184</v>
          </cell>
          <cell r="V2857">
            <v>2166</v>
          </cell>
          <cell r="W2857">
            <v>2349</v>
          </cell>
          <cell r="X2857">
            <v>2189</v>
          </cell>
          <cell r="Y2857">
            <v>2303</v>
          </cell>
          <cell r="Z2857">
            <v>2146</v>
          </cell>
        </row>
        <row r="2858">
          <cell r="I2858" t="str">
            <v>Ecuador</v>
          </cell>
          <cell r="J2858" t="str">
            <v>US Dollar</v>
          </cell>
          <cell r="K2858" t="str">
            <v>USD</v>
          </cell>
          <cell r="L2858" t="str">
            <v>US Dollar</v>
          </cell>
          <cell r="M2858" t="str">
            <v>TOTAL NET SALES 3RD PARTY</v>
          </cell>
          <cell r="N2858" t="str">
            <v>LE2</v>
          </cell>
          <cell r="O2858">
            <v>1459</v>
          </cell>
          <cell r="P2858">
            <v>1671</v>
          </cell>
          <cell r="Q2858">
            <v>2009</v>
          </cell>
          <cell r="R2858">
            <v>2044</v>
          </cell>
          <cell r="S2858">
            <v>2091</v>
          </cell>
          <cell r="T2858">
            <v>2474</v>
          </cell>
          <cell r="U2858">
            <v>2293</v>
          </cell>
          <cell r="V2858">
            <v>2273</v>
          </cell>
          <cell r="W2858">
            <v>2367</v>
          </cell>
          <cell r="X2858">
            <v>2147</v>
          </cell>
          <cell r="Y2858">
            <v>2672</v>
          </cell>
          <cell r="Z2858">
            <v>2062</v>
          </cell>
        </row>
        <row r="2859">
          <cell r="I2859" t="str">
            <v>Ecuador</v>
          </cell>
          <cell r="J2859" t="str">
            <v>US Dollar</v>
          </cell>
          <cell r="K2859" t="str">
            <v>USD</v>
          </cell>
          <cell r="L2859" t="str">
            <v>US Dollar</v>
          </cell>
          <cell r="M2859" t="str">
            <v>TOTAL NET SALES</v>
          </cell>
          <cell r="N2859" t="str">
            <v>Actual</v>
          </cell>
          <cell r="O2859">
            <v>1459</v>
          </cell>
          <cell r="P2859">
            <v>1671</v>
          </cell>
          <cell r="Q2859">
            <v>2009</v>
          </cell>
          <cell r="R2859">
            <v>2044</v>
          </cell>
          <cell r="S2859">
            <v>2091</v>
          </cell>
          <cell r="T2859">
            <v>2422</v>
          </cell>
          <cell r="U2859">
            <v>2046</v>
          </cell>
          <cell r="V2859">
            <v>1991</v>
          </cell>
        </row>
        <row r="2860">
          <cell r="I2860" t="str">
            <v>Ecuador</v>
          </cell>
          <cell r="J2860" t="str">
            <v>US Dollar</v>
          </cell>
          <cell r="K2860" t="str">
            <v>USD</v>
          </cell>
          <cell r="L2860" t="str">
            <v>US Dollar</v>
          </cell>
          <cell r="M2860" t="str">
            <v>TOTAL NET SALES</v>
          </cell>
          <cell r="N2860" t="str">
            <v>Budget</v>
          </cell>
          <cell r="O2860">
            <v>1626</v>
          </cell>
          <cell r="P2860">
            <v>1865</v>
          </cell>
          <cell r="Q2860">
            <v>2146</v>
          </cell>
          <cell r="R2860">
            <v>2111</v>
          </cell>
          <cell r="S2860">
            <v>2264</v>
          </cell>
          <cell r="T2860">
            <v>2267</v>
          </cell>
          <cell r="U2860">
            <v>2184</v>
          </cell>
          <cell r="V2860">
            <v>2166</v>
          </cell>
          <cell r="W2860">
            <v>2349</v>
          </cell>
          <cell r="X2860">
            <v>2189</v>
          </cell>
          <cell r="Y2860">
            <v>2303</v>
          </cell>
          <cell r="Z2860">
            <v>2146</v>
          </cell>
        </row>
        <row r="2861">
          <cell r="I2861" t="str">
            <v>Ecuador</v>
          </cell>
          <cell r="J2861" t="str">
            <v>US Dollar</v>
          </cell>
          <cell r="K2861" t="str">
            <v>USD</v>
          </cell>
          <cell r="L2861" t="str">
            <v>US Dollar</v>
          </cell>
          <cell r="M2861" t="str">
            <v>TOTAL NET SALES</v>
          </cell>
          <cell r="N2861" t="str">
            <v>LE2</v>
          </cell>
          <cell r="O2861">
            <v>1459</v>
          </cell>
          <cell r="P2861">
            <v>1671</v>
          </cell>
          <cell r="Q2861">
            <v>2009</v>
          </cell>
          <cell r="R2861">
            <v>2044</v>
          </cell>
          <cell r="S2861">
            <v>2091</v>
          </cell>
          <cell r="T2861">
            <v>2474</v>
          </cell>
          <cell r="U2861">
            <v>2293</v>
          </cell>
          <cell r="V2861">
            <v>2273</v>
          </cell>
          <cell r="W2861">
            <v>2367</v>
          </cell>
          <cell r="X2861">
            <v>2147</v>
          </cell>
          <cell r="Y2861">
            <v>2672</v>
          </cell>
          <cell r="Z2861">
            <v>2062</v>
          </cell>
        </row>
        <row r="2862">
          <cell r="I2862" t="str">
            <v>Ecuador</v>
          </cell>
          <cell r="J2862" t="str">
            <v>US Dollar</v>
          </cell>
          <cell r="K2862" t="str">
            <v>USD</v>
          </cell>
          <cell r="L2862" t="str">
            <v>US Dollar</v>
          </cell>
          <cell r="M2862" t="str">
            <v>TOTAL REVENUES</v>
          </cell>
          <cell r="N2862" t="str">
            <v>Actual</v>
          </cell>
          <cell r="O2862">
            <v>1459</v>
          </cell>
          <cell r="P2862">
            <v>1671</v>
          </cell>
          <cell r="Q2862">
            <v>2009</v>
          </cell>
          <cell r="R2862">
            <v>2044</v>
          </cell>
          <cell r="S2862">
            <v>2091</v>
          </cell>
          <cell r="T2862">
            <v>2422</v>
          </cell>
          <cell r="U2862">
            <v>2046</v>
          </cell>
          <cell r="V2862">
            <v>1991</v>
          </cell>
        </row>
        <row r="2863">
          <cell r="I2863" t="str">
            <v>Ecuador</v>
          </cell>
          <cell r="J2863" t="str">
            <v>US Dollar</v>
          </cell>
          <cell r="K2863" t="str">
            <v>USD</v>
          </cell>
          <cell r="L2863" t="str">
            <v>US Dollar</v>
          </cell>
          <cell r="M2863" t="str">
            <v>TOTAL REVENUES</v>
          </cell>
          <cell r="N2863" t="str">
            <v>Budget</v>
          </cell>
          <cell r="O2863">
            <v>1626</v>
          </cell>
          <cell r="P2863">
            <v>1865</v>
          </cell>
          <cell r="Q2863">
            <v>2146</v>
          </cell>
          <cell r="R2863">
            <v>2111</v>
          </cell>
          <cell r="S2863">
            <v>2264</v>
          </cell>
          <cell r="T2863">
            <v>2267</v>
          </cell>
          <cell r="U2863">
            <v>2184</v>
          </cell>
          <cell r="V2863">
            <v>2166</v>
          </cell>
          <cell r="W2863">
            <v>2349</v>
          </cell>
          <cell r="X2863">
            <v>2189</v>
          </cell>
          <cell r="Y2863">
            <v>2303</v>
          </cell>
          <cell r="Z2863">
            <v>2146</v>
          </cell>
        </row>
        <row r="2864">
          <cell r="I2864" t="str">
            <v>Ecuador</v>
          </cell>
          <cell r="J2864" t="str">
            <v>US Dollar</v>
          </cell>
          <cell r="K2864" t="str">
            <v>USD</v>
          </cell>
          <cell r="L2864" t="str">
            <v>US Dollar</v>
          </cell>
          <cell r="M2864" t="str">
            <v>TOTAL REVENUES</v>
          </cell>
          <cell r="N2864" t="str">
            <v>LE2</v>
          </cell>
          <cell r="O2864">
            <v>1459</v>
          </cell>
          <cell r="P2864">
            <v>1671</v>
          </cell>
          <cell r="Q2864">
            <v>2009</v>
          </cell>
          <cell r="R2864">
            <v>2044</v>
          </cell>
          <cell r="S2864">
            <v>2091</v>
          </cell>
          <cell r="T2864">
            <v>2474</v>
          </cell>
          <cell r="U2864">
            <v>2293</v>
          </cell>
          <cell r="V2864">
            <v>2273</v>
          </cell>
          <cell r="W2864">
            <v>2367</v>
          </cell>
          <cell r="X2864">
            <v>2147</v>
          </cell>
          <cell r="Y2864">
            <v>2672</v>
          </cell>
          <cell r="Z2864">
            <v>2062</v>
          </cell>
        </row>
        <row r="2865">
          <cell r="I2865" t="str">
            <v>Ecuador</v>
          </cell>
          <cell r="J2865" t="str">
            <v>US Dollar</v>
          </cell>
          <cell r="K2865" t="str">
            <v>USD</v>
          </cell>
          <cell r="L2865" t="str">
            <v>US Dollar</v>
          </cell>
          <cell r="M2865" t="str">
            <v>Cost of goods sold from production</v>
          </cell>
          <cell r="N2865" t="str">
            <v>Actual</v>
          </cell>
          <cell r="O2865">
            <v>-1097</v>
          </cell>
          <cell r="P2865">
            <v>-1386</v>
          </cell>
          <cell r="Q2865">
            <v>-1438</v>
          </cell>
          <cell r="R2865">
            <v>-1794</v>
          </cell>
          <cell r="S2865">
            <v>-1606</v>
          </cell>
          <cell r="T2865">
            <v>-2066</v>
          </cell>
          <cell r="U2865">
            <v>-1473</v>
          </cell>
          <cell r="V2865">
            <v>-1669</v>
          </cell>
        </row>
        <row r="2866">
          <cell r="I2866" t="str">
            <v>Ecuador</v>
          </cell>
          <cell r="J2866" t="str">
            <v>US Dollar</v>
          </cell>
          <cell r="K2866" t="str">
            <v>USD</v>
          </cell>
          <cell r="L2866" t="str">
            <v>US Dollar</v>
          </cell>
          <cell r="M2866" t="str">
            <v>Cost of goods sold from production</v>
          </cell>
          <cell r="N2866" t="str">
            <v>Budget</v>
          </cell>
          <cell r="O2866">
            <v>-1231</v>
          </cell>
          <cell r="P2866">
            <v>-1418</v>
          </cell>
          <cell r="Q2866">
            <v>-1715</v>
          </cell>
          <cell r="R2866">
            <v>-1693</v>
          </cell>
          <cell r="S2866">
            <v>-1755</v>
          </cell>
          <cell r="T2866">
            <v>-1862</v>
          </cell>
          <cell r="U2866">
            <v>-1691</v>
          </cell>
          <cell r="V2866">
            <v>-1737</v>
          </cell>
          <cell r="W2866">
            <v>-1890</v>
          </cell>
          <cell r="X2866">
            <v>-1720</v>
          </cell>
          <cell r="Y2866">
            <v>-1830</v>
          </cell>
          <cell r="Z2866">
            <v>-1724</v>
          </cell>
        </row>
        <row r="2867">
          <cell r="I2867" t="str">
            <v>Ecuador</v>
          </cell>
          <cell r="J2867" t="str">
            <v>US Dollar</v>
          </cell>
          <cell r="K2867" t="str">
            <v>USD</v>
          </cell>
          <cell r="L2867" t="str">
            <v>US Dollar</v>
          </cell>
          <cell r="M2867" t="str">
            <v>Cost of goods sold from production</v>
          </cell>
          <cell r="N2867" t="str">
            <v>LE2</v>
          </cell>
          <cell r="O2867">
            <v>-1097</v>
          </cell>
          <cell r="P2867">
            <v>-1386</v>
          </cell>
          <cell r="Q2867">
            <v>-1438</v>
          </cell>
          <cell r="R2867">
            <v>-1794</v>
          </cell>
          <cell r="S2867">
            <v>-1606</v>
          </cell>
          <cell r="T2867">
            <v>-1766</v>
          </cell>
          <cell r="U2867">
            <v>-1702</v>
          </cell>
          <cell r="V2867">
            <v>-1756</v>
          </cell>
          <cell r="W2867">
            <v>-1745</v>
          </cell>
          <cell r="X2867">
            <v>-1603</v>
          </cell>
          <cell r="Y2867">
            <v>-2010</v>
          </cell>
          <cell r="Z2867">
            <v>-1536</v>
          </cell>
        </row>
        <row r="2868">
          <cell r="I2868" t="str">
            <v>Ecuador</v>
          </cell>
          <cell r="J2868" t="str">
            <v>US Dollar</v>
          </cell>
          <cell r="K2868" t="str">
            <v>USD</v>
          </cell>
          <cell r="L2868" t="str">
            <v>US Dollar</v>
          </cell>
          <cell r="M2868" t="str">
            <v>TOTAL COST OF GOODS SOLD</v>
          </cell>
          <cell r="N2868" t="str">
            <v>Actual</v>
          </cell>
          <cell r="O2868">
            <v>-1097</v>
          </cell>
          <cell r="P2868">
            <v>-1386</v>
          </cell>
          <cell r="Q2868">
            <v>-1438</v>
          </cell>
          <cell r="R2868">
            <v>-1794</v>
          </cell>
          <cell r="S2868">
            <v>-1606</v>
          </cell>
          <cell r="T2868">
            <v>-2066</v>
          </cell>
          <cell r="U2868">
            <v>-1473</v>
          </cell>
          <cell r="V2868">
            <v>-1669</v>
          </cell>
        </row>
        <row r="2869">
          <cell r="I2869" t="str">
            <v>Ecuador</v>
          </cell>
          <cell r="J2869" t="str">
            <v>US Dollar</v>
          </cell>
          <cell r="K2869" t="str">
            <v>USD</v>
          </cell>
          <cell r="L2869" t="str">
            <v>US Dollar</v>
          </cell>
          <cell r="M2869" t="str">
            <v>TOTAL COST OF GOODS SOLD</v>
          </cell>
          <cell r="N2869" t="str">
            <v>Budget</v>
          </cell>
          <cell r="O2869">
            <v>-1231</v>
          </cell>
          <cell r="P2869">
            <v>-1418</v>
          </cell>
          <cell r="Q2869">
            <v>-1715</v>
          </cell>
          <cell r="R2869">
            <v>-1693</v>
          </cell>
          <cell r="S2869">
            <v>-1755</v>
          </cell>
          <cell r="T2869">
            <v>-1862</v>
          </cell>
          <cell r="U2869">
            <v>-1691</v>
          </cell>
          <cell r="V2869">
            <v>-1737</v>
          </cell>
          <cell r="W2869">
            <v>-1890</v>
          </cell>
          <cell r="X2869">
            <v>-1720</v>
          </cell>
          <cell r="Y2869">
            <v>-1830</v>
          </cell>
          <cell r="Z2869">
            <v>-1724</v>
          </cell>
        </row>
        <row r="2870">
          <cell r="I2870" t="str">
            <v>Ecuador</v>
          </cell>
          <cell r="J2870" t="str">
            <v>US Dollar</v>
          </cell>
          <cell r="K2870" t="str">
            <v>USD</v>
          </cell>
          <cell r="L2870" t="str">
            <v>US Dollar</v>
          </cell>
          <cell r="M2870" t="str">
            <v>TOTAL COST OF GOODS SOLD</v>
          </cell>
          <cell r="N2870" t="str">
            <v>LE2</v>
          </cell>
          <cell r="O2870">
            <v>-1097</v>
          </cell>
          <cell r="P2870">
            <v>-1386</v>
          </cell>
          <cell r="Q2870">
            <v>-1438</v>
          </cell>
          <cell r="R2870">
            <v>-1794</v>
          </cell>
          <cell r="S2870">
            <v>-1606</v>
          </cell>
          <cell r="T2870">
            <v>-1766</v>
          </cell>
          <cell r="U2870">
            <v>-1702</v>
          </cell>
          <cell r="V2870">
            <v>-1756</v>
          </cell>
          <cell r="W2870">
            <v>-1745</v>
          </cell>
          <cell r="X2870">
            <v>-1603</v>
          </cell>
          <cell r="Y2870">
            <v>-2010</v>
          </cell>
          <cell r="Z2870">
            <v>-1536</v>
          </cell>
        </row>
        <row r="2871">
          <cell r="I2871" t="str">
            <v>Ecuador</v>
          </cell>
          <cell r="J2871" t="str">
            <v>US Dollar</v>
          </cell>
          <cell r="K2871" t="str">
            <v>USD</v>
          </cell>
          <cell r="L2871" t="str">
            <v>US Dollar</v>
          </cell>
          <cell r="M2871" t="str">
            <v>Development</v>
          </cell>
          <cell r="N2871" t="str">
            <v>Actual</v>
          </cell>
          <cell r="O2871">
            <v>-26</v>
          </cell>
          <cell r="P2871">
            <v>-34</v>
          </cell>
          <cell r="Q2871">
            <v>-35</v>
          </cell>
          <cell r="R2871">
            <v>-39</v>
          </cell>
          <cell r="S2871">
            <v>-30</v>
          </cell>
          <cell r="T2871">
            <v>-33</v>
          </cell>
          <cell r="U2871">
            <v>-29</v>
          </cell>
          <cell r="V2871">
            <v>-23</v>
          </cell>
        </row>
        <row r="2872">
          <cell r="I2872" t="str">
            <v>Ecuador</v>
          </cell>
          <cell r="J2872" t="str">
            <v>US Dollar</v>
          </cell>
          <cell r="K2872" t="str">
            <v>USD</v>
          </cell>
          <cell r="L2872" t="str">
            <v>US Dollar</v>
          </cell>
          <cell r="M2872" t="str">
            <v>Development</v>
          </cell>
          <cell r="N2872" t="str">
            <v>Budget</v>
          </cell>
          <cell r="O2872">
            <v>-29</v>
          </cell>
          <cell r="P2872">
            <v>-39</v>
          </cell>
          <cell r="Q2872">
            <v>-35</v>
          </cell>
          <cell r="R2872">
            <v>-40</v>
          </cell>
          <cell r="S2872">
            <v>-34</v>
          </cell>
          <cell r="T2872">
            <v>-36</v>
          </cell>
          <cell r="U2872">
            <v>-32</v>
          </cell>
          <cell r="V2872">
            <v>-42</v>
          </cell>
          <cell r="W2872">
            <v>-36</v>
          </cell>
          <cell r="X2872">
            <v>-32</v>
          </cell>
          <cell r="Y2872">
            <v>-39</v>
          </cell>
          <cell r="Z2872">
            <v>-38</v>
          </cell>
        </row>
        <row r="2873">
          <cell r="I2873" t="str">
            <v>Ecuador</v>
          </cell>
          <cell r="J2873" t="str">
            <v>US Dollar</v>
          </cell>
          <cell r="K2873" t="str">
            <v>USD</v>
          </cell>
          <cell r="L2873" t="str">
            <v>US Dollar</v>
          </cell>
          <cell r="M2873" t="str">
            <v>Development</v>
          </cell>
          <cell r="N2873" t="str">
            <v>LE2</v>
          </cell>
          <cell r="O2873">
            <v>-26</v>
          </cell>
          <cell r="P2873">
            <v>-34</v>
          </cell>
          <cell r="Q2873">
            <v>-35</v>
          </cell>
          <cell r="R2873">
            <v>-39</v>
          </cell>
          <cell r="S2873">
            <v>-30</v>
          </cell>
          <cell r="T2873">
            <v>-13</v>
          </cell>
          <cell r="U2873">
            <v>-23</v>
          </cell>
          <cell r="V2873">
            <v>-25</v>
          </cell>
          <cell r="W2873">
            <v>-20</v>
          </cell>
          <cell r="X2873">
            <v>-20</v>
          </cell>
          <cell r="Y2873">
            <v>-25</v>
          </cell>
          <cell r="Z2873">
            <v>-24</v>
          </cell>
        </row>
        <row r="2874">
          <cell r="I2874" t="str">
            <v>Ecuador</v>
          </cell>
          <cell r="J2874" t="str">
            <v>US Dollar</v>
          </cell>
          <cell r="K2874" t="str">
            <v>USD</v>
          </cell>
          <cell r="L2874" t="str">
            <v>US Dollar</v>
          </cell>
          <cell r="M2874" t="str">
            <v>Total Research &amp; Development (net)</v>
          </cell>
          <cell r="N2874" t="str">
            <v>Actual</v>
          </cell>
          <cell r="O2874">
            <v>-26</v>
          </cell>
          <cell r="P2874">
            <v>-34</v>
          </cell>
          <cell r="Q2874">
            <v>-35</v>
          </cell>
          <cell r="R2874">
            <v>-39</v>
          </cell>
          <cell r="S2874">
            <v>-30</v>
          </cell>
          <cell r="T2874">
            <v>-33</v>
          </cell>
          <cell r="U2874">
            <v>17</v>
          </cell>
          <cell r="V2874">
            <v>-14</v>
          </cell>
        </row>
        <row r="2875">
          <cell r="I2875" t="str">
            <v>Ecuador</v>
          </cell>
          <cell r="J2875" t="str">
            <v>US Dollar</v>
          </cell>
          <cell r="K2875" t="str">
            <v>USD</v>
          </cell>
          <cell r="L2875" t="str">
            <v>US Dollar</v>
          </cell>
          <cell r="M2875" t="str">
            <v>Total Research &amp; Development (net)</v>
          </cell>
          <cell r="N2875" t="str">
            <v>Budget</v>
          </cell>
          <cell r="O2875">
            <v>-29</v>
          </cell>
          <cell r="P2875">
            <v>-39</v>
          </cell>
          <cell r="Q2875">
            <v>-35</v>
          </cell>
          <cell r="R2875">
            <v>-40</v>
          </cell>
          <cell r="S2875">
            <v>-34</v>
          </cell>
          <cell r="T2875">
            <v>-36</v>
          </cell>
          <cell r="U2875">
            <v>-32</v>
          </cell>
          <cell r="V2875">
            <v>-42</v>
          </cell>
          <cell r="W2875">
            <v>-36</v>
          </cell>
          <cell r="X2875">
            <v>-32</v>
          </cell>
          <cell r="Y2875">
            <v>-39</v>
          </cell>
          <cell r="Z2875">
            <v>-38</v>
          </cell>
        </row>
        <row r="2876">
          <cell r="I2876" t="str">
            <v>Ecuador</v>
          </cell>
          <cell r="J2876" t="str">
            <v>US Dollar</v>
          </cell>
          <cell r="K2876" t="str">
            <v>USD</v>
          </cell>
          <cell r="L2876" t="str">
            <v>US Dollar</v>
          </cell>
          <cell r="M2876" t="str">
            <v>Total Research &amp; Development (net)</v>
          </cell>
          <cell r="N2876" t="str">
            <v>LE2</v>
          </cell>
          <cell r="O2876">
            <v>-26</v>
          </cell>
          <cell r="P2876">
            <v>-34</v>
          </cell>
          <cell r="Q2876">
            <v>-35</v>
          </cell>
          <cell r="R2876">
            <v>-39</v>
          </cell>
          <cell r="S2876">
            <v>-30</v>
          </cell>
          <cell r="T2876">
            <v>-13</v>
          </cell>
          <cell r="U2876">
            <v>-23</v>
          </cell>
          <cell r="V2876">
            <v>-25</v>
          </cell>
          <cell r="W2876">
            <v>-20</v>
          </cell>
          <cell r="X2876">
            <v>-20</v>
          </cell>
          <cell r="Y2876">
            <v>-25</v>
          </cell>
          <cell r="Z2876">
            <v>-24</v>
          </cell>
        </row>
        <row r="2877">
          <cell r="I2877" t="str">
            <v>Ecuador</v>
          </cell>
          <cell r="J2877" t="str">
            <v>US Dollar</v>
          </cell>
          <cell r="K2877" t="str">
            <v>USD</v>
          </cell>
          <cell r="L2877" t="str">
            <v>US Dollar</v>
          </cell>
          <cell r="M2877" t="str">
            <v>Marketing &amp; Sales (net)</v>
          </cell>
          <cell r="N2877" t="str">
            <v>Actual</v>
          </cell>
          <cell r="O2877">
            <v>-481</v>
          </cell>
          <cell r="P2877">
            <v>-532</v>
          </cell>
          <cell r="Q2877">
            <v>-706</v>
          </cell>
          <cell r="R2877">
            <v>-605</v>
          </cell>
          <cell r="S2877">
            <v>-679</v>
          </cell>
          <cell r="T2877">
            <v>-646</v>
          </cell>
          <cell r="U2877">
            <v>-655</v>
          </cell>
          <cell r="V2877">
            <v>-598</v>
          </cell>
        </row>
        <row r="2878">
          <cell r="I2878" t="str">
            <v>Ecuador</v>
          </cell>
          <cell r="J2878" t="str">
            <v>US Dollar</v>
          </cell>
          <cell r="K2878" t="str">
            <v>USD</v>
          </cell>
          <cell r="L2878" t="str">
            <v>US Dollar</v>
          </cell>
          <cell r="M2878" t="str">
            <v>Marketing &amp; Sales (net)</v>
          </cell>
          <cell r="N2878" t="str">
            <v>Budget</v>
          </cell>
          <cell r="O2878">
            <v>-540</v>
          </cell>
          <cell r="P2878">
            <v>-605</v>
          </cell>
          <cell r="Q2878">
            <v>-696</v>
          </cell>
          <cell r="R2878">
            <v>-602</v>
          </cell>
          <cell r="S2878">
            <v>-557</v>
          </cell>
          <cell r="T2878">
            <v>-591</v>
          </cell>
          <cell r="U2878">
            <v>-548</v>
          </cell>
          <cell r="V2878">
            <v>-500</v>
          </cell>
          <cell r="W2878">
            <v>-582</v>
          </cell>
          <cell r="X2878">
            <v>-605</v>
          </cell>
          <cell r="Y2878">
            <v>-582</v>
          </cell>
          <cell r="Z2878">
            <v>-496</v>
          </cell>
        </row>
        <row r="2879">
          <cell r="I2879" t="str">
            <v>Ecuador</v>
          </cell>
          <cell r="J2879" t="str">
            <v>US Dollar</v>
          </cell>
          <cell r="K2879" t="str">
            <v>USD</v>
          </cell>
          <cell r="L2879" t="str">
            <v>US Dollar</v>
          </cell>
          <cell r="M2879" t="str">
            <v>Marketing &amp; Sales (net)</v>
          </cell>
          <cell r="N2879" t="str">
            <v>LE2</v>
          </cell>
          <cell r="O2879">
            <v>-481</v>
          </cell>
          <cell r="P2879">
            <v>-532</v>
          </cell>
          <cell r="Q2879">
            <v>-706</v>
          </cell>
          <cell r="R2879">
            <v>-605</v>
          </cell>
          <cell r="S2879">
            <v>-679</v>
          </cell>
          <cell r="T2879">
            <v>-397</v>
          </cell>
          <cell r="U2879">
            <v>-537</v>
          </cell>
          <cell r="V2879">
            <v>-547</v>
          </cell>
          <cell r="W2879">
            <v>-571</v>
          </cell>
          <cell r="X2879">
            <v>-524</v>
          </cell>
          <cell r="Y2879">
            <v>-572</v>
          </cell>
          <cell r="Z2879">
            <v>-512</v>
          </cell>
        </row>
        <row r="2880">
          <cell r="I2880" t="str">
            <v>Ecuador</v>
          </cell>
          <cell r="J2880" t="str">
            <v>US Dollar</v>
          </cell>
          <cell r="K2880" t="str">
            <v>USD</v>
          </cell>
          <cell r="L2880" t="str">
            <v>US Dollar</v>
          </cell>
          <cell r="M2880" t="str">
            <v>General &amp; Administration (net)</v>
          </cell>
          <cell r="N2880" t="str">
            <v>Actual</v>
          </cell>
          <cell r="O2880">
            <v>-69</v>
          </cell>
          <cell r="P2880">
            <v>-124</v>
          </cell>
          <cell r="Q2880">
            <v>-67</v>
          </cell>
          <cell r="R2880">
            <v>-40</v>
          </cell>
          <cell r="S2880">
            <v>-69</v>
          </cell>
          <cell r="T2880">
            <v>-171</v>
          </cell>
          <cell r="U2880">
            <v>-57</v>
          </cell>
          <cell r="V2880">
            <v>-81</v>
          </cell>
        </row>
        <row r="2881">
          <cell r="I2881" t="str">
            <v>Ecuador</v>
          </cell>
          <cell r="J2881" t="str">
            <v>US Dollar</v>
          </cell>
          <cell r="K2881" t="str">
            <v>USD</v>
          </cell>
          <cell r="L2881" t="str">
            <v>US Dollar</v>
          </cell>
          <cell r="M2881" t="str">
            <v>General &amp; Administration (net)</v>
          </cell>
          <cell r="N2881" t="str">
            <v>Budget</v>
          </cell>
          <cell r="O2881">
            <v>-98</v>
          </cell>
          <cell r="P2881">
            <v>-95</v>
          </cell>
          <cell r="Q2881">
            <v>-124</v>
          </cell>
          <cell r="R2881">
            <v>-117</v>
          </cell>
          <cell r="S2881">
            <v>-109</v>
          </cell>
          <cell r="T2881">
            <v>-105</v>
          </cell>
          <cell r="U2881">
            <v>-105</v>
          </cell>
          <cell r="V2881">
            <v>-105</v>
          </cell>
          <cell r="W2881">
            <v>-110</v>
          </cell>
          <cell r="X2881">
            <v>-99</v>
          </cell>
          <cell r="Y2881">
            <v>-109</v>
          </cell>
          <cell r="Z2881">
            <v>-104</v>
          </cell>
        </row>
        <row r="2882">
          <cell r="I2882" t="str">
            <v>Ecuador</v>
          </cell>
          <cell r="J2882" t="str">
            <v>US Dollar</v>
          </cell>
          <cell r="K2882" t="str">
            <v>USD</v>
          </cell>
          <cell r="L2882" t="str">
            <v>US Dollar</v>
          </cell>
          <cell r="M2882" t="str">
            <v>General &amp; Administration (net)</v>
          </cell>
          <cell r="N2882" t="str">
            <v>LE2</v>
          </cell>
          <cell r="O2882">
            <v>-69</v>
          </cell>
          <cell r="P2882">
            <v>-124</v>
          </cell>
          <cell r="Q2882">
            <v>-67</v>
          </cell>
          <cell r="R2882">
            <v>-40</v>
          </cell>
          <cell r="S2882">
            <v>-69</v>
          </cell>
          <cell r="T2882">
            <v>-208</v>
          </cell>
          <cell r="U2882">
            <v>-117</v>
          </cell>
          <cell r="V2882">
            <v>-113</v>
          </cell>
          <cell r="W2882">
            <v>-111</v>
          </cell>
          <cell r="X2882">
            <v>-112</v>
          </cell>
          <cell r="Y2882">
            <v>-125</v>
          </cell>
          <cell r="Z2882">
            <v>-114</v>
          </cell>
        </row>
        <row r="2883">
          <cell r="I2883" t="str">
            <v>Ecuador</v>
          </cell>
          <cell r="J2883" t="str">
            <v>US Dollar</v>
          </cell>
          <cell r="K2883" t="str">
            <v>USD</v>
          </cell>
          <cell r="L2883" t="str">
            <v>US Dollar</v>
          </cell>
          <cell r="M2883" t="str">
            <v>TOTAL FUNCTION COSTS</v>
          </cell>
          <cell r="N2883" t="str">
            <v>Actual</v>
          </cell>
          <cell r="O2883">
            <v>-576</v>
          </cell>
          <cell r="P2883">
            <v>-690</v>
          </cell>
          <cell r="Q2883">
            <v>-808</v>
          </cell>
          <cell r="R2883">
            <v>-684</v>
          </cell>
          <cell r="S2883">
            <v>-778</v>
          </cell>
          <cell r="T2883">
            <v>-850</v>
          </cell>
          <cell r="U2883">
            <v>-695</v>
          </cell>
          <cell r="V2883">
            <v>-693</v>
          </cell>
        </row>
        <row r="2884">
          <cell r="I2884" t="str">
            <v>Ecuador</v>
          </cell>
          <cell r="J2884" t="str">
            <v>US Dollar</v>
          </cell>
          <cell r="K2884" t="str">
            <v>USD</v>
          </cell>
          <cell r="L2884" t="str">
            <v>US Dollar</v>
          </cell>
          <cell r="M2884" t="str">
            <v>TOTAL FUNCTION COSTS</v>
          </cell>
          <cell r="N2884" t="str">
            <v>Budget</v>
          </cell>
          <cell r="O2884">
            <v>-667</v>
          </cell>
          <cell r="P2884">
            <v>-739</v>
          </cell>
          <cell r="Q2884">
            <v>-855</v>
          </cell>
          <cell r="R2884">
            <v>-759</v>
          </cell>
          <cell r="S2884">
            <v>-700</v>
          </cell>
          <cell r="T2884">
            <v>-732</v>
          </cell>
          <cell r="U2884">
            <v>-685</v>
          </cell>
          <cell r="V2884">
            <v>-647</v>
          </cell>
          <cell r="W2884">
            <v>-728</v>
          </cell>
          <cell r="X2884">
            <v>-736</v>
          </cell>
          <cell r="Y2884">
            <v>-730</v>
          </cell>
          <cell r="Z2884">
            <v>-638</v>
          </cell>
        </row>
        <row r="2885">
          <cell r="I2885" t="str">
            <v>Ecuador</v>
          </cell>
          <cell r="J2885" t="str">
            <v>US Dollar</v>
          </cell>
          <cell r="K2885" t="str">
            <v>USD</v>
          </cell>
          <cell r="L2885" t="str">
            <v>US Dollar</v>
          </cell>
          <cell r="M2885" t="str">
            <v>TOTAL FUNCTION COSTS</v>
          </cell>
          <cell r="N2885" t="str">
            <v>LE2</v>
          </cell>
          <cell r="O2885">
            <v>-576</v>
          </cell>
          <cell r="P2885">
            <v>-690</v>
          </cell>
          <cell r="Q2885">
            <v>-808</v>
          </cell>
          <cell r="R2885">
            <v>-684</v>
          </cell>
          <cell r="S2885">
            <v>-778</v>
          </cell>
          <cell r="T2885">
            <v>-618</v>
          </cell>
          <cell r="U2885">
            <v>-677</v>
          </cell>
          <cell r="V2885">
            <v>-685</v>
          </cell>
          <cell r="W2885">
            <v>-702</v>
          </cell>
          <cell r="X2885">
            <v>-656</v>
          </cell>
          <cell r="Y2885">
            <v>-722</v>
          </cell>
          <cell r="Z2885">
            <v>-650</v>
          </cell>
        </row>
        <row r="2886">
          <cell r="I2886" t="str">
            <v>Ecuador</v>
          </cell>
          <cell r="J2886" t="str">
            <v>US Dollar</v>
          </cell>
          <cell r="K2886" t="str">
            <v>USD</v>
          </cell>
          <cell r="L2886" t="str">
            <v>US Dollar</v>
          </cell>
          <cell r="M2886" t="str">
            <v>TOTAL OTHER INCOME &amp; EXP.</v>
          </cell>
          <cell r="N2886" t="str">
            <v>Actual</v>
          </cell>
          <cell r="O2886">
            <v>-12</v>
          </cell>
          <cell r="P2886">
            <v>-48</v>
          </cell>
          <cell r="Q2886">
            <v>20</v>
          </cell>
          <cell r="R2886">
            <v>-1</v>
          </cell>
          <cell r="S2886">
            <v>0</v>
          </cell>
          <cell r="T2886">
            <v>10</v>
          </cell>
          <cell r="U2886">
            <v>-4</v>
          </cell>
          <cell r="V2886">
            <v>-38</v>
          </cell>
        </row>
        <row r="2887">
          <cell r="I2887" t="str">
            <v>Ecuador</v>
          </cell>
          <cell r="J2887" t="str">
            <v>US Dollar</v>
          </cell>
          <cell r="K2887" t="str">
            <v>USD</v>
          </cell>
          <cell r="L2887" t="str">
            <v>US Dollar</v>
          </cell>
          <cell r="M2887" t="str">
            <v>TOTAL OTHER INCOME &amp; EXP.</v>
          </cell>
          <cell r="N2887" t="str">
            <v>Budget</v>
          </cell>
          <cell r="O2887">
            <v>-10</v>
          </cell>
          <cell r="P2887">
            <v>-11</v>
          </cell>
          <cell r="Q2887">
            <v>-9</v>
          </cell>
          <cell r="R2887">
            <v>-11</v>
          </cell>
          <cell r="S2887">
            <v>-10</v>
          </cell>
          <cell r="T2887">
            <v>-10</v>
          </cell>
          <cell r="U2887">
            <v>-10</v>
          </cell>
          <cell r="V2887">
            <v>-10</v>
          </cell>
          <cell r="W2887">
            <v>-11</v>
          </cell>
          <cell r="X2887">
            <v>-10</v>
          </cell>
          <cell r="Y2887">
            <v>2990</v>
          </cell>
          <cell r="Z2887">
            <v>-10</v>
          </cell>
        </row>
        <row r="2888">
          <cell r="I2888" t="str">
            <v>Ecuador</v>
          </cell>
          <cell r="J2888" t="str">
            <v>US Dollar</v>
          </cell>
          <cell r="K2888" t="str">
            <v>USD</v>
          </cell>
          <cell r="L2888" t="str">
            <v>US Dollar</v>
          </cell>
          <cell r="M2888" t="str">
            <v>TOTAL OTHER INCOME &amp; EXP.</v>
          </cell>
          <cell r="N2888" t="str">
            <v>LE2</v>
          </cell>
          <cell r="O2888">
            <v>-12</v>
          </cell>
          <cell r="P2888">
            <v>-48</v>
          </cell>
          <cell r="Q2888">
            <v>20</v>
          </cell>
          <cell r="R2888">
            <v>-1</v>
          </cell>
          <cell r="S2888">
            <v>0</v>
          </cell>
          <cell r="T2888">
            <v>-20</v>
          </cell>
          <cell r="U2888">
            <v>-10</v>
          </cell>
          <cell r="V2888">
            <v>-10</v>
          </cell>
          <cell r="W2888">
            <v>-10</v>
          </cell>
          <cell r="X2888">
            <v>-10</v>
          </cell>
          <cell r="Y2888">
            <v>-10</v>
          </cell>
          <cell r="Z2888">
            <v>2990</v>
          </cell>
        </row>
        <row r="2889">
          <cell r="I2889" t="str">
            <v>Ecuador</v>
          </cell>
          <cell r="J2889" t="str">
            <v>US Dollar</v>
          </cell>
          <cell r="K2889" t="str">
            <v>USD</v>
          </cell>
          <cell r="L2889" t="str">
            <v>US Dollar</v>
          </cell>
          <cell r="M2889" t="str">
            <v>OPERATING INCOME</v>
          </cell>
          <cell r="N2889" t="str">
            <v>Actual</v>
          </cell>
          <cell r="O2889">
            <v>-226</v>
          </cell>
          <cell r="P2889">
            <v>-453</v>
          </cell>
          <cell r="Q2889">
            <v>-217</v>
          </cell>
          <cell r="R2889">
            <v>-435</v>
          </cell>
          <cell r="S2889">
            <v>-293</v>
          </cell>
          <cell r="T2889">
            <v>-484</v>
          </cell>
          <cell r="U2889">
            <v>-126</v>
          </cell>
          <cell r="V2889">
            <v>-409</v>
          </cell>
        </row>
        <row r="2890">
          <cell r="I2890" t="str">
            <v>Ecuador</v>
          </cell>
          <cell r="J2890" t="str">
            <v>US Dollar</v>
          </cell>
          <cell r="K2890" t="str">
            <v>USD</v>
          </cell>
          <cell r="L2890" t="str">
            <v>US Dollar</v>
          </cell>
          <cell r="M2890" t="str">
            <v>OPERATING INCOME</v>
          </cell>
          <cell r="N2890" t="str">
            <v>Budget</v>
          </cell>
          <cell r="O2890">
            <v>-282</v>
          </cell>
          <cell r="P2890">
            <v>-303</v>
          </cell>
          <cell r="Q2890">
            <v>-433</v>
          </cell>
          <cell r="R2890">
            <v>-352</v>
          </cell>
          <cell r="S2890">
            <v>-201</v>
          </cell>
          <cell r="T2890">
            <v>-337</v>
          </cell>
          <cell r="U2890">
            <v>-202</v>
          </cell>
          <cell r="V2890">
            <v>-228</v>
          </cell>
          <cell r="W2890">
            <v>-280</v>
          </cell>
          <cell r="X2890">
            <v>-277</v>
          </cell>
          <cell r="Y2890">
            <v>2733</v>
          </cell>
          <cell r="Z2890">
            <v>-226</v>
          </cell>
        </row>
        <row r="2891">
          <cell r="I2891" t="str">
            <v>Ecuador</v>
          </cell>
          <cell r="J2891" t="str">
            <v>US Dollar</v>
          </cell>
          <cell r="K2891" t="str">
            <v>USD</v>
          </cell>
          <cell r="L2891" t="str">
            <v>US Dollar</v>
          </cell>
          <cell r="M2891" t="str">
            <v>OPERATING INCOME</v>
          </cell>
          <cell r="N2891" t="str">
            <v>LE2</v>
          </cell>
          <cell r="O2891">
            <v>-226</v>
          </cell>
          <cell r="P2891">
            <v>-453</v>
          </cell>
          <cell r="Q2891">
            <v>-217</v>
          </cell>
          <cell r="R2891">
            <v>-435</v>
          </cell>
          <cell r="S2891">
            <v>-293</v>
          </cell>
          <cell r="T2891">
            <v>70</v>
          </cell>
          <cell r="U2891">
            <v>-96</v>
          </cell>
          <cell r="V2891">
            <v>-178</v>
          </cell>
          <cell r="W2891">
            <v>-90</v>
          </cell>
          <cell r="X2891">
            <v>-122</v>
          </cell>
          <cell r="Y2891">
            <v>-70</v>
          </cell>
          <cell r="Z2891">
            <v>2866</v>
          </cell>
        </row>
        <row r="2892">
          <cell r="I2892" t="str">
            <v>Mexico</v>
          </cell>
          <cell r="J2892" t="str">
            <v>Peso</v>
          </cell>
          <cell r="K2892" t="str">
            <v>MXN</v>
          </cell>
          <cell r="L2892" t="str">
            <v>Peso</v>
          </cell>
          <cell r="M2892" t="str">
            <v>TOTAL NET SALES 3RD PARTY</v>
          </cell>
          <cell r="N2892" t="str">
            <v>Actual</v>
          </cell>
          <cell r="O2892">
            <v>240418</v>
          </cell>
          <cell r="P2892">
            <v>274149</v>
          </cell>
          <cell r="Q2892">
            <v>319142</v>
          </cell>
          <cell r="R2892">
            <v>301393</v>
          </cell>
          <cell r="S2892">
            <v>257318</v>
          </cell>
          <cell r="T2892">
            <v>330563</v>
          </cell>
          <cell r="U2892">
            <v>268386</v>
          </cell>
          <cell r="V2892">
            <v>264623</v>
          </cell>
        </row>
        <row r="2893">
          <cell r="I2893" t="str">
            <v>Mexico</v>
          </cell>
          <cell r="J2893" t="str">
            <v>Peso</v>
          </cell>
          <cell r="K2893" t="str">
            <v>MXN</v>
          </cell>
          <cell r="L2893" t="str">
            <v>Peso</v>
          </cell>
          <cell r="M2893" t="str">
            <v>TOTAL NET SALES 3RD PARTY</v>
          </cell>
          <cell r="N2893" t="str">
            <v>Budget</v>
          </cell>
          <cell r="O2893">
            <v>236337</v>
          </cell>
          <cell r="P2893">
            <v>290866</v>
          </cell>
          <cell r="Q2893">
            <v>311033</v>
          </cell>
          <cell r="R2893">
            <v>301587</v>
          </cell>
          <cell r="S2893">
            <v>307389</v>
          </cell>
          <cell r="T2893">
            <v>308544</v>
          </cell>
          <cell r="U2893">
            <v>273594</v>
          </cell>
          <cell r="V2893">
            <v>307921</v>
          </cell>
          <cell r="W2893">
            <v>297281</v>
          </cell>
          <cell r="X2893">
            <v>354153</v>
          </cell>
          <cell r="Y2893">
            <v>353660</v>
          </cell>
          <cell r="Z2893">
            <v>231241</v>
          </cell>
        </row>
        <row r="2894">
          <cell r="I2894" t="str">
            <v>Mexico</v>
          </cell>
          <cell r="J2894" t="str">
            <v>Peso</v>
          </cell>
          <cell r="K2894" t="str">
            <v>MXN</v>
          </cell>
          <cell r="L2894" t="str">
            <v>Peso</v>
          </cell>
          <cell r="M2894" t="str">
            <v>TOTAL NET SALES 3RD PARTY</v>
          </cell>
          <cell r="N2894" t="str">
            <v>LE2</v>
          </cell>
          <cell r="O2894">
            <v>240418</v>
          </cell>
          <cell r="P2894">
            <v>274149</v>
          </cell>
          <cell r="Q2894">
            <v>319142</v>
          </cell>
          <cell r="R2894">
            <v>301393</v>
          </cell>
          <cell r="S2894">
            <v>257318</v>
          </cell>
          <cell r="T2894">
            <v>327578</v>
          </cell>
          <cell r="U2894">
            <v>289612</v>
          </cell>
          <cell r="V2894">
            <v>318853</v>
          </cell>
          <cell r="W2894">
            <v>313809</v>
          </cell>
          <cell r="X2894">
            <v>355257</v>
          </cell>
          <cell r="Y2894">
            <v>350728</v>
          </cell>
          <cell r="Z2894">
            <v>240157</v>
          </cell>
        </row>
        <row r="2895">
          <cell r="I2895" t="str">
            <v>Mexico</v>
          </cell>
          <cell r="J2895" t="str">
            <v>Peso</v>
          </cell>
          <cell r="K2895" t="str">
            <v>MXN</v>
          </cell>
          <cell r="L2895" t="str">
            <v>Peso</v>
          </cell>
          <cell r="M2895" t="str">
            <v>TOTAL NET SALES</v>
          </cell>
          <cell r="N2895" t="str">
            <v>Actual</v>
          </cell>
          <cell r="O2895">
            <v>256104</v>
          </cell>
          <cell r="P2895">
            <v>287225</v>
          </cell>
          <cell r="Q2895">
            <v>333930</v>
          </cell>
          <cell r="R2895">
            <v>312697</v>
          </cell>
          <cell r="S2895">
            <v>270963</v>
          </cell>
          <cell r="T2895">
            <v>347870</v>
          </cell>
          <cell r="U2895">
            <v>283254</v>
          </cell>
          <cell r="V2895">
            <v>281364</v>
          </cell>
        </row>
        <row r="2896">
          <cell r="I2896" t="str">
            <v>Mexico</v>
          </cell>
          <cell r="J2896" t="str">
            <v>Peso</v>
          </cell>
          <cell r="K2896" t="str">
            <v>MXN</v>
          </cell>
          <cell r="L2896" t="str">
            <v>Peso</v>
          </cell>
          <cell r="M2896" t="str">
            <v>TOTAL NET SALES</v>
          </cell>
          <cell r="N2896" t="str">
            <v>Budget</v>
          </cell>
          <cell r="O2896">
            <v>253750</v>
          </cell>
          <cell r="P2896">
            <v>309861</v>
          </cell>
          <cell r="Q2896">
            <v>324849</v>
          </cell>
          <cell r="R2896">
            <v>313695</v>
          </cell>
          <cell r="S2896">
            <v>317898</v>
          </cell>
          <cell r="T2896">
            <v>323486</v>
          </cell>
          <cell r="U2896">
            <v>287906</v>
          </cell>
          <cell r="V2896">
            <v>328454</v>
          </cell>
          <cell r="W2896">
            <v>316984</v>
          </cell>
          <cell r="X2896">
            <v>371658</v>
          </cell>
          <cell r="Y2896">
            <v>367931</v>
          </cell>
          <cell r="Z2896">
            <v>241780</v>
          </cell>
        </row>
        <row r="2897">
          <cell r="I2897" t="str">
            <v>Mexico</v>
          </cell>
          <cell r="J2897" t="str">
            <v>Peso</v>
          </cell>
          <cell r="K2897" t="str">
            <v>MXN</v>
          </cell>
          <cell r="L2897" t="str">
            <v>Peso</v>
          </cell>
          <cell r="M2897" t="str">
            <v>TOTAL NET SALES</v>
          </cell>
          <cell r="N2897" t="str">
            <v>LE2</v>
          </cell>
          <cell r="O2897">
            <v>256104</v>
          </cell>
          <cell r="P2897">
            <v>287225</v>
          </cell>
          <cell r="Q2897">
            <v>333930</v>
          </cell>
          <cell r="R2897">
            <v>312697</v>
          </cell>
          <cell r="S2897">
            <v>270963</v>
          </cell>
          <cell r="T2897">
            <v>369819</v>
          </cell>
          <cell r="U2897">
            <v>300828</v>
          </cell>
          <cell r="V2897">
            <v>337381</v>
          </cell>
          <cell r="W2897">
            <v>329350</v>
          </cell>
          <cell r="X2897">
            <v>379419</v>
          </cell>
          <cell r="Y2897">
            <v>366021</v>
          </cell>
          <cell r="Z2897">
            <v>251279</v>
          </cell>
        </row>
        <row r="2898">
          <cell r="I2898" t="str">
            <v>Mexico</v>
          </cell>
          <cell r="J2898" t="str">
            <v>Peso</v>
          </cell>
          <cell r="K2898" t="str">
            <v>MXN</v>
          </cell>
          <cell r="L2898" t="str">
            <v>Peso</v>
          </cell>
          <cell r="M2898" t="str">
            <v>Net sales to other BU's</v>
          </cell>
          <cell r="N2898" t="str">
            <v>Actual</v>
          </cell>
          <cell r="O2898">
            <v>7886</v>
          </cell>
          <cell r="P2898">
            <v>8013</v>
          </cell>
          <cell r="Q2898">
            <v>5869</v>
          </cell>
          <cell r="R2898">
            <v>4573</v>
          </cell>
          <cell r="S2898">
            <v>6945</v>
          </cell>
          <cell r="T2898">
            <v>11797</v>
          </cell>
          <cell r="U2898">
            <v>5213</v>
          </cell>
          <cell r="V2898">
            <v>7516</v>
          </cell>
        </row>
        <row r="2899">
          <cell r="I2899" t="str">
            <v>Mexico</v>
          </cell>
          <cell r="J2899" t="str">
            <v>Peso</v>
          </cell>
          <cell r="K2899" t="str">
            <v>MXN</v>
          </cell>
          <cell r="L2899" t="str">
            <v>Peso</v>
          </cell>
          <cell r="M2899" t="str">
            <v>Net sales to other BU's</v>
          </cell>
          <cell r="N2899" t="str">
            <v>Budget</v>
          </cell>
          <cell r="O2899">
            <v>12269</v>
          </cell>
          <cell r="P2899">
            <v>14269</v>
          </cell>
          <cell r="Q2899">
            <v>5948</v>
          </cell>
          <cell r="R2899">
            <v>6535</v>
          </cell>
          <cell r="S2899">
            <v>5029</v>
          </cell>
          <cell r="T2899">
            <v>9555</v>
          </cell>
          <cell r="U2899">
            <v>7780</v>
          </cell>
          <cell r="V2899">
            <v>13864</v>
          </cell>
          <cell r="W2899">
            <v>12800</v>
          </cell>
          <cell r="X2899">
            <v>11083</v>
          </cell>
          <cell r="Y2899">
            <v>9710</v>
          </cell>
          <cell r="Z2899">
            <v>5900</v>
          </cell>
        </row>
        <row r="2900">
          <cell r="I2900" t="str">
            <v>Mexico</v>
          </cell>
          <cell r="J2900" t="str">
            <v>Peso</v>
          </cell>
          <cell r="K2900" t="str">
            <v>MXN</v>
          </cell>
          <cell r="L2900" t="str">
            <v>Peso</v>
          </cell>
          <cell r="M2900" t="str">
            <v>Net sales to other BU's</v>
          </cell>
          <cell r="N2900" t="str">
            <v>LE2</v>
          </cell>
          <cell r="O2900">
            <v>7886</v>
          </cell>
          <cell r="P2900">
            <v>8013</v>
          </cell>
          <cell r="Q2900">
            <v>5869</v>
          </cell>
          <cell r="R2900">
            <v>4573</v>
          </cell>
          <cell r="S2900">
            <v>6945</v>
          </cell>
          <cell r="T2900">
            <v>23315</v>
          </cell>
          <cell r="U2900">
            <v>5410</v>
          </cell>
          <cell r="V2900">
            <v>12646</v>
          </cell>
          <cell r="W2900">
            <v>11228</v>
          </cell>
          <cell r="X2900">
            <v>17063</v>
          </cell>
          <cell r="Y2900">
            <v>8974</v>
          </cell>
          <cell r="Z2900">
            <v>4815</v>
          </cell>
        </row>
        <row r="2901">
          <cell r="I2901" t="str">
            <v>Mexico</v>
          </cell>
          <cell r="J2901" t="str">
            <v>Peso</v>
          </cell>
          <cell r="K2901" t="str">
            <v>MXN</v>
          </cell>
          <cell r="L2901" t="str">
            <v>Peso</v>
          </cell>
          <cell r="M2901" t="str">
            <v>TOTAL REVENUES</v>
          </cell>
          <cell r="N2901" t="str">
            <v>Actual</v>
          </cell>
          <cell r="O2901">
            <v>256104</v>
          </cell>
          <cell r="P2901">
            <v>287225</v>
          </cell>
          <cell r="Q2901">
            <v>333930</v>
          </cell>
          <cell r="R2901">
            <v>312697</v>
          </cell>
          <cell r="S2901">
            <v>270963</v>
          </cell>
          <cell r="T2901">
            <v>347870</v>
          </cell>
          <cell r="U2901">
            <v>283254</v>
          </cell>
          <cell r="V2901">
            <v>281364</v>
          </cell>
        </row>
        <row r="2902">
          <cell r="I2902" t="str">
            <v>Mexico</v>
          </cell>
          <cell r="J2902" t="str">
            <v>Peso</v>
          </cell>
          <cell r="K2902" t="str">
            <v>MXN</v>
          </cell>
          <cell r="L2902" t="str">
            <v>Peso</v>
          </cell>
          <cell r="M2902" t="str">
            <v>TOTAL REVENUES</v>
          </cell>
          <cell r="N2902" t="str">
            <v>Budget</v>
          </cell>
          <cell r="O2902">
            <v>253750</v>
          </cell>
          <cell r="P2902">
            <v>309861</v>
          </cell>
          <cell r="Q2902">
            <v>324849</v>
          </cell>
          <cell r="R2902">
            <v>313695</v>
          </cell>
          <cell r="S2902">
            <v>317898</v>
          </cell>
          <cell r="T2902">
            <v>323486</v>
          </cell>
          <cell r="U2902">
            <v>287906</v>
          </cell>
          <cell r="V2902">
            <v>328454</v>
          </cell>
          <cell r="W2902">
            <v>316984</v>
          </cell>
          <cell r="X2902">
            <v>371658</v>
          </cell>
          <cell r="Y2902">
            <v>367931</v>
          </cell>
          <cell r="Z2902">
            <v>241780</v>
          </cell>
        </row>
        <row r="2903">
          <cell r="I2903" t="str">
            <v>Mexico</v>
          </cell>
          <cell r="J2903" t="str">
            <v>Peso</v>
          </cell>
          <cell r="K2903" t="str">
            <v>MXN</v>
          </cell>
          <cell r="L2903" t="str">
            <v>Peso</v>
          </cell>
          <cell r="M2903" t="str">
            <v>TOTAL REVENUES</v>
          </cell>
          <cell r="N2903" t="str">
            <v>LE2</v>
          </cell>
          <cell r="O2903">
            <v>256104</v>
          </cell>
          <cell r="P2903">
            <v>287225</v>
          </cell>
          <cell r="Q2903">
            <v>333930</v>
          </cell>
          <cell r="R2903">
            <v>312697</v>
          </cell>
          <cell r="S2903">
            <v>270963</v>
          </cell>
          <cell r="T2903">
            <v>369819</v>
          </cell>
          <cell r="U2903">
            <v>300828</v>
          </cell>
          <cell r="V2903">
            <v>337381</v>
          </cell>
          <cell r="W2903">
            <v>329350</v>
          </cell>
          <cell r="X2903">
            <v>379419</v>
          </cell>
          <cell r="Y2903">
            <v>366021</v>
          </cell>
          <cell r="Z2903">
            <v>251279</v>
          </cell>
        </row>
        <row r="2904">
          <cell r="I2904" t="str">
            <v>Mexico</v>
          </cell>
          <cell r="J2904" t="str">
            <v>Peso</v>
          </cell>
          <cell r="K2904" t="str">
            <v>MXN</v>
          </cell>
          <cell r="L2904" t="str">
            <v>Peso</v>
          </cell>
          <cell r="M2904" t="str">
            <v>Cost of goods sold from production</v>
          </cell>
          <cell r="N2904" t="str">
            <v>Actual</v>
          </cell>
          <cell r="O2904">
            <v>-163748</v>
          </cell>
          <cell r="P2904">
            <v>-138176</v>
          </cell>
          <cell r="Q2904">
            <v>-180317</v>
          </cell>
          <cell r="R2904">
            <v>-160243</v>
          </cell>
          <cell r="S2904">
            <v>-145122</v>
          </cell>
          <cell r="T2904">
            <v>-176523</v>
          </cell>
          <cell r="U2904">
            <v>-143703</v>
          </cell>
          <cell r="V2904">
            <v>-142078</v>
          </cell>
        </row>
        <row r="2905">
          <cell r="I2905" t="str">
            <v>Mexico</v>
          </cell>
          <cell r="J2905" t="str">
            <v>Peso</v>
          </cell>
          <cell r="K2905" t="str">
            <v>MXN</v>
          </cell>
          <cell r="L2905" t="str">
            <v>Peso</v>
          </cell>
          <cell r="M2905" t="str">
            <v>Cost of goods sold from production</v>
          </cell>
          <cell r="N2905" t="str">
            <v>Budget</v>
          </cell>
          <cell r="O2905">
            <v>-144183</v>
          </cell>
          <cell r="P2905">
            <v>-167764</v>
          </cell>
          <cell r="Q2905">
            <v>-186110</v>
          </cell>
          <cell r="R2905">
            <v>-177531</v>
          </cell>
          <cell r="S2905">
            <v>-177149</v>
          </cell>
          <cell r="T2905">
            <v>-191818</v>
          </cell>
          <cell r="U2905">
            <v>-170957</v>
          </cell>
          <cell r="V2905">
            <v>-193293</v>
          </cell>
          <cell r="W2905">
            <v>-188199</v>
          </cell>
          <cell r="X2905">
            <v>-207055</v>
          </cell>
          <cell r="Y2905">
            <v>-200205</v>
          </cell>
          <cell r="Z2905">
            <v>-128890</v>
          </cell>
        </row>
        <row r="2906">
          <cell r="I2906" t="str">
            <v>Mexico</v>
          </cell>
          <cell r="J2906" t="str">
            <v>Peso</v>
          </cell>
          <cell r="K2906" t="str">
            <v>MXN</v>
          </cell>
          <cell r="L2906" t="str">
            <v>Peso</v>
          </cell>
          <cell r="M2906" t="str">
            <v>Cost of goods sold from production</v>
          </cell>
          <cell r="N2906" t="str">
            <v>LE2</v>
          </cell>
          <cell r="O2906">
            <v>-163748</v>
          </cell>
          <cell r="P2906">
            <v>-138176</v>
          </cell>
          <cell r="Q2906">
            <v>-180317</v>
          </cell>
          <cell r="R2906">
            <v>-160243</v>
          </cell>
          <cell r="S2906">
            <v>-145122</v>
          </cell>
          <cell r="T2906">
            <v>-170506</v>
          </cell>
          <cell r="U2906">
            <v>-158261</v>
          </cell>
          <cell r="V2906">
            <v>-166868</v>
          </cell>
          <cell r="W2906">
            <v>-161427</v>
          </cell>
          <cell r="X2906">
            <v>-179592</v>
          </cell>
          <cell r="Y2906">
            <v>-175276</v>
          </cell>
          <cell r="Z2906">
            <v>-120416</v>
          </cell>
        </row>
        <row r="2907">
          <cell r="I2907" t="str">
            <v>Mexico</v>
          </cell>
          <cell r="J2907" t="str">
            <v>Peso</v>
          </cell>
          <cell r="K2907" t="str">
            <v>MXN</v>
          </cell>
          <cell r="L2907" t="str">
            <v>Peso</v>
          </cell>
          <cell r="M2907" t="str">
            <v>TOTAL COST OF GOODS SOLD</v>
          </cell>
          <cell r="N2907" t="str">
            <v>Actual</v>
          </cell>
          <cell r="O2907">
            <v>-163934</v>
          </cell>
          <cell r="P2907">
            <v>-138419</v>
          </cell>
          <cell r="Q2907">
            <v>-180589</v>
          </cell>
          <cell r="R2907">
            <v>-160607</v>
          </cell>
          <cell r="S2907">
            <v>-145332</v>
          </cell>
          <cell r="T2907">
            <v>-176739</v>
          </cell>
          <cell r="U2907">
            <v>-143986</v>
          </cell>
          <cell r="V2907">
            <v>-142334</v>
          </cell>
        </row>
        <row r="2908">
          <cell r="I2908" t="str">
            <v>Mexico</v>
          </cell>
          <cell r="J2908" t="str">
            <v>Peso</v>
          </cell>
          <cell r="K2908" t="str">
            <v>MXN</v>
          </cell>
          <cell r="L2908" t="str">
            <v>Peso</v>
          </cell>
          <cell r="M2908" t="str">
            <v>TOTAL COST OF GOODS SOLD</v>
          </cell>
          <cell r="N2908" t="str">
            <v>Budget</v>
          </cell>
          <cell r="O2908">
            <v>-144452</v>
          </cell>
          <cell r="P2908">
            <v>-168002</v>
          </cell>
          <cell r="Q2908">
            <v>-186343</v>
          </cell>
          <cell r="R2908">
            <v>-177735</v>
          </cell>
          <cell r="S2908">
            <v>-177395</v>
          </cell>
          <cell r="T2908">
            <v>-192049</v>
          </cell>
          <cell r="U2908">
            <v>-171186</v>
          </cell>
          <cell r="V2908">
            <v>-193519</v>
          </cell>
          <cell r="W2908">
            <v>-188475</v>
          </cell>
          <cell r="X2908">
            <v>-207377</v>
          </cell>
          <cell r="Y2908">
            <v>-200537</v>
          </cell>
          <cell r="Z2908">
            <v>-129103</v>
          </cell>
        </row>
        <row r="2909">
          <cell r="I2909" t="str">
            <v>Mexico</v>
          </cell>
          <cell r="J2909" t="str">
            <v>Peso</v>
          </cell>
          <cell r="K2909" t="str">
            <v>MXN</v>
          </cell>
          <cell r="L2909" t="str">
            <v>Peso</v>
          </cell>
          <cell r="M2909" t="str">
            <v>TOTAL COST OF GOODS SOLD</v>
          </cell>
          <cell r="N2909" t="str">
            <v>LE2</v>
          </cell>
          <cell r="O2909">
            <v>-163934</v>
          </cell>
          <cell r="P2909">
            <v>-138419</v>
          </cell>
          <cell r="Q2909">
            <v>-180589</v>
          </cell>
          <cell r="R2909">
            <v>-160607</v>
          </cell>
          <cell r="S2909">
            <v>-145332</v>
          </cell>
          <cell r="T2909">
            <v>-170756</v>
          </cell>
          <cell r="U2909">
            <v>-158511</v>
          </cell>
          <cell r="V2909">
            <v>-167108</v>
          </cell>
          <cell r="W2909">
            <v>-161759</v>
          </cell>
          <cell r="X2909">
            <v>-179966</v>
          </cell>
          <cell r="Y2909">
            <v>-175583</v>
          </cell>
          <cell r="Z2909">
            <v>-120613</v>
          </cell>
        </row>
        <row r="2910">
          <cell r="I2910" t="str">
            <v>Mexico</v>
          </cell>
          <cell r="J2910" t="str">
            <v>Peso</v>
          </cell>
          <cell r="K2910" t="str">
            <v>MXN</v>
          </cell>
          <cell r="L2910" t="str">
            <v>Peso</v>
          </cell>
          <cell r="M2910" t="str">
            <v>Development</v>
          </cell>
          <cell r="N2910" t="str">
            <v>Actual</v>
          </cell>
          <cell r="O2910">
            <v>-2286</v>
          </cell>
          <cell r="P2910">
            <v>-2775</v>
          </cell>
          <cell r="Q2910">
            <v>-2574</v>
          </cell>
          <cell r="R2910">
            <v>-2722</v>
          </cell>
          <cell r="S2910">
            <v>-2917</v>
          </cell>
          <cell r="T2910">
            <v>-2078</v>
          </cell>
          <cell r="U2910">
            <v>-3073</v>
          </cell>
          <cell r="V2910">
            <v>-3208</v>
          </cell>
        </row>
        <row r="2911">
          <cell r="I2911" t="str">
            <v>Mexico</v>
          </cell>
          <cell r="J2911" t="str">
            <v>Peso</v>
          </cell>
          <cell r="K2911" t="str">
            <v>MXN</v>
          </cell>
          <cell r="L2911" t="str">
            <v>Peso</v>
          </cell>
          <cell r="M2911" t="str">
            <v>Development</v>
          </cell>
          <cell r="N2911" t="str">
            <v>Budget</v>
          </cell>
          <cell r="O2911">
            <v>-2849</v>
          </cell>
          <cell r="P2911">
            <v>-3091</v>
          </cell>
          <cell r="Q2911">
            <v>-3068</v>
          </cell>
          <cell r="R2911">
            <v>-2798</v>
          </cell>
          <cell r="S2911">
            <v>-3041</v>
          </cell>
          <cell r="T2911">
            <v>-3328</v>
          </cell>
          <cell r="U2911">
            <v>-3489</v>
          </cell>
          <cell r="V2911">
            <v>-3705</v>
          </cell>
          <cell r="W2911">
            <v>-3359</v>
          </cell>
          <cell r="X2911">
            <v>-3292</v>
          </cell>
          <cell r="Y2911">
            <v>-3159</v>
          </cell>
          <cell r="Z2911">
            <v>-3168</v>
          </cell>
        </row>
        <row r="2912">
          <cell r="I2912" t="str">
            <v>Mexico</v>
          </cell>
          <cell r="J2912" t="str">
            <v>Peso</v>
          </cell>
          <cell r="K2912" t="str">
            <v>MXN</v>
          </cell>
          <cell r="L2912" t="str">
            <v>Peso</v>
          </cell>
          <cell r="M2912" t="str">
            <v>Development</v>
          </cell>
          <cell r="N2912" t="str">
            <v>LE2</v>
          </cell>
          <cell r="O2912">
            <v>-2286</v>
          </cell>
          <cell r="P2912">
            <v>-2775</v>
          </cell>
          <cell r="Q2912">
            <v>-2574</v>
          </cell>
          <cell r="R2912">
            <v>-2722</v>
          </cell>
          <cell r="S2912">
            <v>-2917</v>
          </cell>
          <cell r="T2912">
            <v>-3000</v>
          </cell>
          <cell r="U2912">
            <v>-2784</v>
          </cell>
          <cell r="V2912">
            <v>-3490</v>
          </cell>
          <cell r="W2912">
            <v>-3199</v>
          </cell>
          <cell r="X2912">
            <v>-2838</v>
          </cell>
          <cell r="Y2912">
            <v>-2888</v>
          </cell>
          <cell r="Z2912">
            <v>-2863</v>
          </cell>
        </row>
        <row r="2913">
          <cell r="I2913" t="str">
            <v>Mexico</v>
          </cell>
          <cell r="J2913" t="str">
            <v>Peso</v>
          </cell>
          <cell r="K2913" t="str">
            <v>MXN</v>
          </cell>
          <cell r="L2913" t="str">
            <v>Peso</v>
          </cell>
          <cell r="M2913" t="str">
            <v>Total Research &amp; Development (net)</v>
          </cell>
          <cell r="N2913" t="str">
            <v>Actual</v>
          </cell>
          <cell r="O2913">
            <v>-1555</v>
          </cell>
          <cell r="P2913">
            <v>-2147</v>
          </cell>
          <cell r="Q2913">
            <v>-1409</v>
          </cell>
          <cell r="R2913">
            <v>-1725</v>
          </cell>
          <cell r="S2913">
            <v>-882</v>
          </cell>
          <cell r="T2913">
            <v>-2903</v>
          </cell>
          <cell r="U2913">
            <v>-2740</v>
          </cell>
          <cell r="V2913">
            <v>-2312</v>
          </cell>
        </row>
        <row r="2914">
          <cell r="I2914" t="str">
            <v>Mexico</v>
          </cell>
          <cell r="J2914" t="str">
            <v>Peso</v>
          </cell>
          <cell r="K2914" t="str">
            <v>MXN</v>
          </cell>
          <cell r="L2914" t="str">
            <v>Peso</v>
          </cell>
          <cell r="M2914" t="str">
            <v>Total Research &amp; Development (net)</v>
          </cell>
          <cell r="N2914" t="str">
            <v>Budget</v>
          </cell>
          <cell r="O2914">
            <v>-2849</v>
          </cell>
          <cell r="P2914">
            <v>-3091</v>
          </cell>
          <cell r="Q2914">
            <v>-3068</v>
          </cell>
          <cell r="R2914">
            <v>-2798</v>
          </cell>
          <cell r="S2914">
            <v>-3041</v>
          </cell>
          <cell r="T2914">
            <v>-3328</v>
          </cell>
          <cell r="U2914">
            <v>-3489</v>
          </cell>
          <cell r="V2914">
            <v>-3705</v>
          </cell>
          <cell r="W2914">
            <v>-3359</v>
          </cell>
          <cell r="X2914">
            <v>-3292</v>
          </cell>
          <cell r="Y2914">
            <v>-3159</v>
          </cell>
          <cell r="Z2914">
            <v>-3168</v>
          </cell>
        </row>
        <row r="2915">
          <cell r="I2915" t="str">
            <v>Mexico</v>
          </cell>
          <cell r="J2915" t="str">
            <v>Peso</v>
          </cell>
          <cell r="K2915" t="str">
            <v>MXN</v>
          </cell>
          <cell r="L2915" t="str">
            <v>Peso</v>
          </cell>
          <cell r="M2915" t="str">
            <v>Total Research &amp; Development (net)</v>
          </cell>
          <cell r="N2915" t="str">
            <v>LE2</v>
          </cell>
          <cell r="O2915">
            <v>-1555</v>
          </cell>
          <cell r="P2915">
            <v>-2147</v>
          </cell>
          <cell r="Q2915">
            <v>-1409</v>
          </cell>
          <cell r="R2915">
            <v>-1725</v>
          </cell>
          <cell r="S2915">
            <v>-882</v>
          </cell>
          <cell r="T2915">
            <v>-3251</v>
          </cell>
          <cell r="U2915">
            <v>-1964</v>
          </cell>
          <cell r="V2915">
            <v>-2657</v>
          </cell>
          <cell r="W2915">
            <v>-2420</v>
          </cell>
          <cell r="X2915">
            <v>-1898</v>
          </cell>
          <cell r="Y2915">
            <v>-2021</v>
          </cell>
          <cell r="Z2915">
            <v>-2058</v>
          </cell>
        </row>
        <row r="2916">
          <cell r="I2916" t="str">
            <v>Mexico</v>
          </cell>
          <cell r="J2916" t="str">
            <v>Peso</v>
          </cell>
          <cell r="K2916" t="str">
            <v>MXN</v>
          </cell>
          <cell r="L2916" t="str">
            <v>Peso</v>
          </cell>
          <cell r="M2916" t="str">
            <v>Marketing &amp; Sales (net)</v>
          </cell>
          <cell r="N2916" t="str">
            <v>Actual</v>
          </cell>
          <cell r="O2916">
            <v>-66384</v>
          </cell>
          <cell r="P2916">
            <v>-77528</v>
          </cell>
          <cell r="Q2916">
            <v>-94220</v>
          </cell>
          <cell r="R2916">
            <v>-93333</v>
          </cell>
          <cell r="S2916">
            <v>-98145</v>
          </cell>
          <cell r="T2916">
            <v>-97095</v>
          </cell>
          <cell r="U2916">
            <v>-100562</v>
          </cell>
          <cell r="V2916">
            <v>-94067</v>
          </cell>
        </row>
        <row r="2917">
          <cell r="I2917" t="str">
            <v>Mexico</v>
          </cell>
          <cell r="J2917" t="str">
            <v>Peso</v>
          </cell>
          <cell r="K2917" t="str">
            <v>MXN</v>
          </cell>
          <cell r="L2917" t="str">
            <v>Peso</v>
          </cell>
          <cell r="M2917" t="str">
            <v>Marketing &amp; Sales (net)</v>
          </cell>
          <cell r="N2917" t="str">
            <v>Budget</v>
          </cell>
          <cell r="O2917">
            <v>-109981</v>
          </cell>
          <cell r="P2917">
            <v>-72163</v>
          </cell>
          <cell r="Q2917">
            <v>-97276</v>
          </cell>
          <cell r="R2917">
            <v>-106934</v>
          </cell>
          <cell r="S2917">
            <v>-93011</v>
          </cell>
          <cell r="T2917">
            <v>-99643</v>
          </cell>
          <cell r="U2917">
            <v>-85285</v>
          </cell>
          <cell r="V2917">
            <v>-96843</v>
          </cell>
          <cell r="W2917">
            <v>-82714</v>
          </cell>
          <cell r="X2917">
            <v>-92252</v>
          </cell>
          <cell r="Y2917">
            <v>-81986</v>
          </cell>
          <cell r="Z2917">
            <v>-81185</v>
          </cell>
        </row>
        <row r="2918">
          <cell r="I2918" t="str">
            <v>Mexico</v>
          </cell>
          <cell r="J2918" t="str">
            <v>Peso</v>
          </cell>
          <cell r="K2918" t="str">
            <v>MXN</v>
          </cell>
          <cell r="L2918" t="str">
            <v>Peso</v>
          </cell>
          <cell r="M2918" t="str">
            <v>Marketing &amp; Sales (net)</v>
          </cell>
          <cell r="N2918" t="str">
            <v>LE2</v>
          </cell>
          <cell r="O2918">
            <v>-66384</v>
          </cell>
          <cell r="P2918">
            <v>-77528</v>
          </cell>
          <cell r="Q2918">
            <v>-94220</v>
          </cell>
          <cell r="R2918">
            <v>-93333</v>
          </cell>
          <cell r="S2918">
            <v>-98145</v>
          </cell>
          <cell r="T2918">
            <v>-103198</v>
          </cell>
          <cell r="U2918">
            <v>-92124</v>
          </cell>
          <cell r="V2918">
            <v>-108010</v>
          </cell>
          <cell r="W2918">
            <v>-90947</v>
          </cell>
          <cell r="X2918">
            <v>-100420</v>
          </cell>
          <cell r="Y2918">
            <v>-89000</v>
          </cell>
          <cell r="Z2918">
            <v>-78248</v>
          </cell>
        </row>
        <row r="2919">
          <cell r="I2919" t="str">
            <v>Mexico</v>
          </cell>
          <cell r="J2919" t="str">
            <v>Peso</v>
          </cell>
          <cell r="K2919" t="str">
            <v>MXN</v>
          </cell>
          <cell r="L2919" t="str">
            <v>Peso</v>
          </cell>
          <cell r="M2919" t="str">
            <v>General &amp; Administration (net)</v>
          </cell>
          <cell r="N2919" t="str">
            <v>Actual</v>
          </cell>
          <cell r="O2919">
            <v>-7670</v>
          </cell>
          <cell r="P2919">
            <v>-6395</v>
          </cell>
          <cell r="Q2919">
            <v>-7119</v>
          </cell>
          <cell r="R2919">
            <v>-4351</v>
          </cell>
          <cell r="S2919">
            <v>-10575</v>
          </cell>
          <cell r="T2919">
            <v>-3515</v>
          </cell>
          <cell r="U2919">
            <v>-12539</v>
          </cell>
          <cell r="V2919">
            <v>-9264</v>
          </cell>
        </row>
        <row r="2920">
          <cell r="I2920" t="str">
            <v>Mexico</v>
          </cell>
          <cell r="J2920" t="str">
            <v>Peso</v>
          </cell>
          <cell r="K2920" t="str">
            <v>MXN</v>
          </cell>
          <cell r="L2920" t="str">
            <v>Peso</v>
          </cell>
          <cell r="M2920" t="str">
            <v>General &amp; Administration (net)</v>
          </cell>
          <cell r="N2920" t="str">
            <v>Budget</v>
          </cell>
          <cell r="O2920">
            <v>-7903</v>
          </cell>
          <cell r="P2920">
            <v>-8731</v>
          </cell>
          <cell r="Q2920">
            <v>-9918</v>
          </cell>
          <cell r="R2920">
            <v>-9443</v>
          </cell>
          <cell r="S2920">
            <v>-8446</v>
          </cell>
          <cell r="T2920">
            <v>-8802</v>
          </cell>
          <cell r="U2920">
            <v>-8523</v>
          </cell>
          <cell r="V2920">
            <v>-9193</v>
          </cell>
          <cell r="W2920">
            <v>-8512</v>
          </cell>
          <cell r="X2920">
            <v>-8989</v>
          </cell>
          <cell r="Y2920">
            <v>-7969</v>
          </cell>
          <cell r="Z2920">
            <v>-8169</v>
          </cell>
        </row>
        <row r="2921">
          <cell r="I2921" t="str">
            <v>Mexico</v>
          </cell>
          <cell r="J2921" t="str">
            <v>Peso</v>
          </cell>
          <cell r="K2921" t="str">
            <v>MXN</v>
          </cell>
          <cell r="L2921" t="str">
            <v>Peso</v>
          </cell>
          <cell r="M2921" t="str">
            <v>General &amp; Administration (net)</v>
          </cell>
          <cell r="N2921" t="str">
            <v>LE2</v>
          </cell>
          <cell r="O2921">
            <v>-7670</v>
          </cell>
          <cell r="P2921">
            <v>-6395</v>
          </cell>
          <cell r="Q2921">
            <v>-7119</v>
          </cell>
          <cell r="R2921">
            <v>-4351</v>
          </cell>
          <cell r="S2921">
            <v>-10575</v>
          </cell>
          <cell r="T2921">
            <v>-5914</v>
          </cell>
          <cell r="U2921">
            <v>-9791</v>
          </cell>
          <cell r="V2921">
            <v>-10510</v>
          </cell>
          <cell r="W2921">
            <v>-9091</v>
          </cell>
          <cell r="X2921">
            <v>-10322</v>
          </cell>
          <cell r="Y2921">
            <v>-8855</v>
          </cell>
          <cell r="Z2921">
            <v>-9289</v>
          </cell>
        </row>
        <row r="2922">
          <cell r="I2922" t="str">
            <v>Mexico</v>
          </cell>
          <cell r="J2922" t="str">
            <v>Peso</v>
          </cell>
          <cell r="K2922" t="str">
            <v>MXN</v>
          </cell>
          <cell r="L2922" t="str">
            <v>Peso</v>
          </cell>
          <cell r="M2922" t="str">
            <v>TOTAL FUNCTION COSTS</v>
          </cell>
          <cell r="N2922" t="str">
            <v>Actual</v>
          </cell>
          <cell r="O2922">
            <v>-75609</v>
          </cell>
          <cell r="P2922">
            <v>-86070</v>
          </cell>
          <cell r="Q2922">
            <v>-102748</v>
          </cell>
          <cell r="R2922">
            <v>-99409</v>
          </cell>
          <cell r="S2922">
            <v>-109602</v>
          </cell>
          <cell r="T2922">
            <v>-103513</v>
          </cell>
          <cell r="U2922">
            <v>-115841</v>
          </cell>
          <cell r="V2922">
            <v>-105643</v>
          </cell>
        </row>
        <row r="2923">
          <cell r="I2923" t="str">
            <v>Mexico</v>
          </cell>
          <cell r="J2923" t="str">
            <v>Peso</v>
          </cell>
          <cell r="K2923" t="str">
            <v>MXN</v>
          </cell>
          <cell r="L2923" t="str">
            <v>Peso</v>
          </cell>
          <cell r="M2923" t="str">
            <v>TOTAL FUNCTION COSTS</v>
          </cell>
          <cell r="N2923" t="str">
            <v>Budget</v>
          </cell>
          <cell r="O2923">
            <v>-120733</v>
          </cell>
          <cell r="P2923">
            <v>-83985</v>
          </cell>
          <cell r="Q2923">
            <v>-110262</v>
          </cell>
          <cell r="R2923">
            <v>-119175</v>
          </cell>
          <cell r="S2923">
            <v>-104498</v>
          </cell>
          <cell r="T2923">
            <v>-111773</v>
          </cell>
          <cell r="U2923">
            <v>-97297</v>
          </cell>
          <cell r="V2923">
            <v>-109741</v>
          </cell>
          <cell r="W2923">
            <v>-94585</v>
          </cell>
          <cell r="X2923">
            <v>-104533</v>
          </cell>
          <cell r="Y2923">
            <v>-93114</v>
          </cell>
          <cell r="Z2923">
            <v>-92522</v>
          </cell>
        </row>
        <row r="2924">
          <cell r="I2924" t="str">
            <v>Mexico</v>
          </cell>
          <cell r="J2924" t="str">
            <v>Peso</v>
          </cell>
          <cell r="K2924" t="str">
            <v>MXN</v>
          </cell>
          <cell r="L2924" t="str">
            <v>Peso</v>
          </cell>
          <cell r="M2924" t="str">
            <v>TOTAL FUNCTION COSTS</v>
          </cell>
          <cell r="N2924" t="str">
            <v>LE2</v>
          </cell>
          <cell r="O2924">
            <v>-75609</v>
          </cell>
          <cell r="P2924">
            <v>-86070</v>
          </cell>
          <cell r="Q2924">
            <v>-102748</v>
          </cell>
          <cell r="R2924">
            <v>-99409</v>
          </cell>
          <cell r="S2924">
            <v>-109602</v>
          </cell>
          <cell r="T2924">
            <v>-112363</v>
          </cell>
          <cell r="U2924">
            <v>-103879</v>
          </cell>
          <cell r="V2924">
            <v>-121177</v>
          </cell>
          <cell r="W2924">
            <v>-102458</v>
          </cell>
          <cell r="X2924">
            <v>-112640</v>
          </cell>
          <cell r="Y2924">
            <v>-99876</v>
          </cell>
          <cell r="Z2924">
            <v>-89595</v>
          </cell>
        </row>
        <row r="2925">
          <cell r="I2925" t="str">
            <v>Mexico</v>
          </cell>
          <cell r="J2925" t="str">
            <v>Peso</v>
          </cell>
          <cell r="K2925" t="str">
            <v>MXN</v>
          </cell>
          <cell r="L2925" t="str">
            <v>Peso</v>
          </cell>
          <cell r="M2925" t="str">
            <v>TOTAL OTHER INCOME &amp; EXP.</v>
          </cell>
          <cell r="N2925" t="str">
            <v>Actual</v>
          </cell>
          <cell r="O2925">
            <v>-9508</v>
          </cell>
          <cell r="P2925">
            <v>-8671</v>
          </cell>
          <cell r="Q2925">
            <v>-15533</v>
          </cell>
          <cell r="R2925">
            <v>-21896</v>
          </cell>
          <cell r="S2925">
            <v>-14136</v>
          </cell>
          <cell r="T2925">
            <v>-13241</v>
          </cell>
          <cell r="U2925">
            <v>-10306</v>
          </cell>
          <cell r="V2925">
            <v>-11218</v>
          </cell>
        </row>
        <row r="2926">
          <cell r="I2926" t="str">
            <v>Mexico</v>
          </cell>
          <cell r="J2926" t="str">
            <v>Peso</v>
          </cell>
          <cell r="K2926" t="str">
            <v>MXN</v>
          </cell>
          <cell r="L2926" t="str">
            <v>Peso</v>
          </cell>
          <cell r="M2926" t="str">
            <v>TOTAL OTHER INCOME &amp; EXP.</v>
          </cell>
          <cell r="N2926" t="str">
            <v>Budget</v>
          </cell>
          <cell r="O2926">
            <v>-11401</v>
          </cell>
          <cell r="P2926">
            <v>-13075</v>
          </cell>
          <cell r="Q2926">
            <v>-14212</v>
          </cell>
          <cell r="R2926">
            <v>-14160</v>
          </cell>
          <cell r="S2926">
            <v>-14283</v>
          </cell>
          <cell r="T2926">
            <v>-17576</v>
          </cell>
          <cell r="U2926">
            <v>-13997</v>
          </cell>
          <cell r="V2926">
            <v>-13463</v>
          </cell>
          <cell r="W2926">
            <v>-13617</v>
          </cell>
          <cell r="X2926">
            <v>-16611</v>
          </cell>
          <cell r="Y2926">
            <v>-15360</v>
          </cell>
          <cell r="Z2926">
            <v>-15329</v>
          </cell>
        </row>
        <row r="2927">
          <cell r="I2927" t="str">
            <v>Mexico</v>
          </cell>
          <cell r="J2927" t="str">
            <v>Peso</v>
          </cell>
          <cell r="K2927" t="str">
            <v>MXN</v>
          </cell>
          <cell r="L2927" t="str">
            <v>Peso</v>
          </cell>
          <cell r="M2927" t="str">
            <v>TOTAL OTHER INCOME &amp; EXP.</v>
          </cell>
          <cell r="N2927" t="str">
            <v>LE2</v>
          </cell>
          <cell r="O2927">
            <v>-9508</v>
          </cell>
          <cell r="P2927">
            <v>-8671</v>
          </cell>
          <cell r="Q2927">
            <v>-15533</v>
          </cell>
          <cell r="R2927">
            <v>-21896</v>
          </cell>
          <cell r="S2927">
            <v>-14136</v>
          </cell>
          <cell r="T2927">
            <v>-14979</v>
          </cell>
          <cell r="U2927">
            <v>-14311</v>
          </cell>
          <cell r="V2927">
            <v>-15446</v>
          </cell>
          <cell r="W2927">
            <v>-15615</v>
          </cell>
          <cell r="X2927">
            <v>-17280</v>
          </cell>
          <cell r="Y2927">
            <v>-16670</v>
          </cell>
          <cell r="Z2927">
            <v>-11434</v>
          </cell>
        </row>
        <row r="2928">
          <cell r="I2928" t="str">
            <v>Mexico</v>
          </cell>
          <cell r="J2928" t="str">
            <v>Peso</v>
          </cell>
          <cell r="K2928" t="str">
            <v>MXN</v>
          </cell>
          <cell r="L2928" t="str">
            <v>Peso</v>
          </cell>
          <cell r="M2928" t="str">
            <v>OPERATING INCOME</v>
          </cell>
          <cell r="N2928" t="str">
            <v>Actual</v>
          </cell>
          <cell r="O2928">
            <v>7053</v>
          </cell>
          <cell r="P2928">
            <v>54065</v>
          </cell>
          <cell r="Q2928">
            <v>35060</v>
          </cell>
          <cell r="R2928">
            <v>30785</v>
          </cell>
          <cell r="S2928">
            <v>1893</v>
          </cell>
          <cell r="T2928">
            <v>54377</v>
          </cell>
          <cell r="U2928">
            <v>13121</v>
          </cell>
          <cell r="V2928">
            <v>22169</v>
          </cell>
        </row>
        <row r="2929">
          <cell r="I2929" t="str">
            <v>Mexico</v>
          </cell>
          <cell r="J2929" t="str">
            <v>Peso</v>
          </cell>
          <cell r="K2929" t="str">
            <v>MXN</v>
          </cell>
          <cell r="L2929" t="str">
            <v>Peso</v>
          </cell>
          <cell r="M2929" t="str">
            <v>OPERATING INCOME</v>
          </cell>
          <cell r="N2929" t="str">
            <v>Budget</v>
          </cell>
          <cell r="O2929">
            <v>-22836</v>
          </cell>
          <cell r="P2929">
            <v>44799</v>
          </cell>
          <cell r="Q2929">
            <v>14032</v>
          </cell>
          <cell r="R2929">
            <v>2625</v>
          </cell>
          <cell r="S2929">
            <v>21722</v>
          </cell>
          <cell r="T2929">
            <v>2088</v>
          </cell>
          <cell r="U2929">
            <v>5426</v>
          </cell>
          <cell r="V2929">
            <v>11731</v>
          </cell>
          <cell r="W2929">
            <v>20307</v>
          </cell>
          <cell r="X2929">
            <v>43137</v>
          </cell>
          <cell r="Y2929">
            <v>58920</v>
          </cell>
          <cell r="Z2929">
            <v>4826</v>
          </cell>
        </row>
        <row r="2930">
          <cell r="I2930" t="str">
            <v>Mexico</v>
          </cell>
          <cell r="J2930" t="str">
            <v>Peso</v>
          </cell>
          <cell r="K2930" t="str">
            <v>MXN</v>
          </cell>
          <cell r="L2930" t="str">
            <v>Peso</v>
          </cell>
          <cell r="M2930" t="str">
            <v>OPERATING INCOME</v>
          </cell>
          <cell r="N2930" t="str">
            <v>LE2</v>
          </cell>
          <cell r="O2930">
            <v>7053</v>
          </cell>
          <cell r="P2930">
            <v>54065</v>
          </cell>
          <cell r="Q2930">
            <v>35060</v>
          </cell>
          <cell r="R2930">
            <v>30785</v>
          </cell>
          <cell r="S2930">
            <v>1893</v>
          </cell>
          <cell r="T2930">
            <v>71721</v>
          </cell>
          <cell r="U2930">
            <v>24127</v>
          </cell>
          <cell r="V2930">
            <v>33650</v>
          </cell>
          <cell r="W2930">
            <v>49518</v>
          </cell>
          <cell r="X2930">
            <v>69533</v>
          </cell>
          <cell r="Y2930">
            <v>73892</v>
          </cell>
          <cell r="Z2930">
            <v>29637</v>
          </cell>
        </row>
        <row r="2931">
          <cell r="I2931" t="str">
            <v>Mexico</v>
          </cell>
          <cell r="J2931" t="str">
            <v>Peso</v>
          </cell>
          <cell r="K2931" t="str">
            <v>MXN</v>
          </cell>
          <cell r="L2931" t="str">
            <v>Peso</v>
          </cell>
          <cell r="M2931" t="str">
            <v>Transaction G&amp;L compared to target</v>
          </cell>
          <cell r="N2931" t="str">
            <v>Actual</v>
          </cell>
          <cell r="O2931">
            <v>-837</v>
          </cell>
          <cell r="P2931">
            <v>-1182</v>
          </cell>
          <cell r="Q2931">
            <v>-2977</v>
          </cell>
          <cell r="R2931">
            <v>-1590</v>
          </cell>
          <cell r="S2931">
            <v>1185</v>
          </cell>
          <cell r="T2931">
            <v>1278</v>
          </cell>
          <cell r="U2931">
            <v>1788</v>
          </cell>
          <cell r="V2931">
            <v>-1714</v>
          </cell>
        </row>
        <row r="2932">
          <cell r="I2932" t="str">
            <v>Mexico</v>
          </cell>
          <cell r="J2932" t="str">
            <v>Peso</v>
          </cell>
          <cell r="K2932" t="str">
            <v>MXN</v>
          </cell>
          <cell r="L2932" t="str">
            <v>Peso</v>
          </cell>
          <cell r="M2932" t="str">
            <v>Transaction G&amp;L compared to prior year</v>
          </cell>
          <cell r="N2932" t="str">
            <v>Actual</v>
          </cell>
          <cell r="O2932">
            <v>-6440</v>
          </cell>
          <cell r="P2932">
            <v>-7203</v>
          </cell>
          <cell r="Q2932">
            <v>-4957</v>
          </cell>
          <cell r="R2932">
            <v>134</v>
          </cell>
          <cell r="S2932">
            <v>3415</v>
          </cell>
          <cell r="T2932">
            <v>7516</v>
          </cell>
          <cell r="U2932">
            <v>3159</v>
          </cell>
          <cell r="V2932">
            <v>-2397</v>
          </cell>
        </row>
        <row r="2933">
          <cell r="I2933" t="str">
            <v>Peru</v>
          </cell>
          <cell r="J2933" t="str">
            <v>New Sol</v>
          </cell>
          <cell r="K2933" t="str">
            <v>PEN</v>
          </cell>
          <cell r="L2933" t="str">
            <v>New Sol</v>
          </cell>
          <cell r="M2933" t="str">
            <v>TOTAL NET SALES 3RD PARTY</v>
          </cell>
          <cell r="N2933" t="str">
            <v>Actual</v>
          </cell>
          <cell r="O2933">
            <v>37</v>
          </cell>
          <cell r="P2933">
            <v>236</v>
          </cell>
          <cell r="Q2933">
            <v>37</v>
          </cell>
          <cell r="R2933">
            <v>350</v>
          </cell>
          <cell r="S2933">
            <v>25</v>
          </cell>
          <cell r="T2933">
            <v>489</v>
          </cell>
          <cell r="U2933">
            <v>67</v>
          </cell>
          <cell r="V2933">
            <v>234</v>
          </cell>
        </row>
        <row r="2934">
          <cell r="I2934" t="str">
            <v>Peru</v>
          </cell>
          <cell r="J2934" t="str">
            <v>New Sol</v>
          </cell>
          <cell r="K2934" t="str">
            <v>PEN</v>
          </cell>
          <cell r="L2934" t="str">
            <v>New Sol</v>
          </cell>
          <cell r="M2934" t="str">
            <v>TOTAL NET SALES 3RD PARTY</v>
          </cell>
          <cell r="N2934" t="str">
            <v>Budget</v>
          </cell>
          <cell r="O2934">
            <v>158</v>
          </cell>
          <cell r="P2934">
            <v>241</v>
          </cell>
          <cell r="Q2934">
            <v>29</v>
          </cell>
          <cell r="R2934">
            <v>56</v>
          </cell>
          <cell r="S2934">
            <v>280</v>
          </cell>
          <cell r="T2934">
            <v>59</v>
          </cell>
          <cell r="U2934">
            <v>165</v>
          </cell>
          <cell r="V2934">
            <v>57</v>
          </cell>
          <cell r="W2934">
            <v>105</v>
          </cell>
          <cell r="X2934">
            <v>12</v>
          </cell>
          <cell r="Y2934">
            <v>229</v>
          </cell>
          <cell r="Z2934">
            <v>307</v>
          </cell>
        </row>
        <row r="2935">
          <cell r="I2935" t="str">
            <v>Peru</v>
          </cell>
          <cell r="J2935" t="str">
            <v>New Sol</v>
          </cell>
          <cell r="K2935" t="str">
            <v>PEN</v>
          </cell>
          <cell r="L2935" t="str">
            <v>New Sol</v>
          </cell>
          <cell r="M2935" t="str">
            <v>TOTAL NET SALES 3RD PARTY</v>
          </cell>
          <cell r="N2935" t="str">
            <v>LE2</v>
          </cell>
          <cell r="O2935">
            <v>37</v>
          </cell>
          <cell r="P2935">
            <v>236</v>
          </cell>
          <cell r="Q2935">
            <v>37</v>
          </cell>
          <cell r="R2935">
            <v>350</v>
          </cell>
          <cell r="S2935">
            <v>25</v>
          </cell>
          <cell r="T2935">
            <v>507</v>
          </cell>
          <cell r="U2935">
            <v>144</v>
          </cell>
          <cell r="V2935">
            <v>35</v>
          </cell>
          <cell r="W2935">
            <v>285</v>
          </cell>
          <cell r="X2935">
            <v>23</v>
          </cell>
          <cell r="Y2935">
            <v>154</v>
          </cell>
          <cell r="Z2935">
            <v>26</v>
          </cell>
        </row>
        <row r="2936">
          <cell r="I2936" t="str">
            <v>Peru</v>
          </cell>
          <cell r="J2936" t="str">
            <v>New Sol</v>
          </cell>
          <cell r="K2936" t="str">
            <v>PEN</v>
          </cell>
          <cell r="L2936" t="str">
            <v>New Sol</v>
          </cell>
          <cell r="M2936" t="str">
            <v>TOTAL NET SALES</v>
          </cell>
          <cell r="N2936" t="str">
            <v>Actual</v>
          </cell>
          <cell r="O2936">
            <v>37</v>
          </cell>
          <cell r="P2936">
            <v>236</v>
          </cell>
          <cell r="Q2936">
            <v>37</v>
          </cell>
          <cell r="R2936">
            <v>350</v>
          </cell>
          <cell r="S2936">
            <v>25</v>
          </cell>
          <cell r="T2936">
            <v>489</v>
          </cell>
          <cell r="U2936">
            <v>67</v>
          </cell>
          <cell r="V2936">
            <v>234</v>
          </cell>
        </row>
        <row r="2937">
          <cell r="I2937" t="str">
            <v>Peru</v>
          </cell>
          <cell r="J2937" t="str">
            <v>New Sol</v>
          </cell>
          <cell r="K2937" t="str">
            <v>PEN</v>
          </cell>
          <cell r="L2937" t="str">
            <v>New Sol</v>
          </cell>
          <cell r="M2937" t="str">
            <v>TOTAL NET SALES</v>
          </cell>
          <cell r="N2937" t="str">
            <v>Budget</v>
          </cell>
          <cell r="O2937">
            <v>158</v>
          </cell>
          <cell r="P2937">
            <v>241</v>
          </cell>
          <cell r="Q2937">
            <v>29</v>
          </cell>
          <cell r="R2937">
            <v>56</v>
          </cell>
          <cell r="S2937">
            <v>280</v>
          </cell>
          <cell r="T2937">
            <v>59</v>
          </cell>
          <cell r="U2937">
            <v>165</v>
          </cell>
          <cell r="V2937">
            <v>57</v>
          </cell>
          <cell r="W2937">
            <v>105</v>
          </cell>
          <cell r="X2937">
            <v>12</v>
          </cell>
          <cell r="Y2937">
            <v>229</v>
          </cell>
          <cell r="Z2937">
            <v>307</v>
          </cell>
        </row>
        <row r="2938">
          <cell r="I2938" t="str">
            <v>Peru</v>
          </cell>
          <cell r="J2938" t="str">
            <v>New Sol</v>
          </cell>
          <cell r="K2938" t="str">
            <v>PEN</v>
          </cell>
          <cell r="L2938" t="str">
            <v>New Sol</v>
          </cell>
          <cell r="M2938" t="str">
            <v>TOTAL NET SALES</v>
          </cell>
          <cell r="N2938" t="str">
            <v>LE2</v>
          </cell>
          <cell r="O2938">
            <v>37</v>
          </cell>
          <cell r="P2938">
            <v>236</v>
          </cell>
          <cell r="Q2938">
            <v>37</v>
          </cell>
          <cell r="R2938">
            <v>350</v>
          </cell>
          <cell r="S2938">
            <v>25</v>
          </cell>
          <cell r="T2938">
            <v>507</v>
          </cell>
          <cell r="U2938">
            <v>144</v>
          </cell>
          <cell r="V2938">
            <v>35</v>
          </cell>
          <cell r="W2938">
            <v>285</v>
          </cell>
          <cell r="X2938">
            <v>23</v>
          </cell>
          <cell r="Y2938">
            <v>154</v>
          </cell>
          <cell r="Z2938">
            <v>26</v>
          </cell>
        </row>
        <row r="2939">
          <cell r="I2939" t="str">
            <v>Peru</v>
          </cell>
          <cell r="J2939" t="str">
            <v>New Sol</v>
          </cell>
          <cell r="K2939" t="str">
            <v>PEN</v>
          </cell>
          <cell r="L2939" t="str">
            <v>New Sol</v>
          </cell>
          <cell r="M2939" t="str">
            <v>OTHER REVENUES FROM 3RD PARTIES</v>
          </cell>
          <cell r="N2939" t="str">
            <v>Actual</v>
          </cell>
          <cell r="O2939">
            <v>1607</v>
          </cell>
          <cell r="P2939">
            <v>1515</v>
          </cell>
          <cell r="Q2939">
            <v>1536</v>
          </cell>
          <cell r="R2939">
            <v>1715</v>
          </cell>
          <cell r="S2939">
            <v>1428</v>
          </cell>
          <cell r="T2939">
            <v>1501</v>
          </cell>
          <cell r="U2939">
            <v>1226</v>
          </cell>
          <cell r="V2939">
            <v>1274</v>
          </cell>
        </row>
        <row r="2940">
          <cell r="I2940" t="str">
            <v>Peru</v>
          </cell>
          <cell r="J2940" t="str">
            <v>New Sol</v>
          </cell>
          <cell r="K2940" t="str">
            <v>PEN</v>
          </cell>
          <cell r="L2940" t="str">
            <v>New Sol</v>
          </cell>
          <cell r="M2940" t="str">
            <v>OTHER REVENUES FROM 3RD PARTIES</v>
          </cell>
          <cell r="N2940" t="str">
            <v>Budget</v>
          </cell>
          <cell r="O2940">
            <v>1491</v>
          </cell>
          <cell r="P2940">
            <v>1526</v>
          </cell>
          <cell r="Q2940">
            <v>1577</v>
          </cell>
          <cell r="R2940">
            <v>1538</v>
          </cell>
          <cell r="S2940">
            <v>1551</v>
          </cell>
          <cell r="T2940">
            <v>1599</v>
          </cell>
          <cell r="U2940">
            <v>1692</v>
          </cell>
          <cell r="V2940">
            <v>1657</v>
          </cell>
          <cell r="W2940">
            <v>1671</v>
          </cell>
          <cell r="X2940">
            <v>1712</v>
          </cell>
          <cell r="Y2940">
            <v>1730</v>
          </cell>
          <cell r="Z2940">
            <v>1698</v>
          </cell>
        </row>
        <row r="2941">
          <cell r="I2941" t="str">
            <v>Peru</v>
          </cell>
          <cell r="J2941" t="str">
            <v>New Sol</v>
          </cell>
          <cell r="K2941" t="str">
            <v>PEN</v>
          </cell>
          <cell r="L2941" t="str">
            <v>New Sol</v>
          </cell>
          <cell r="M2941" t="str">
            <v>OTHER REVENUES FROM 3RD PARTIES</v>
          </cell>
          <cell r="N2941" t="str">
            <v>LE2</v>
          </cell>
          <cell r="O2941">
            <v>1607</v>
          </cell>
          <cell r="P2941">
            <v>1515</v>
          </cell>
          <cell r="Q2941">
            <v>1536</v>
          </cell>
          <cell r="R2941">
            <v>1715</v>
          </cell>
          <cell r="S2941">
            <v>1428</v>
          </cell>
          <cell r="T2941">
            <v>1579</v>
          </cell>
          <cell r="U2941">
            <v>1601</v>
          </cell>
          <cell r="V2941">
            <v>1669</v>
          </cell>
          <cell r="W2941">
            <v>1713</v>
          </cell>
          <cell r="X2941">
            <v>1797</v>
          </cell>
          <cell r="Y2941">
            <v>1841</v>
          </cell>
          <cell r="Z2941">
            <v>1847</v>
          </cell>
        </row>
        <row r="2942">
          <cell r="I2942" t="str">
            <v>Peru</v>
          </cell>
          <cell r="J2942" t="str">
            <v>New Sol</v>
          </cell>
          <cell r="K2942" t="str">
            <v>PEN</v>
          </cell>
          <cell r="L2942" t="str">
            <v>New Sol</v>
          </cell>
          <cell r="M2942" t="str">
            <v>TOTAL REVENUES</v>
          </cell>
          <cell r="N2942" t="str">
            <v>Actual</v>
          </cell>
          <cell r="O2942">
            <v>1644</v>
          </cell>
          <cell r="P2942">
            <v>1751</v>
          </cell>
          <cell r="Q2942">
            <v>1573</v>
          </cell>
          <cell r="R2942">
            <v>2065</v>
          </cell>
          <cell r="S2942">
            <v>1453</v>
          </cell>
          <cell r="T2942">
            <v>1990</v>
          </cell>
          <cell r="U2942">
            <v>1293</v>
          </cell>
          <cell r="V2942">
            <v>1508</v>
          </cell>
        </row>
        <row r="2943">
          <cell r="I2943" t="str">
            <v>Peru</v>
          </cell>
          <cell r="J2943" t="str">
            <v>New Sol</v>
          </cell>
          <cell r="K2943" t="str">
            <v>PEN</v>
          </cell>
          <cell r="L2943" t="str">
            <v>New Sol</v>
          </cell>
          <cell r="M2943" t="str">
            <v>TOTAL REVENUES</v>
          </cell>
          <cell r="N2943" t="str">
            <v>Budget</v>
          </cell>
          <cell r="O2943">
            <v>1649</v>
          </cell>
          <cell r="P2943">
            <v>1767</v>
          </cell>
          <cell r="Q2943">
            <v>1606</v>
          </cell>
          <cell r="R2943">
            <v>1594</v>
          </cell>
          <cell r="S2943">
            <v>1831</v>
          </cell>
          <cell r="T2943">
            <v>1658</v>
          </cell>
          <cell r="U2943">
            <v>1857</v>
          </cell>
          <cell r="V2943">
            <v>1714</v>
          </cell>
          <cell r="W2943">
            <v>1776</v>
          </cell>
          <cell r="X2943">
            <v>1724</v>
          </cell>
          <cell r="Y2943">
            <v>1959</v>
          </cell>
          <cell r="Z2943">
            <v>2005</v>
          </cell>
        </row>
        <row r="2944">
          <cell r="I2944" t="str">
            <v>Peru</v>
          </cell>
          <cell r="J2944" t="str">
            <v>New Sol</v>
          </cell>
          <cell r="K2944" t="str">
            <v>PEN</v>
          </cell>
          <cell r="L2944" t="str">
            <v>New Sol</v>
          </cell>
          <cell r="M2944" t="str">
            <v>TOTAL REVENUES</v>
          </cell>
          <cell r="N2944" t="str">
            <v>LE2</v>
          </cell>
          <cell r="O2944">
            <v>1644</v>
          </cell>
          <cell r="P2944">
            <v>1751</v>
          </cell>
          <cell r="Q2944">
            <v>1573</v>
          </cell>
          <cell r="R2944">
            <v>2065</v>
          </cell>
          <cell r="S2944">
            <v>1453</v>
          </cell>
          <cell r="T2944">
            <v>2086</v>
          </cell>
          <cell r="U2944">
            <v>1745</v>
          </cell>
          <cell r="V2944">
            <v>1704</v>
          </cell>
          <cell r="W2944">
            <v>1998</v>
          </cell>
          <cell r="X2944">
            <v>1820</v>
          </cell>
          <cell r="Y2944">
            <v>1995</v>
          </cell>
          <cell r="Z2944">
            <v>1873</v>
          </cell>
        </row>
        <row r="2945">
          <cell r="I2945" t="str">
            <v>Peru</v>
          </cell>
          <cell r="J2945" t="str">
            <v>New Sol</v>
          </cell>
          <cell r="K2945" t="str">
            <v>PEN</v>
          </cell>
          <cell r="L2945" t="str">
            <v>New Sol</v>
          </cell>
          <cell r="M2945" t="str">
            <v>Cost of goods sold from production</v>
          </cell>
          <cell r="N2945" t="str">
            <v>Actual</v>
          </cell>
          <cell r="O2945">
            <v>-34</v>
          </cell>
          <cell r="P2945">
            <v>-221</v>
          </cell>
          <cell r="Q2945">
            <v>-34</v>
          </cell>
          <cell r="R2945">
            <v>-321</v>
          </cell>
          <cell r="S2945">
            <v>-24</v>
          </cell>
          <cell r="T2945">
            <v>-451</v>
          </cell>
          <cell r="U2945">
            <v>-66</v>
          </cell>
          <cell r="V2945">
            <v>-194</v>
          </cell>
        </row>
        <row r="2946">
          <cell r="I2946" t="str">
            <v>Peru</v>
          </cell>
          <cell r="J2946" t="str">
            <v>New Sol</v>
          </cell>
          <cell r="K2946" t="str">
            <v>PEN</v>
          </cell>
          <cell r="L2946" t="str">
            <v>New Sol</v>
          </cell>
          <cell r="M2946" t="str">
            <v>Cost of goods sold from production</v>
          </cell>
          <cell r="N2946" t="str">
            <v>Budget</v>
          </cell>
          <cell r="O2946">
            <v>-144</v>
          </cell>
          <cell r="P2946">
            <v>-219</v>
          </cell>
          <cell r="Q2946">
            <v>-26</v>
          </cell>
          <cell r="R2946">
            <v>-51</v>
          </cell>
          <cell r="S2946">
            <v>-255</v>
          </cell>
          <cell r="T2946">
            <v>-54</v>
          </cell>
          <cell r="U2946">
            <v>-150</v>
          </cell>
          <cell r="V2946">
            <v>-52</v>
          </cell>
          <cell r="W2946">
            <v>-96</v>
          </cell>
          <cell r="X2946">
            <v>-11</v>
          </cell>
          <cell r="Y2946">
            <v>-208</v>
          </cell>
          <cell r="Z2946">
            <v>-279</v>
          </cell>
        </row>
        <row r="2947">
          <cell r="I2947" t="str">
            <v>Peru</v>
          </cell>
          <cell r="J2947" t="str">
            <v>New Sol</v>
          </cell>
          <cell r="K2947" t="str">
            <v>PEN</v>
          </cell>
          <cell r="L2947" t="str">
            <v>New Sol</v>
          </cell>
          <cell r="M2947" t="str">
            <v>Cost of goods sold from production</v>
          </cell>
          <cell r="N2947" t="str">
            <v>LE2</v>
          </cell>
          <cell r="O2947">
            <v>-34</v>
          </cell>
          <cell r="P2947">
            <v>-221</v>
          </cell>
          <cell r="Q2947">
            <v>-34</v>
          </cell>
          <cell r="R2947">
            <v>-321</v>
          </cell>
          <cell r="S2947">
            <v>-24</v>
          </cell>
          <cell r="T2947">
            <v>-483</v>
          </cell>
          <cell r="U2947">
            <v>-137</v>
          </cell>
          <cell r="V2947">
            <v>-33</v>
          </cell>
          <cell r="W2947">
            <v>-271</v>
          </cell>
          <cell r="X2947">
            <v>-22</v>
          </cell>
          <cell r="Y2947">
            <v>-147</v>
          </cell>
          <cell r="Z2947">
            <v>-25</v>
          </cell>
        </row>
        <row r="2948">
          <cell r="I2948" t="str">
            <v>Peru</v>
          </cell>
          <cell r="J2948" t="str">
            <v>New Sol</v>
          </cell>
          <cell r="K2948" t="str">
            <v>PEN</v>
          </cell>
          <cell r="L2948" t="str">
            <v>New Sol</v>
          </cell>
          <cell r="M2948" t="str">
            <v>TOTAL COST OF GOODS SOLD</v>
          </cell>
          <cell r="N2948" t="str">
            <v>Actual</v>
          </cell>
          <cell r="O2948">
            <v>-34</v>
          </cell>
          <cell r="P2948">
            <v>-221</v>
          </cell>
          <cell r="Q2948">
            <v>-34</v>
          </cell>
          <cell r="R2948">
            <v>-321</v>
          </cell>
          <cell r="S2948">
            <v>-24</v>
          </cell>
          <cell r="T2948">
            <v>-451</v>
          </cell>
          <cell r="U2948">
            <v>-66</v>
          </cell>
          <cell r="V2948">
            <v>-194</v>
          </cell>
        </row>
        <row r="2949">
          <cell r="I2949" t="str">
            <v>Peru</v>
          </cell>
          <cell r="J2949" t="str">
            <v>New Sol</v>
          </cell>
          <cell r="K2949" t="str">
            <v>PEN</v>
          </cell>
          <cell r="L2949" t="str">
            <v>New Sol</v>
          </cell>
          <cell r="M2949" t="str">
            <v>TOTAL COST OF GOODS SOLD</v>
          </cell>
          <cell r="N2949" t="str">
            <v>Budget</v>
          </cell>
          <cell r="O2949">
            <v>-144</v>
          </cell>
          <cell r="P2949">
            <v>-219</v>
          </cell>
          <cell r="Q2949">
            <v>-26</v>
          </cell>
          <cell r="R2949">
            <v>-51</v>
          </cell>
          <cell r="S2949">
            <v>-255</v>
          </cell>
          <cell r="T2949">
            <v>-54</v>
          </cell>
          <cell r="U2949">
            <v>-150</v>
          </cell>
          <cell r="V2949">
            <v>-52</v>
          </cell>
          <cell r="W2949">
            <v>-96</v>
          </cell>
          <cell r="X2949">
            <v>-11</v>
          </cell>
          <cell r="Y2949">
            <v>-208</v>
          </cell>
          <cell r="Z2949">
            <v>-279</v>
          </cell>
        </row>
        <row r="2950">
          <cell r="I2950" t="str">
            <v>Peru</v>
          </cell>
          <cell r="J2950" t="str">
            <v>New Sol</v>
          </cell>
          <cell r="K2950" t="str">
            <v>PEN</v>
          </cell>
          <cell r="L2950" t="str">
            <v>New Sol</v>
          </cell>
          <cell r="M2950" t="str">
            <v>TOTAL COST OF GOODS SOLD</v>
          </cell>
          <cell r="N2950" t="str">
            <v>LE2</v>
          </cell>
          <cell r="O2950">
            <v>-34</v>
          </cell>
          <cell r="P2950">
            <v>-221</v>
          </cell>
          <cell r="Q2950">
            <v>-34</v>
          </cell>
          <cell r="R2950">
            <v>-321</v>
          </cell>
          <cell r="S2950">
            <v>-24</v>
          </cell>
          <cell r="T2950">
            <v>-483</v>
          </cell>
          <cell r="U2950">
            <v>-137</v>
          </cell>
          <cell r="V2950">
            <v>-33</v>
          </cell>
          <cell r="W2950">
            <v>-271</v>
          </cell>
          <cell r="X2950">
            <v>-22</v>
          </cell>
          <cell r="Y2950">
            <v>-147</v>
          </cell>
          <cell r="Z2950">
            <v>-25</v>
          </cell>
        </row>
        <row r="2951">
          <cell r="I2951" t="str">
            <v>Peru</v>
          </cell>
          <cell r="J2951" t="str">
            <v>New Sol</v>
          </cell>
          <cell r="K2951" t="str">
            <v>PEN</v>
          </cell>
          <cell r="L2951" t="str">
            <v>New Sol</v>
          </cell>
          <cell r="M2951" t="str">
            <v>Development</v>
          </cell>
          <cell r="N2951" t="str">
            <v>Actual</v>
          </cell>
          <cell r="O2951">
            <v>-174</v>
          </cell>
          <cell r="P2951">
            <v>-192</v>
          </cell>
          <cell r="Q2951">
            <v>-218</v>
          </cell>
          <cell r="R2951">
            <v>-193</v>
          </cell>
          <cell r="S2951">
            <v>-201</v>
          </cell>
          <cell r="T2951">
            <v>-191</v>
          </cell>
          <cell r="U2951">
            <v>-186</v>
          </cell>
          <cell r="V2951">
            <v>-216</v>
          </cell>
        </row>
        <row r="2952">
          <cell r="I2952" t="str">
            <v>Peru</v>
          </cell>
          <cell r="J2952" t="str">
            <v>New Sol</v>
          </cell>
          <cell r="K2952" t="str">
            <v>PEN</v>
          </cell>
          <cell r="L2952" t="str">
            <v>New Sol</v>
          </cell>
          <cell r="M2952" t="str">
            <v>Development</v>
          </cell>
          <cell r="N2952" t="str">
            <v>Budget</v>
          </cell>
          <cell r="O2952">
            <v>-247</v>
          </cell>
          <cell r="P2952">
            <v>-246</v>
          </cell>
          <cell r="Q2952">
            <v>-253</v>
          </cell>
          <cell r="R2952">
            <v>-253</v>
          </cell>
          <cell r="S2952">
            <v>-253</v>
          </cell>
          <cell r="T2952">
            <v>-253</v>
          </cell>
          <cell r="U2952">
            <v>-253</v>
          </cell>
          <cell r="V2952">
            <v>-252</v>
          </cell>
          <cell r="W2952">
            <v>-253</v>
          </cell>
          <cell r="X2952">
            <v>-253</v>
          </cell>
          <cell r="Y2952">
            <v>-253</v>
          </cell>
          <cell r="Z2952">
            <v>-253</v>
          </cell>
        </row>
        <row r="2953">
          <cell r="I2953" t="str">
            <v>Peru</v>
          </cell>
          <cell r="J2953" t="str">
            <v>New Sol</v>
          </cell>
          <cell r="K2953" t="str">
            <v>PEN</v>
          </cell>
          <cell r="L2953" t="str">
            <v>New Sol</v>
          </cell>
          <cell r="M2953" t="str">
            <v>Development</v>
          </cell>
          <cell r="N2953" t="str">
            <v>LE2</v>
          </cell>
          <cell r="O2953">
            <v>-174</v>
          </cell>
          <cell r="P2953">
            <v>-192</v>
          </cell>
          <cell r="Q2953">
            <v>-218</v>
          </cell>
          <cell r="R2953">
            <v>-193</v>
          </cell>
          <cell r="S2953">
            <v>-201</v>
          </cell>
          <cell r="T2953">
            <v>-289</v>
          </cell>
          <cell r="U2953">
            <v>-274</v>
          </cell>
          <cell r="V2953">
            <v>-275</v>
          </cell>
          <cell r="W2953">
            <v>-275</v>
          </cell>
          <cell r="X2953">
            <v>-275</v>
          </cell>
          <cell r="Y2953">
            <v>-275</v>
          </cell>
          <cell r="Z2953">
            <v>-275</v>
          </cell>
        </row>
        <row r="2954">
          <cell r="I2954" t="str">
            <v>Peru</v>
          </cell>
          <cell r="J2954" t="str">
            <v>New Sol</v>
          </cell>
          <cell r="K2954" t="str">
            <v>PEN</v>
          </cell>
          <cell r="L2954" t="str">
            <v>New Sol</v>
          </cell>
          <cell r="M2954" t="str">
            <v>Total Research &amp; Development (net)</v>
          </cell>
          <cell r="N2954" t="str">
            <v>Actual</v>
          </cell>
          <cell r="O2954">
            <v>-56</v>
          </cell>
          <cell r="P2954">
            <v>-95</v>
          </cell>
          <cell r="Q2954">
            <v>-82</v>
          </cell>
          <cell r="R2954">
            <v>-53</v>
          </cell>
          <cell r="S2954">
            <v>-93</v>
          </cell>
          <cell r="T2954">
            <v>-76</v>
          </cell>
          <cell r="U2954">
            <v>-64</v>
          </cell>
          <cell r="V2954">
            <v>-96</v>
          </cell>
        </row>
        <row r="2955">
          <cell r="I2955" t="str">
            <v>Peru</v>
          </cell>
          <cell r="J2955" t="str">
            <v>New Sol</v>
          </cell>
          <cell r="K2955" t="str">
            <v>PEN</v>
          </cell>
          <cell r="L2955" t="str">
            <v>New Sol</v>
          </cell>
          <cell r="M2955" t="str">
            <v>Total Research &amp; Development (net)</v>
          </cell>
          <cell r="N2955" t="str">
            <v>Budget</v>
          </cell>
          <cell r="O2955">
            <v>-117</v>
          </cell>
          <cell r="P2955">
            <v>-116</v>
          </cell>
          <cell r="Q2955">
            <v>-120</v>
          </cell>
          <cell r="R2955">
            <v>-119</v>
          </cell>
          <cell r="S2955">
            <v>-119</v>
          </cell>
          <cell r="T2955">
            <v>-119</v>
          </cell>
          <cell r="U2955">
            <v>-120</v>
          </cell>
          <cell r="V2955">
            <v>-118</v>
          </cell>
          <cell r="W2955">
            <v>-119</v>
          </cell>
          <cell r="X2955">
            <v>-119</v>
          </cell>
          <cell r="Y2955">
            <v>-120</v>
          </cell>
          <cell r="Z2955">
            <v>-119</v>
          </cell>
        </row>
        <row r="2956">
          <cell r="I2956" t="str">
            <v>Peru</v>
          </cell>
          <cell r="J2956" t="str">
            <v>New Sol</v>
          </cell>
          <cell r="K2956" t="str">
            <v>PEN</v>
          </cell>
          <cell r="L2956" t="str">
            <v>New Sol</v>
          </cell>
          <cell r="M2956" t="str">
            <v>Total Research &amp; Development (net)</v>
          </cell>
          <cell r="N2956" t="str">
            <v>LE2</v>
          </cell>
          <cell r="O2956">
            <v>-56</v>
          </cell>
          <cell r="P2956">
            <v>-95</v>
          </cell>
          <cell r="Q2956">
            <v>-82</v>
          </cell>
          <cell r="R2956">
            <v>-53</v>
          </cell>
          <cell r="S2956">
            <v>-93</v>
          </cell>
          <cell r="T2956">
            <v>-99</v>
          </cell>
          <cell r="U2956">
            <v>-121</v>
          </cell>
          <cell r="V2956">
            <v>-122</v>
          </cell>
          <cell r="W2956">
            <v>-122</v>
          </cell>
          <cell r="X2956">
            <v>-122</v>
          </cell>
          <cell r="Y2956">
            <v>-122</v>
          </cell>
          <cell r="Z2956">
            <v>-122</v>
          </cell>
        </row>
        <row r="2957">
          <cell r="I2957" t="str">
            <v>Peru</v>
          </cell>
          <cell r="J2957" t="str">
            <v>New Sol</v>
          </cell>
          <cell r="K2957" t="str">
            <v>PEN</v>
          </cell>
          <cell r="L2957" t="str">
            <v>New Sol</v>
          </cell>
          <cell r="M2957" t="str">
            <v>Marketing &amp; Sales (net)</v>
          </cell>
          <cell r="N2957" t="str">
            <v>Actual</v>
          </cell>
          <cell r="O2957">
            <v>-1297</v>
          </cell>
          <cell r="P2957">
            <v>-1030</v>
          </cell>
          <cell r="Q2957">
            <v>-1137</v>
          </cell>
          <cell r="R2957">
            <v>-1146</v>
          </cell>
          <cell r="S2957">
            <v>-1145</v>
          </cell>
          <cell r="T2957">
            <v>-1143</v>
          </cell>
          <cell r="U2957">
            <v>-1100</v>
          </cell>
          <cell r="V2957">
            <v>-1306</v>
          </cell>
        </row>
        <row r="2958">
          <cell r="I2958" t="str">
            <v>Peru</v>
          </cell>
          <cell r="J2958" t="str">
            <v>New Sol</v>
          </cell>
          <cell r="K2958" t="str">
            <v>PEN</v>
          </cell>
          <cell r="L2958" t="str">
            <v>New Sol</v>
          </cell>
          <cell r="M2958" t="str">
            <v>Marketing &amp; Sales (net)</v>
          </cell>
          <cell r="N2958" t="str">
            <v>Budget</v>
          </cell>
          <cell r="O2958">
            <v>-1384</v>
          </cell>
          <cell r="P2958">
            <v>-1186</v>
          </cell>
          <cell r="Q2958">
            <v>-1348</v>
          </cell>
          <cell r="R2958">
            <v>-1333</v>
          </cell>
          <cell r="S2958">
            <v>-1347</v>
          </cell>
          <cell r="T2958">
            <v>-1329</v>
          </cell>
          <cell r="U2958">
            <v>-1353</v>
          </cell>
          <cell r="V2958">
            <v>-1328</v>
          </cell>
          <cell r="W2958">
            <v>-1415</v>
          </cell>
          <cell r="X2958">
            <v>-1372</v>
          </cell>
          <cell r="Y2958">
            <v>-1418</v>
          </cell>
          <cell r="Z2958">
            <v>-1377</v>
          </cell>
        </row>
        <row r="2959">
          <cell r="I2959" t="str">
            <v>Peru</v>
          </cell>
          <cell r="J2959" t="str">
            <v>New Sol</v>
          </cell>
          <cell r="K2959" t="str">
            <v>PEN</v>
          </cell>
          <cell r="L2959" t="str">
            <v>New Sol</v>
          </cell>
          <cell r="M2959" t="str">
            <v>Marketing &amp; Sales (net)</v>
          </cell>
          <cell r="N2959" t="str">
            <v>LE2</v>
          </cell>
          <cell r="O2959">
            <v>-1297</v>
          </cell>
          <cell r="P2959">
            <v>-1030</v>
          </cell>
          <cell r="Q2959">
            <v>-1137</v>
          </cell>
          <cell r="R2959">
            <v>-1146</v>
          </cell>
          <cell r="S2959">
            <v>-1145</v>
          </cell>
          <cell r="T2959">
            <v>-2051</v>
          </cell>
          <cell r="U2959">
            <v>-1463</v>
          </cell>
          <cell r="V2959">
            <v>-1388</v>
          </cell>
          <cell r="W2959">
            <v>-1376</v>
          </cell>
          <cell r="X2959">
            <v>-1387</v>
          </cell>
          <cell r="Y2959">
            <v>-1397</v>
          </cell>
          <cell r="Z2959">
            <v>-1334</v>
          </cell>
        </row>
        <row r="2960">
          <cell r="I2960" t="str">
            <v>Peru</v>
          </cell>
          <cell r="J2960" t="str">
            <v>New Sol</v>
          </cell>
          <cell r="K2960" t="str">
            <v>PEN</v>
          </cell>
          <cell r="L2960" t="str">
            <v>New Sol</v>
          </cell>
          <cell r="M2960" t="str">
            <v>General &amp; Administration (net)</v>
          </cell>
          <cell r="N2960" t="str">
            <v>Actual</v>
          </cell>
          <cell r="O2960">
            <v>-242</v>
          </cell>
          <cell r="P2960">
            <v>-117</v>
          </cell>
          <cell r="Q2960">
            <v>-214</v>
          </cell>
          <cell r="R2960">
            <v>-191</v>
          </cell>
          <cell r="S2960">
            <v>-180</v>
          </cell>
          <cell r="T2960">
            <v>-186</v>
          </cell>
          <cell r="U2960">
            <v>-176</v>
          </cell>
          <cell r="V2960">
            <v>-183</v>
          </cell>
        </row>
        <row r="2961">
          <cell r="I2961" t="str">
            <v>Peru</v>
          </cell>
          <cell r="J2961" t="str">
            <v>New Sol</v>
          </cell>
          <cell r="K2961" t="str">
            <v>PEN</v>
          </cell>
          <cell r="L2961" t="str">
            <v>New Sol</v>
          </cell>
          <cell r="M2961" t="str">
            <v>General &amp; Administration (net)</v>
          </cell>
          <cell r="N2961" t="str">
            <v>Budget</v>
          </cell>
          <cell r="O2961">
            <v>-179</v>
          </cell>
          <cell r="P2961">
            <v>-165</v>
          </cell>
          <cell r="Q2961">
            <v>-178</v>
          </cell>
          <cell r="R2961">
            <v>-177</v>
          </cell>
          <cell r="S2961">
            <v>-178</v>
          </cell>
          <cell r="T2961">
            <v>-177</v>
          </cell>
          <cell r="U2961">
            <v>-178</v>
          </cell>
          <cell r="V2961">
            <v>-177</v>
          </cell>
          <cell r="W2961">
            <v>-178</v>
          </cell>
          <cell r="X2961">
            <v>-177</v>
          </cell>
          <cell r="Y2961">
            <v>-178</v>
          </cell>
          <cell r="Z2961">
            <v>-177</v>
          </cell>
        </row>
        <row r="2962">
          <cell r="I2962" t="str">
            <v>Peru</v>
          </cell>
          <cell r="J2962" t="str">
            <v>New Sol</v>
          </cell>
          <cell r="K2962" t="str">
            <v>PEN</v>
          </cell>
          <cell r="L2962" t="str">
            <v>New Sol</v>
          </cell>
          <cell r="M2962" t="str">
            <v>General &amp; Administration (net)</v>
          </cell>
          <cell r="N2962" t="str">
            <v>LE2</v>
          </cell>
          <cell r="O2962">
            <v>-242</v>
          </cell>
          <cell r="P2962">
            <v>-117</v>
          </cell>
          <cell r="Q2962">
            <v>-214</v>
          </cell>
          <cell r="R2962">
            <v>-191</v>
          </cell>
          <cell r="S2962">
            <v>-180</v>
          </cell>
          <cell r="T2962">
            <v>-152</v>
          </cell>
          <cell r="U2962">
            <v>-168</v>
          </cell>
          <cell r="V2962">
            <v>-208</v>
          </cell>
          <cell r="W2962">
            <v>-176</v>
          </cell>
          <cell r="X2962">
            <v>-176</v>
          </cell>
          <cell r="Y2962">
            <v>-176</v>
          </cell>
          <cell r="Z2962">
            <v>-176</v>
          </cell>
        </row>
        <row r="2963">
          <cell r="I2963" t="str">
            <v>Peru</v>
          </cell>
          <cell r="J2963" t="str">
            <v>New Sol</v>
          </cell>
          <cell r="K2963" t="str">
            <v>PEN</v>
          </cell>
          <cell r="L2963" t="str">
            <v>New Sol</v>
          </cell>
          <cell r="M2963" t="str">
            <v>TOTAL FUNCTION COSTS</v>
          </cell>
          <cell r="N2963" t="str">
            <v>Actual</v>
          </cell>
          <cell r="O2963">
            <v>-1595</v>
          </cell>
          <cell r="P2963">
            <v>-1242</v>
          </cell>
          <cell r="Q2963">
            <v>-1433</v>
          </cell>
          <cell r="R2963">
            <v>-1390</v>
          </cell>
          <cell r="S2963">
            <v>-1418</v>
          </cell>
          <cell r="T2963">
            <v>-1405</v>
          </cell>
          <cell r="U2963">
            <v>-1340</v>
          </cell>
          <cell r="V2963">
            <v>-1585</v>
          </cell>
        </row>
        <row r="2964">
          <cell r="I2964" t="str">
            <v>Peru</v>
          </cell>
          <cell r="J2964" t="str">
            <v>New Sol</v>
          </cell>
          <cell r="K2964" t="str">
            <v>PEN</v>
          </cell>
          <cell r="L2964" t="str">
            <v>New Sol</v>
          </cell>
          <cell r="M2964" t="str">
            <v>TOTAL FUNCTION COSTS</v>
          </cell>
          <cell r="N2964" t="str">
            <v>Budget</v>
          </cell>
          <cell r="O2964">
            <v>-1680</v>
          </cell>
          <cell r="P2964">
            <v>-1467</v>
          </cell>
          <cell r="Q2964">
            <v>-1646</v>
          </cell>
          <cell r="R2964">
            <v>-1629</v>
          </cell>
          <cell r="S2964">
            <v>-1644</v>
          </cell>
          <cell r="T2964">
            <v>-1625</v>
          </cell>
          <cell r="U2964">
            <v>-1651</v>
          </cell>
          <cell r="V2964">
            <v>-1623</v>
          </cell>
          <cell r="W2964">
            <v>-1712</v>
          </cell>
          <cell r="X2964">
            <v>-1668</v>
          </cell>
          <cell r="Y2964">
            <v>-1716</v>
          </cell>
          <cell r="Z2964">
            <v>-1673</v>
          </cell>
        </row>
        <row r="2965">
          <cell r="I2965" t="str">
            <v>Peru</v>
          </cell>
          <cell r="J2965" t="str">
            <v>New Sol</v>
          </cell>
          <cell r="K2965" t="str">
            <v>PEN</v>
          </cell>
          <cell r="L2965" t="str">
            <v>New Sol</v>
          </cell>
          <cell r="M2965" t="str">
            <v>TOTAL FUNCTION COSTS</v>
          </cell>
          <cell r="N2965" t="str">
            <v>LE2</v>
          </cell>
          <cell r="O2965">
            <v>-1595</v>
          </cell>
          <cell r="P2965">
            <v>-1242</v>
          </cell>
          <cell r="Q2965">
            <v>-1433</v>
          </cell>
          <cell r="R2965">
            <v>-1390</v>
          </cell>
          <cell r="S2965">
            <v>-1418</v>
          </cell>
          <cell r="T2965">
            <v>-2302</v>
          </cell>
          <cell r="U2965">
            <v>-1752</v>
          </cell>
          <cell r="V2965">
            <v>-1718</v>
          </cell>
          <cell r="W2965">
            <v>-1674</v>
          </cell>
          <cell r="X2965">
            <v>-1685</v>
          </cell>
          <cell r="Y2965">
            <v>-1695</v>
          </cell>
          <cell r="Z2965">
            <v>-1632</v>
          </cell>
        </row>
        <row r="2966">
          <cell r="I2966" t="str">
            <v>Peru</v>
          </cell>
          <cell r="J2966" t="str">
            <v>New Sol</v>
          </cell>
          <cell r="K2966" t="str">
            <v>PEN</v>
          </cell>
          <cell r="L2966" t="str">
            <v>New Sol</v>
          </cell>
          <cell r="M2966" t="str">
            <v>TOTAL OTHER INCOME &amp; EXP.</v>
          </cell>
          <cell r="N2966" t="str">
            <v>Actual</v>
          </cell>
          <cell r="O2966">
            <v>-16</v>
          </cell>
          <cell r="P2966">
            <v>-46</v>
          </cell>
          <cell r="Q2966">
            <v>14</v>
          </cell>
          <cell r="R2966">
            <v>107</v>
          </cell>
          <cell r="S2966">
            <v>-60</v>
          </cell>
          <cell r="T2966">
            <v>-120</v>
          </cell>
          <cell r="U2966">
            <v>12</v>
          </cell>
          <cell r="V2966">
            <v>-58</v>
          </cell>
        </row>
        <row r="2967">
          <cell r="I2967" t="str">
            <v>Peru</v>
          </cell>
          <cell r="J2967" t="str">
            <v>New Sol</v>
          </cell>
          <cell r="K2967" t="str">
            <v>PEN</v>
          </cell>
          <cell r="L2967" t="str">
            <v>New Sol</v>
          </cell>
          <cell r="M2967" t="str">
            <v>TOTAL OTHER INCOME &amp; EXP.</v>
          </cell>
          <cell r="N2967" t="str">
            <v>LE2</v>
          </cell>
          <cell r="O2967">
            <v>-16</v>
          </cell>
          <cell r="P2967">
            <v>-46</v>
          </cell>
          <cell r="Q2967">
            <v>14</v>
          </cell>
          <cell r="R2967">
            <v>107</v>
          </cell>
          <cell r="S2967">
            <v>-60</v>
          </cell>
          <cell r="T2967">
            <v>-102</v>
          </cell>
          <cell r="U2967">
            <v>-35</v>
          </cell>
          <cell r="V2967">
            <v>-36</v>
          </cell>
          <cell r="W2967">
            <v>-40</v>
          </cell>
          <cell r="X2967">
            <v>-36</v>
          </cell>
          <cell r="Y2967">
            <v>-36</v>
          </cell>
          <cell r="Z2967">
            <v>-41</v>
          </cell>
        </row>
        <row r="2968">
          <cell r="I2968" t="str">
            <v>Peru</v>
          </cell>
          <cell r="J2968" t="str">
            <v>New Sol</v>
          </cell>
          <cell r="K2968" t="str">
            <v>PEN</v>
          </cell>
          <cell r="L2968" t="str">
            <v>New Sol</v>
          </cell>
          <cell r="M2968" t="str">
            <v>OPERATING INCOME</v>
          </cell>
          <cell r="N2968" t="str">
            <v>Actual</v>
          </cell>
          <cell r="O2968">
            <v>-1</v>
          </cell>
          <cell r="P2968">
            <v>242</v>
          </cell>
          <cell r="Q2968">
            <v>120</v>
          </cell>
          <cell r="R2968">
            <v>461</v>
          </cell>
          <cell r="S2968">
            <v>-49</v>
          </cell>
          <cell r="T2968">
            <v>14</v>
          </cell>
          <cell r="U2968">
            <v>-101</v>
          </cell>
          <cell r="V2968">
            <v>-329</v>
          </cell>
        </row>
        <row r="2969">
          <cell r="I2969" t="str">
            <v>Peru</v>
          </cell>
          <cell r="J2969" t="str">
            <v>New Sol</v>
          </cell>
          <cell r="K2969" t="str">
            <v>PEN</v>
          </cell>
          <cell r="L2969" t="str">
            <v>New Sol</v>
          </cell>
          <cell r="M2969" t="str">
            <v>OPERATING INCOME</v>
          </cell>
          <cell r="N2969" t="str">
            <v>Budget</v>
          </cell>
          <cell r="O2969">
            <v>-175</v>
          </cell>
          <cell r="P2969">
            <v>81</v>
          </cell>
          <cell r="Q2969">
            <v>-66</v>
          </cell>
          <cell r="R2969">
            <v>-86</v>
          </cell>
          <cell r="S2969">
            <v>-68</v>
          </cell>
          <cell r="T2969">
            <v>-21</v>
          </cell>
          <cell r="U2969">
            <v>56</v>
          </cell>
          <cell r="V2969">
            <v>39</v>
          </cell>
          <cell r="W2969">
            <v>-32</v>
          </cell>
          <cell r="X2969">
            <v>45</v>
          </cell>
          <cell r="Y2969">
            <v>35</v>
          </cell>
          <cell r="Z2969">
            <v>53</v>
          </cell>
        </row>
        <row r="2970">
          <cell r="I2970" t="str">
            <v>Peru</v>
          </cell>
          <cell r="J2970" t="str">
            <v>New Sol</v>
          </cell>
          <cell r="K2970" t="str">
            <v>PEN</v>
          </cell>
          <cell r="L2970" t="str">
            <v>New Sol</v>
          </cell>
          <cell r="M2970" t="str">
            <v>OPERATING INCOME</v>
          </cell>
          <cell r="N2970" t="str">
            <v>LE2</v>
          </cell>
          <cell r="O2970">
            <v>-1</v>
          </cell>
          <cell r="P2970">
            <v>242</v>
          </cell>
          <cell r="Q2970">
            <v>120</v>
          </cell>
          <cell r="R2970">
            <v>461</v>
          </cell>
          <cell r="S2970">
            <v>-49</v>
          </cell>
          <cell r="T2970">
            <v>-801</v>
          </cell>
          <cell r="U2970">
            <v>-179</v>
          </cell>
          <cell r="V2970">
            <v>-83</v>
          </cell>
          <cell r="W2970">
            <v>13</v>
          </cell>
          <cell r="X2970">
            <v>77</v>
          </cell>
          <cell r="Y2970">
            <v>117</v>
          </cell>
          <cell r="Z2970">
            <v>175</v>
          </cell>
        </row>
        <row r="2971">
          <cell r="I2971" t="str">
            <v>Peru</v>
          </cell>
          <cell r="J2971" t="str">
            <v>New Sol</v>
          </cell>
          <cell r="K2971" t="str">
            <v>PEN</v>
          </cell>
          <cell r="L2971" t="str">
            <v>New Sol</v>
          </cell>
          <cell r="M2971" t="str">
            <v>Transaction G&amp;L compared to target</v>
          </cell>
          <cell r="N2971" t="str">
            <v>Actual</v>
          </cell>
          <cell r="O2971">
            <v>3</v>
          </cell>
          <cell r="P2971">
            <v>17</v>
          </cell>
          <cell r="Q2971">
            <v>3</v>
          </cell>
          <cell r="R2971">
            <v>6</v>
          </cell>
          <cell r="S2971">
            <v>-27</v>
          </cell>
          <cell r="T2971">
            <v>93</v>
          </cell>
          <cell r="U2971">
            <v>23</v>
          </cell>
          <cell r="V2971">
            <v>22</v>
          </cell>
        </row>
        <row r="2972">
          <cell r="I2972" t="str">
            <v>Peru</v>
          </cell>
          <cell r="J2972" t="str">
            <v>New Sol</v>
          </cell>
          <cell r="K2972" t="str">
            <v>PEN</v>
          </cell>
          <cell r="L2972" t="str">
            <v>New Sol</v>
          </cell>
          <cell r="M2972" t="str">
            <v>Transaction G&amp;L compared to prior year</v>
          </cell>
          <cell r="N2972" t="str">
            <v>Actual</v>
          </cell>
          <cell r="O2972">
            <v>3</v>
          </cell>
          <cell r="P2972">
            <v>14</v>
          </cell>
          <cell r="Q2972">
            <v>2</v>
          </cell>
          <cell r="R2972">
            <v>6</v>
          </cell>
          <cell r="S2972">
            <v>-23</v>
          </cell>
          <cell r="T2972">
            <v>80</v>
          </cell>
          <cell r="U2972">
            <v>20</v>
          </cell>
          <cell r="V2972">
            <v>19</v>
          </cell>
        </row>
        <row r="2973">
          <cell r="I2973" t="str">
            <v>Peru</v>
          </cell>
          <cell r="J2973" t="str">
            <v>New Sol</v>
          </cell>
          <cell r="K2973" t="str">
            <v>PEN</v>
          </cell>
          <cell r="L2973" t="str">
            <v>New Sol</v>
          </cell>
          <cell r="M2973" t="str">
            <v>Transaction G&amp;L compared to prior year</v>
          </cell>
          <cell r="N2973" t="str">
            <v>LE2</v>
          </cell>
          <cell r="O2973">
            <v>3</v>
          </cell>
          <cell r="P2973">
            <v>14</v>
          </cell>
          <cell r="Q2973">
            <v>2</v>
          </cell>
          <cell r="R2973">
            <v>6</v>
          </cell>
          <cell r="S2973">
            <v>-23</v>
          </cell>
          <cell r="T2973">
            <v>-6</v>
          </cell>
          <cell r="U2973">
            <v>2</v>
          </cell>
          <cell r="V2973">
            <v>2</v>
          </cell>
          <cell r="W2973">
            <v>-3</v>
          </cell>
          <cell r="X2973">
            <v>3</v>
          </cell>
          <cell r="Y2973">
            <v>-2</v>
          </cell>
          <cell r="Z2973">
            <v>2</v>
          </cell>
        </row>
        <row r="2974">
          <cell r="I2974" t="str">
            <v>Pharma Services LATA</v>
          </cell>
          <cell r="J2974" t="str">
            <v>Swiss Franc</v>
          </cell>
          <cell r="K2974" t="str">
            <v>CHF</v>
          </cell>
          <cell r="L2974" t="str">
            <v>Swiss Franc</v>
          </cell>
          <cell r="M2974" t="str">
            <v>TOTAL NET SALES 3RD PARTY</v>
          </cell>
          <cell r="N2974" t="str">
            <v>Actual</v>
          </cell>
          <cell r="O2974">
            <v>1867</v>
          </cell>
          <cell r="P2974">
            <v>1177</v>
          </cell>
          <cell r="Q2974">
            <v>1104</v>
          </cell>
          <cell r="R2974">
            <v>2668</v>
          </cell>
          <cell r="S2974">
            <v>1221</v>
          </cell>
          <cell r="T2974">
            <v>1083</v>
          </cell>
          <cell r="U2974">
            <v>1183</v>
          </cell>
          <cell r="V2974">
            <v>1838</v>
          </cell>
        </row>
        <row r="2975">
          <cell r="I2975" t="str">
            <v>Pharma Services LATA</v>
          </cell>
          <cell r="J2975" t="str">
            <v>Swiss Franc</v>
          </cell>
          <cell r="K2975" t="str">
            <v>CHF</v>
          </cell>
          <cell r="L2975" t="str">
            <v>Swiss Franc</v>
          </cell>
          <cell r="M2975" t="str">
            <v>TOTAL NET SALES 3RD PARTY</v>
          </cell>
          <cell r="N2975" t="str">
            <v>Budget</v>
          </cell>
          <cell r="O2975">
            <v>1070</v>
          </cell>
          <cell r="P2975">
            <v>351</v>
          </cell>
          <cell r="Q2975">
            <v>946</v>
          </cell>
          <cell r="R2975">
            <v>1120</v>
          </cell>
          <cell r="S2975">
            <v>599</v>
          </cell>
          <cell r="T2975">
            <v>1077</v>
          </cell>
          <cell r="U2975">
            <v>836</v>
          </cell>
          <cell r="V2975">
            <v>774</v>
          </cell>
          <cell r="W2975">
            <v>974</v>
          </cell>
          <cell r="X2975">
            <v>927</v>
          </cell>
          <cell r="Y2975">
            <v>852</v>
          </cell>
          <cell r="Z2975">
            <v>1052</v>
          </cell>
        </row>
        <row r="2976">
          <cell r="I2976" t="str">
            <v>Pharma Services LATA</v>
          </cell>
          <cell r="J2976" t="str">
            <v>Swiss Franc</v>
          </cell>
          <cell r="K2976" t="str">
            <v>CHF</v>
          </cell>
          <cell r="L2976" t="str">
            <v>Swiss Franc</v>
          </cell>
          <cell r="M2976" t="str">
            <v>TOTAL NET SALES 3RD PARTY</v>
          </cell>
          <cell r="N2976" t="str">
            <v>LE2</v>
          </cell>
          <cell r="O2976">
            <v>1867</v>
          </cell>
          <cell r="P2976">
            <v>1177</v>
          </cell>
          <cell r="Q2976">
            <v>1104</v>
          </cell>
          <cell r="R2976">
            <v>2668</v>
          </cell>
          <cell r="S2976">
            <v>1221</v>
          </cell>
          <cell r="T2976">
            <v>-555</v>
          </cell>
          <cell r="U2976">
            <v>924</v>
          </cell>
          <cell r="V2976">
            <v>818</v>
          </cell>
          <cell r="W2976">
            <v>621</v>
          </cell>
          <cell r="X2976">
            <v>2076</v>
          </cell>
          <cell r="Y2976">
            <v>660</v>
          </cell>
          <cell r="Z2976">
            <v>797</v>
          </cell>
        </row>
        <row r="2977">
          <cell r="I2977" t="str">
            <v>Pharma Services LATA</v>
          </cell>
          <cell r="J2977" t="str">
            <v>Swiss Franc</v>
          </cell>
          <cell r="K2977" t="str">
            <v>CHF</v>
          </cell>
          <cell r="L2977" t="str">
            <v>Swiss Franc</v>
          </cell>
          <cell r="M2977" t="str">
            <v>TOTAL NET SALES</v>
          </cell>
          <cell r="N2977" t="str">
            <v>Actual</v>
          </cell>
          <cell r="O2977">
            <v>1867</v>
          </cell>
          <cell r="P2977">
            <v>1177</v>
          </cell>
          <cell r="Q2977">
            <v>1104</v>
          </cell>
          <cell r="R2977">
            <v>2668</v>
          </cell>
          <cell r="S2977">
            <v>1221</v>
          </cell>
          <cell r="T2977">
            <v>1083</v>
          </cell>
          <cell r="U2977">
            <v>1183</v>
          </cell>
          <cell r="V2977">
            <v>1838</v>
          </cell>
        </row>
        <row r="2978">
          <cell r="I2978" t="str">
            <v>Pharma Services LATA</v>
          </cell>
          <cell r="J2978" t="str">
            <v>Swiss Franc</v>
          </cell>
          <cell r="K2978" t="str">
            <v>CHF</v>
          </cell>
          <cell r="L2978" t="str">
            <v>Swiss Franc</v>
          </cell>
          <cell r="M2978" t="str">
            <v>TOTAL NET SALES</v>
          </cell>
          <cell r="N2978" t="str">
            <v>Budget</v>
          </cell>
          <cell r="O2978">
            <v>1070</v>
          </cell>
          <cell r="P2978">
            <v>351</v>
          </cell>
          <cell r="Q2978">
            <v>946</v>
          </cell>
          <cell r="R2978">
            <v>1120</v>
          </cell>
          <cell r="S2978">
            <v>599</v>
          </cell>
          <cell r="T2978">
            <v>1077</v>
          </cell>
          <cell r="U2978">
            <v>836</v>
          </cell>
          <cell r="V2978">
            <v>774</v>
          </cell>
          <cell r="W2978">
            <v>974</v>
          </cell>
          <cell r="X2978">
            <v>927</v>
          </cell>
          <cell r="Y2978">
            <v>852</v>
          </cell>
          <cell r="Z2978">
            <v>1052</v>
          </cell>
        </row>
        <row r="2979">
          <cell r="I2979" t="str">
            <v>Pharma Services LATA</v>
          </cell>
          <cell r="J2979" t="str">
            <v>Swiss Franc</v>
          </cell>
          <cell r="K2979" t="str">
            <v>CHF</v>
          </cell>
          <cell r="L2979" t="str">
            <v>Swiss Franc</v>
          </cell>
          <cell r="M2979" t="str">
            <v>TOTAL NET SALES</v>
          </cell>
          <cell r="N2979" t="str">
            <v>LE2</v>
          </cell>
          <cell r="O2979">
            <v>1867</v>
          </cell>
          <cell r="P2979">
            <v>1177</v>
          </cell>
          <cell r="Q2979">
            <v>1104</v>
          </cell>
          <cell r="R2979">
            <v>2668</v>
          </cell>
          <cell r="S2979">
            <v>1221</v>
          </cell>
          <cell r="T2979">
            <v>-555</v>
          </cell>
          <cell r="U2979">
            <v>924</v>
          </cell>
          <cell r="V2979">
            <v>818</v>
          </cell>
          <cell r="W2979">
            <v>621</v>
          </cell>
          <cell r="X2979">
            <v>2076</v>
          </cell>
          <cell r="Y2979">
            <v>660</v>
          </cell>
          <cell r="Z2979">
            <v>797</v>
          </cell>
        </row>
        <row r="2980">
          <cell r="I2980" t="str">
            <v>Pharma Services LATA</v>
          </cell>
          <cell r="J2980" t="str">
            <v>Swiss Franc</v>
          </cell>
          <cell r="K2980" t="str">
            <v>CHF</v>
          </cell>
          <cell r="L2980" t="str">
            <v>Swiss Franc</v>
          </cell>
          <cell r="M2980" t="str">
            <v>TOTAL REVENUES</v>
          </cell>
          <cell r="N2980" t="str">
            <v>Actual</v>
          </cell>
          <cell r="O2980">
            <v>1867</v>
          </cell>
          <cell r="P2980">
            <v>1177</v>
          </cell>
          <cell r="Q2980">
            <v>1104</v>
          </cell>
          <cell r="R2980">
            <v>2668</v>
          </cell>
          <cell r="S2980">
            <v>1221</v>
          </cell>
          <cell r="T2980">
            <v>1083</v>
          </cell>
          <cell r="U2980">
            <v>1183</v>
          </cell>
          <cell r="V2980">
            <v>1838</v>
          </cell>
        </row>
        <row r="2981">
          <cell r="I2981" t="str">
            <v>Pharma Services LATA</v>
          </cell>
          <cell r="J2981" t="str">
            <v>Swiss Franc</v>
          </cell>
          <cell r="K2981" t="str">
            <v>CHF</v>
          </cell>
          <cell r="L2981" t="str">
            <v>Swiss Franc</v>
          </cell>
          <cell r="M2981" t="str">
            <v>TOTAL REVENUES</v>
          </cell>
          <cell r="N2981" t="str">
            <v>Budget</v>
          </cell>
          <cell r="O2981">
            <v>1070</v>
          </cell>
          <cell r="P2981">
            <v>351</v>
          </cell>
          <cell r="Q2981">
            <v>946</v>
          </cell>
          <cell r="R2981">
            <v>1120</v>
          </cell>
          <cell r="S2981">
            <v>599</v>
          </cell>
          <cell r="T2981">
            <v>1077</v>
          </cell>
          <cell r="U2981">
            <v>836</v>
          </cell>
          <cell r="V2981">
            <v>774</v>
          </cell>
          <cell r="W2981">
            <v>974</v>
          </cell>
          <cell r="X2981">
            <v>927</v>
          </cell>
          <cell r="Y2981">
            <v>852</v>
          </cell>
          <cell r="Z2981">
            <v>1052</v>
          </cell>
        </row>
        <row r="2982">
          <cell r="I2982" t="str">
            <v>Pharma Services LATA</v>
          </cell>
          <cell r="J2982" t="str">
            <v>Swiss Franc</v>
          </cell>
          <cell r="K2982" t="str">
            <v>CHF</v>
          </cell>
          <cell r="L2982" t="str">
            <v>Swiss Franc</v>
          </cell>
          <cell r="M2982" t="str">
            <v>TOTAL REVENUES</v>
          </cell>
          <cell r="N2982" t="str">
            <v>LE2</v>
          </cell>
          <cell r="O2982">
            <v>1867</v>
          </cell>
          <cell r="P2982">
            <v>1177</v>
          </cell>
          <cell r="Q2982">
            <v>1104</v>
          </cell>
          <cell r="R2982">
            <v>2668</v>
          </cell>
          <cell r="S2982">
            <v>1221</v>
          </cell>
          <cell r="T2982">
            <v>-555</v>
          </cell>
          <cell r="U2982">
            <v>924</v>
          </cell>
          <cell r="V2982">
            <v>818</v>
          </cell>
          <cell r="W2982">
            <v>621</v>
          </cell>
          <cell r="X2982">
            <v>2076</v>
          </cell>
          <cell r="Y2982">
            <v>660</v>
          </cell>
          <cell r="Z2982">
            <v>797</v>
          </cell>
        </row>
        <row r="2983">
          <cell r="I2983" t="str">
            <v>Pharma Services LATA</v>
          </cell>
          <cell r="J2983" t="str">
            <v>Swiss Franc</v>
          </cell>
          <cell r="K2983" t="str">
            <v>CHF</v>
          </cell>
          <cell r="L2983" t="str">
            <v>Swiss Franc</v>
          </cell>
          <cell r="M2983" t="str">
            <v>Cost of goods sold from production</v>
          </cell>
          <cell r="N2983" t="str">
            <v>Actual</v>
          </cell>
          <cell r="O2983">
            <v>-2277</v>
          </cell>
          <cell r="P2983">
            <v>-1601</v>
          </cell>
          <cell r="Q2983">
            <v>-1400</v>
          </cell>
          <cell r="R2983">
            <v>-2933</v>
          </cell>
          <cell r="S2983">
            <v>-1748</v>
          </cell>
          <cell r="T2983">
            <v>-1638</v>
          </cell>
          <cell r="U2983">
            <v>-1412</v>
          </cell>
          <cell r="V2983">
            <v>-2413</v>
          </cell>
        </row>
        <row r="2984">
          <cell r="I2984" t="str">
            <v>Pharma Services LATA</v>
          </cell>
          <cell r="J2984" t="str">
            <v>Swiss Franc</v>
          </cell>
          <cell r="K2984" t="str">
            <v>CHF</v>
          </cell>
          <cell r="L2984" t="str">
            <v>Swiss Franc</v>
          </cell>
          <cell r="M2984" t="str">
            <v>Cost of goods sold from production</v>
          </cell>
          <cell r="N2984" t="str">
            <v>Budget</v>
          </cell>
          <cell r="O2984">
            <v>-1447</v>
          </cell>
          <cell r="P2984">
            <v>-508</v>
          </cell>
          <cell r="Q2984">
            <v>-1490</v>
          </cell>
          <cell r="R2984">
            <v>-1817</v>
          </cell>
          <cell r="S2984">
            <v>-1045</v>
          </cell>
          <cell r="T2984">
            <v>-1584</v>
          </cell>
          <cell r="U2984">
            <v>-1291</v>
          </cell>
          <cell r="V2984">
            <v>-1056</v>
          </cell>
          <cell r="W2984">
            <v>-1773</v>
          </cell>
          <cell r="X2984">
            <v>-1460</v>
          </cell>
          <cell r="Y2984">
            <v>-1162</v>
          </cell>
          <cell r="Z2984">
            <v>-1601</v>
          </cell>
        </row>
        <row r="2985">
          <cell r="I2985" t="str">
            <v>Pharma Services LATA</v>
          </cell>
          <cell r="J2985" t="str">
            <v>Swiss Franc</v>
          </cell>
          <cell r="K2985" t="str">
            <v>CHF</v>
          </cell>
          <cell r="L2985" t="str">
            <v>Swiss Franc</v>
          </cell>
          <cell r="M2985" t="str">
            <v>Cost of goods sold from production</v>
          </cell>
          <cell r="N2985" t="str">
            <v>LE2</v>
          </cell>
          <cell r="O2985">
            <v>-2277</v>
          </cell>
          <cell r="P2985">
            <v>-1601</v>
          </cell>
          <cell r="Q2985">
            <v>-1400</v>
          </cell>
          <cell r="R2985">
            <v>-2933</v>
          </cell>
          <cell r="S2985">
            <v>-1748</v>
          </cell>
          <cell r="T2985">
            <v>2067</v>
          </cell>
          <cell r="U2985">
            <v>-1581</v>
          </cell>
          <cell r="V2985">
            <v>-1352</v>
          </cell>
          <cell r="W2985">
            <v>-990</v>
          </cell>
          <cell r="X2985">
            <v>-916</v>
          </cell>
          <cell r="Y2985">
            <v>-974</v>
          </cell>
          <cell r="Z2985">
            <v>-1293</v>
          </cell>
        </row>
        <row r="2986">
          <cell r="I2986" t="str">
            <v>Pharma Services LATA</v>
          </cell>
          <cell r="J2986" t="str">
            <v>Swiss Franc</v>
          </cell>
          <cell r="K2986" t="str">
            <v>CHF</v>
          </cell>
          <cell r="L2986" t="str">
            <v>Swiss Franc</v>
          </cell>
          <cell r="M2986" t="str">
            <v>TOTAL COST OF GOODS SOLD</v>
          </cell>
          <cell r="N2986" t="str">
            <v>Actual</v>
          </cell>
          <cell r="O2986">
            <v>-2277</v>
          </cell>
          <cell r="P2986">
            <v>-1601</v>
          </cell>
          <cell r="Q2986">
            <v>-1400</v>
          </cell>
          <cell r="R2986">
            <v>-2933</v>
          </cell>
          <cell r="S2986">
            <v>-1748</v>
          </cell>
          <cell r="T2986">
            <v>-1638</v>
          </cell>
          <cell r="U2986">
            <v>-1412</v>
          </cell>
          <cell r="V2986">
            <v>-2413</v>
          </cell>
        </row>
        <row r="2987">
          <cell r="I2987" t="str">
            <v>Pharma Services LATA</v>
          </cell>
          <cell r="J2987" t="str">
            <v>Swiss Franc</v>
          </cell>
          <cell r="K2987" t="str">
            <v>CHF</v>
          </cell>
          <cell r="L2987" t="str">
            <v>Swiss Franc</v>
          </cell>
          <cell r="M2987" t="str">
            <v>TOTAL COST OF GOODS SOLD</v>
          </cell>
          <cell r="N2987" t="str">
            <v>Budget</v>
          </cell>
          <cell r="O2987">
            <v>-1447</v>
          </cell>
          <cell r="P2987">
            <v>-508</v>
          </cell>
          <cell r="Q2987">
            <v>-1490</v>
          </cell>
          <cell r="R2987">
            <v>-1817</v>
          </cell>
          <cell r="S2987">
            <v>-1045</v>
          </cell>
          <cell r="T2987">
            <v>-1584</v>
          </cell>
          <cell r="U2987">
            <v>-1291</v>
          </cell>
          <cell r="V2987">
            <v>-1056</v>
          </cell>
          <cell r="W2987">
            <v>-1773</v>
          </cell>
          <cell r="X2987">
            <v>-1460</v>
          </cell>
          <cell r="Y2987">
            <v>-1162</v>
          </cell>
          <cell r="Z2987">
            <v>-1601</v>
          </cell>
        </row>
        <row r="2988">
          <cell r="I2988" t="str">
            <v>Pharma Services LATA</v>
          </cell>
          <cell r="J2988" t="str">
            <v>Swiss Franc</v>
          </cell>
          <cell r="K2988" t="str">
            <v>CHF</v>
          </cell>
          <cell r="L2988" t="str">
            <v>Swiss Franc</v>
          </cell>
          <cell r="M2988" t="str">
            <v>TOTAL COST OF GOODS SOLD</v>
          </cell>
          <cell r="N2988" t="str">
            <v>LE2</v>
          </cell>
          <cell r="O2988">
            <v>-2277</v>
          </cell>
          <cell r="P2988">
            <v>-1601</v>
          </cell>
          <cell r="Q2988">
            <v>-1400</v>
          </cell>
          <cell r="R2988">
            <v>-2933</v>
          </cell>
          <cell r="S2988">
            <v>-1748</v>
          </cell>
          <cell r="T2988">
            <v>2067</v>
          </cell>
          <cell r="U2988">
            <v>-1581</v>
          </cell>
          <cell r="V2988">
            <v>-1352</v>
          </cell>
          <cell r="W2988">
            <v>-990</v>
          </cell>
          <cell r="X2988">
            <v>-916</v>
          </cell>
          <cell r="Y2988">
            <v>-974</v>
          </cell>
          <cell r="Z2988">
            <v>-1293</v>
          </cell>
        </row>
        <row r="2989">
          <cell r="I2989" t="str">
            <v>Pharma Services LATA</v>
          </cell>
          <cell r="J2989" t="str">
            <v>Swiss Franc</v>
          </cell>
          <cell r="K2989" t="str">
            <v>CHF</v>
          </cell>
          <cell r="L2989" t="str">
            <v>Swiss Franc</v>
          </cell>
          <cell r="M2989" t="str">
            <v>Marketing &amp; Sales (net)</v>
          </cell>
          <cell r="N2989" t="str">
            <v>Actual</v>
          </cell>
          <cell r="S2989">
            <v>-3</v>
          </cell>
          <cell r="T2989">
            <v>-2</v>
          </cell>
          <cell r="U2989">
            <v>-1</v>
          </cell>
          <cell r="V2989">
            <v>-4</v>
          </cell>
        </row>
        <row r="2990">
          <cell r="I2990" t="str">
            <v>Pharma Services LATA</v>
          </cell>
          <cell r="J2990" t="str">
            <v>Swiss Franc</v>
          </cell>
          <cell r="K2990" t="str">
            <v>CHF</v>
          </cell>
          <cell r="L2990" t="str">
            <v>Swiss Franc</v>
          </cell>
          <cell r="M2990" t="str">
            <v>Marketing &amp; Sales (net)</v>
          </cell>
          <cell r="N2990" t="str">
            <v>Budget</v>
          </cell>
          <cell r="O2990">
            <v>-31</v>
          </cell>
          <cell r="P2990">
            <v>-7</v>
          </cell>
          <cell r="Q2990">
            <v>-17</v>
          </cell>
          <cell r="R2990">
            <v>-27</v>
          </cell>
          <cell r="S2990">
            <v>-6</v>
          </cell>
          <cell r="T2990">
            <v>-23</v>
          </cell>
          <cell r="U2990">
            <v>-18</v>
          </cell>
          <cell r="V2990">
            <v>-15</v>
          </cell>
          <cell r="W2990">
            <v>-15</v>
          </cell>
          <cell r="X2990">
            <v>-15</v>
          </cell>
          <cell r="Y2990">
            <v>-17</v>
          </cell>
          <cell r="Z2990">
            <v>-17</v>
          </cell>
        </row>
        <row r="2991">
          <cell r="I2991" t="str">
            <v>Pharma Services LATA</v>
          </cell>
          <cell r="J2991" t="str">
            <v>Swiss Franc</v>
          </cell>
          <cell r="K2991" t="str">
            <v>CHF</v>
          </cell>
          <cell r="L2991" t="str">
            <v>Swiss Franc</v>
          </cell>
          <cell r="M2991" t="str">
            <v>Marketing &amp; Sales (net)</v>
          </cell>
          <cell r="N2991" t="str">
            <v>LE2</v>
          </cell>
          <cell r="O2991">
            <v>-0.17</v>
          </cell>
          <cell r="P2991">
            <v>-0.17</v>
          </cell>
          <cell r="Q2991">
            <v>-0.17</v>
          </cell>
          <cell r="R2991">
            <v>-0.17</v>
          </cell>
          <cell r="S2991">
            <v>-3.17</v>
          </cell>
          <cell r="T2991">
            <v>-8.15</v>
          </cell>
          <cell r="U2991">
            <v>-3</v>
          </cell>
          <cell r="V2991">
            <v>-2</v>
          </cell>
          <cell r="W2991">
            <v>0</v>
          </cell>
          <cell r="X2991">
            <v>0</v>
          </cell>
          <cell r="Y2991">
            <v>-2</v>
          </cell>
          <cell r="Z2991">
            <v>-1</v>
          </cell>
        </row>
        <row r="2992">
          <cell r="I2992" t="str">
            <v>Pharma Services LATA</v>
          </cell>
          <cell r="J2992" t="str">
            <v>Swiss Franc</v>
          </cell>
          <cell r="K2992" t="str">
            <v>CHF</v>
          </cell>
          <cell r="L2992" t="str">
            <v>Swiss Franc</v>
          </cell>
          <cell r="M2992" t="str">
            <v>General &amp; Administration (net)</v>
          </cell>
          <cell r="N2992" t="str">
            <v>Actual</v>
          </cell>
          <cell r="O2992">
            <v>-4</v>
          </cell>
          <cell r="P2992">
            <v>-4</v>
          </cell>
          <cell r="Q2992">
            <v>-4</v>
          </cell>
          <cell r="R2992">
            <v>-5</v>
          </cell>
          <cell r="S2992">
            <v>-4</v>
          </cell>
          <cell r="T2992">
            <v>-4</v>
          </cell>
          <cell r="U2992">
            <v>-4</v>
          </cell>
          <cell r="V2992">
            <v>-4</v>
          </cell>
        </row>
        <row r="2993">
          <cell r="I2993" t="str">
            <v>Pharma Services LATA</v>
          </cell>
          <cell r="J2993" t="str">
            <v>Swiss Franc</v>
          </cell>
          <cell r="K2993" t="str">
            <v>CHF</v>
          </cell>
          <cell r="L2993" t="str">
            <v>Swiss Franc</v>
          </cell>
          <cell r="M2993" t="str">
            <v>General &amp; Administration (net)</v>
          </cell>
          <cell r="N2993" t="str">
            <v>Budget</v>
          </cell>
          <cell r="O2993">
            <v>-5</v>
          </cell>
          <cell r="P2993">
            <v>-6</v>
          </cell>
          <cell r="Q2993">
            <v>-5</v>
          </cell>
          <cell r="R2993">
            <v>-6</v>
          </cell>
          <cell r="S2993">
            <v>-5</v>
          </cell>
          <cell r="T2993">
            <v>-6</v>
          </cell>
          <cell r="U2993">
            <v>-5</v>
          </cell>
          <cell r="V2993">
            <v>-6</v>
          </cell>
          <cell r="W2993">
            <v>-5</v>
          </cell>
          <cell r="X2993">
            <v>-6</v>
          </cell>
          <cell r="Y2993">
            <v>-5</v>
          </cell>
          <cell r="Z2993">
            <v>-6</v>
          </cell>
        </row>
        <row r="2994">
          <cell r="I2994" t="str">
            <v>Pharma Services LATA</v>
          </cell>
          <cell r="J2994" t="str">
            <v>Swiss Franc</v>
          </cell>
          <cell r="K2994" t="str">
            <v>CHF</v>
          </cell>
          <cell r="L2994" t="str">
            <v>Swiss Franc</v>
          </cell>
          <cell r="M2994" t="str">
            <v>General &amp; Administration (net)</v>
          </cell>
          <cell r="N2994" t="str">
            <v>LE2</v>
          </cell>
          <cell r="O2994">
            <v>-4</v>
          </cell>
          <cell r="P2994">
            <v>-4</v>
          </cell>
          <cell r="Q2994">
            <v>-4</v>
          </cell>
          <cell r="R2994">
            <v>-5</v>
          </cell>
          <cell r="S2994">
            <v>-4</v>
          </cell>
          <cell r="T2994">
            <v>2</v>
          </cell>
          <cell r="U2994">
            <v>-2</v>
          </cell>
          <cell r="V2994">
            <v>-2</v>
          </cell>
          <cell r="W2994">
            <v>-2</v>
          </cell>
          <cell r="X2994">
            <v>-2</v>
          </cell>
          <cell r="Y2994">
            <v>-2</v>
          </cell>
          <cell r="Z2994">
            <v>-2</v>
          </cell>
        </row>
        <row r="2995">
          <cell r="I2995" t="str">
            <v>Pharma Services LATA</v>
          </cell>
          <cell r="J2995" t="str">
            <v>Swiss Franc</v>
          </cell>
          <cell r="K2995" t="str">
            <v>CHF</v>
          </cell>
          <cell r="L2995" t="str">
            <v>Swiss Franc</v>
          </cell>
          <cell r="M2995" t="str">
            <v>TOTAL FUNCTION COSTS</v>
          </cell>
          <cell r="N2995" t="str">
            <v>Actual</v>
          </cell>
          <cell r="O2995">
            <v>-4</v>
          </cell>
          <cell r="P2995">
            <v>-4</v>
          </cell>
          <cell r="Q2995">
            <v>-4</v>
          </cell>
          <cell r="R2995">
            <v>-5</v>
          </cell>
          <cell r="S2995">
            <v>-7</v>
          </cell>
          <cell r="T2995">
            <v>-6</v>
          </cell>
          <cell r="U2995">
            <v>-5</v>
          </cell>
          <cell r="V2995">
            <v>-8</v>
          </cell>
        </row>
        <row r="2996">
          <cell r="I2996" t="str">
            <v>Pharma Services LATA</v>
          </cell>
          <cell r="J2996" t="str">
            <v>Swiss Franc</v>
          </cell>
          <cell r="K2996" t="str">
            <v>CHF</v>
          </cell>
          <cell r="L2996" t="str">
            <v>Swiss Franc</v>
          </cell>
          <cell r="M2996" t="str">
            <v>TOTAL FUNCTION COSTS</v>
          </cell>
          <cell r="N2996" t="str">
            <v>Budget</v>
          </cell>
          <cell r="O2996">
            <v>-36</v>
          </cell>
          <cell r="P2996">
            <v>-13</v>
          </cell>
          <cell r="Q2996">
            <v>-22</v>
          </cell>
          <cell r="R2996">
            <v>-33</v>
          </cell>
          <cell r="S2996">
            <v>-11</v>
          </cell>
          <cell r="T2996">
            <v>-29</v>
          </cell>
          <cell r="U2996">
            <v>-23</v>
          </cell>
          <cell r="V2996">
            <v>-21</v>
          </cell>
          <cell r="W2996">
            <v>-20</v>
          </cell>
          <cell r="X2996">
            <v>-21</v>
          </cell>
          <cell r="Y2996">
            <v>-22</v>
          </cell>
          <cell r="Z2996">
            <v>-23</v>
          </cell>
        </row>
        <row r="2997">
          <cell r="I2997" t="str">
            <v>Pharma Services LATA</v>
          </cell>
          <cell r="J2997" t="str">
            <v>Swiss Franc</v>
          </cell>
          <cell r="K2997" t="str">
            <v>CHF</v>
          </cell>
          <cell r="L2997" t="str">
            <v>Swiss Franc</v>
          </cell>
          <cell r="M2997" t="str">
            <v>TOTAL FUNCTION COSTS</v>
          </cell>
          <cell r="N2997" t="str">
            <v>LE2</v>
          </cell>
          <cell r="O2997">
            <v>-4.17</v>
          </cell>
          <cell r="P2997">
            <v>-4.17</v>
          </cell>
          <cell r="Q2997">
            <v>-4.17</v>
          </cell>
          <cell r="R2997">
            <v>-5.17</v>
          </cell>
          <cell r="S2997">
            <v>-7.17</v>
          </cell>
          <cell r="T2997">
            <v>-6.15</v>
          </cell>
          <cell r="U2997">
            <v>-5</v>
          </cell>
          <cell r="V2997">
            <v>-4</v>
          </cell>
          <cell r="W2997">
            <v>-2</v>
          </cell>
          <cell r="X2997">
            <v>-2</v>
          </cell>
          <cell r="Y2997">
            <v>-4</v>
          </cell>
          <cell r="Z2997">
            <v>-3</v>
          </cell>
        </row>
        <row r="2998">
          <cell r="I2998" t="str">
            <v>Pharma Services LATA</v>
          </cell>
          <cell r="J2998" t="str">
            <v>Swiss Franc</v>
          </cell>
          <cell r="K2998" t="str">
            <v>CHF</v>
          </cell>
          <cell r="L2998" t="str">
            <v>Swiss Franc</v>
          </cell>
          <cell r="M2998" t="str">
            <v>TOTAL OTHER INCOME &amp; EXP.</v>
          </cell>
          <cell r="N2998" t="str">
            <v>Actual</v>
          </cell>
          <cell r="O2998">
            <v>-4</v>
          </cell>
          <cell r="P2998">
            <v>3</v>
          </cell>
          <cell r="Q2998">
            <v>0</v>
          </cell>
          <cell r="R2998">
            <v>-1</v>
          </cell>
          <cell r="S2998">
            <v>0</v>
          </cell>
          <cell r="T2998">
            <v>2</v>
          </cell>
          <cell r="U2998">
            <v>-2</v>
          </cell>
          <cell r="V2998">
            <v>1</v>
          </cell>
        </row>
        <row r="2999">
          <cell r="I2999" t="str">
            <v>Pharma Services LATA</v>
          </cell>
          <cell r="J2999" t="str">
            <v>Swiss Franc</v>
          </cell>
          <cell r="K2999" t="str">
            <v>CHF</v>
          </cell>
          <cell r="L2999" t="str">
            <v>Swiss Franc</v>
          </cell>
          <cell r="M2999" t="str">
            <v>TOTAL OTHER INCOME &amp; EXP.</v>
          </cell>
          <cell r="N2999" t="str">
            <v>Budget</v>
          </cell>
          <cell r="O2999">
            <v>-3</v>
          </cell>
          <cell r="P2999">
            <v>-2</v>
          </cell>
          <cell r="Q2999">
            <v>-3</v>
          </cell>
          <cell r="R2999">
            <v>-2</v>
          </cell>
          <cell r="S2999">
            <v>-3</v>
          </cell>
          <cell r="T2999">
            <v>-3</v>
          </cell>
          <cell r="U2999">
            <v>-2</v>
          </cell>
          <cell r="V2999">
            <v>-3</v>
          </cell>
          <cell r="W2999">
            <v>-2</v>
          </cell>
          <cell r="X2999">
            <v>-3</v>
          </cell>
          <cell r="Y2999">
            <v>-3</v>
          </cell>
          <cell r="Z2999">
            <v>-2</v>
          </cell>
        </row>
        <row r="3000">
          <cell r="I3000" t="str">
            <v>Pharma Services LATA</v>
          </cell>
          <cell r="J3000" t="str">
            <v>Swiss Franc</v>
          </cell>
          <cell r="K3000" t="str">
            <v>CHF</v>
          </cell>
          <cell r="L3000" t="str">
            <v>Swiss Franc</v>
          </cell>
          <cell r="M3000" t="str">
            <v>OPERATING INCOME</v>
          </cell>
          <cell r="N3000" t="str">
            <v>Actual</v>
          </cell>
          <cell r="O3000">
            <v>-418</v>
          </cell>
          <cell r="P3000">
            <v>-425</v>
          </cell>
          <cell r="Q3000">
            <v>-300</v>
          </cell>
          <cell r="R3000">
            <v>-271</v>
          </cell>
          <cell r="S3000">
            <v>-534</v>
          </cell>
          <cell r="T3000">
            <v>-559</v>
          </cell>
          <cell r="U3000">
            <v>-236</v>
          </cell>
          <cell r="V3000">
            <v>-582</v>
          </cell>
        </row>
        <row r="3001">
          <cell r="I3001" t="str">
            <v>Pharma Services LATA</v>
          </cell>
          <cell r="J3001" t="str">
            <v>Swiss Franc</v>
          </cell>
          <cell r="K3001" t="str">
            <v>CHF</v>
          </cell>
          <cell r="L3001" t="str">
            <v>Swiss Franc</v>
          </cell>
          <cell r="M3001" t="str">
            <v>OPERATING INCOME</v>
          </cell>
          <cell r="N3001" t="str">
            <v>Budget</v>
          </cell>
          <cell r="O3001">
            <v>-416</v>
          </cell>
          <cell r="P3001">
            <v>-172</v>
          </cell>
          <cell r="Q3001">
            <v>-569</v>
          </cell>
          <cell r="R3001">
            <v>-732</v>
          </cell>
          <cell r="S3001">
            <v>-460</v>
          </cell>
          <cell r="T3001">
            <v>-539</v>
          </cell>
          <cell r="U3001">
            <v>-480</v>
          </cell>
          <cell r="V3001">
            <v>-306</v>
          </cell>
          <cell r="W3001">
            <v>-821</v>
          </cell>
          <cell r="X3001">
            <v>-557</v>
          </cell>
          <cell r="Y3001">
            <v>-335</v>
          </cell>
          <cell r="Z3001">
            <v>-574</v>
          </cell>
        </row>
        <row r="3002">
          <cell r="I3002" t="str">
            <v>Pharma Services LATA</v>
          </cell>
          <cell r="J3002" t="str">
            <v>Swiss Franc</v>
          </cell>
          <cell r="K3002" t="str">
            <v>CHF</v>
          </cell>
          <cell r="L3002" t="str">
            <v>Swiss Franc</v>
          </cell>
          <cell r="M3002" t="str">
            <v>OPERATING INCOME</v>
          </cell>
          <cell r="N3002" t="str">
            <v>LE2</v>
          </cell>
          <cell r="O3002">
            <v>-418</v>
          </cell>
          <cell r="P3002">
            <v>-425</v>
          </cell>
          <cell r="Q3002">
            <v>-300</v>
          </cell>
          <cell r="R3002">
            <v>-271</v>
          </cell>
          <cell r="S3002">
            <v>-534</v>
          </cell>
          <cell r="T3002">
            <v>1507</v>
          </cell>
          <cell r="U3002">
            <v>-662</v>
          </cell>
          <cell r="V3002">
            <v>-538</v>
          </cell>
          <cell r="W3002">
            <v>-371</v>
          </cell>
          <cell r="X3002">
            <v>1158</v>
          </cell>
          <cell r="Y3002">
            <v>-318</v>
          </cell>
          <cell r="Z3002">
            <v>-499</v>
          </cell>
        </row>
        <row r="3003">
          <cell r="I3003" t="str">
            <v>Region Office LATAM</v>
          </cell>
          <cell r="J3003" t="str">
            <v>US Dollar</v>
          </cell>
          <cell r="K3003" t="str">
            <v>USD</v>
          </cell>
          <cell r="L3003" t="str">
            <v>US Dollar</v>
          </cell>
          <cell r="M3003" t="str">
            <v>Marketing &amp; Sales (net)</v>
          </cell>
          <cell r="N3003" t="str">
            <v>Actual</v>
          </cell>
          <cell r="O3003">
            <v>-630</v>
          </cell>
          <cell r="P3003">
            <v>-752</v>
          </cell>
          <cell r="Q3003">
            <v>-689</v>
          </cell>
          <cell r="R3003">
            <v>-611</v>
          </cell>
          <cell r="S3003">
            <v>-1129</v>
          </cell>
          <cell r="T3003">
            <v>-849</v>
          </cell>
          <cell r="U3003">
            <v>-610</v>
          </cell>
          <cell r="V3003">
            <v>-674</v>
          </cell>
        </row>
        <row r="3004">
          <cell r="I3004" t="str">
            <v>Region Office LATAM</v>
          </cell>
          <cell r="J3004" t="str">
            <v>US Dollar</v>
          </cell>
          <cell r="K3004" t="str">
            <v>USD</v>
          </cell>
          <cell r="L3004" t="str">
            <v>US Dollar</v>
          </cell>
          <cell r="M3004" t="str">
            <v>Marketing &amp; Sales (net)</v>
          </cell>
          <cell r="N3004" t="str">
            <v>Budget</v>
          </cell>
          <cell r="O3004">
            <v>-839</v>
          </cell>
          <cell r="P3004">
            <v>-837</v>
          </cell>
          <cell r="Q3004">
            <v>-837</v>
          </cell>
          <cell r="R3004">
            <v>-838</v>
          </cell>
          <cell r="S3004">
            <v>-838</v>
          </cell>
          <cell r="T3004">
            <v>-838</v>
          </cell>
          <cell r="U3004">
            <v>-837</v>
          </cell>
          <cell r="V3004">
            <v>-838</v>
          </cell>
          <cell r="W3004">
            <v>-838</v>
          </cell>
          <cell r="X3004">
            <v>-838</v>
          </cell>
          <cell r="Y3004">
            <v>-836</v>
          </cell>
          <cell r="Z3004">
            <v>-839</v>
          </cell>
        </row>
        <row r="3005">
          <cell r="I3005" t="str">
            <v>Region Office LATAM</v>
          </cell>
          <cell r="J3005" t="str">
            <v>US Dollar</v>
          </cell>
          <cell r="K3005" t="str">
            <v>USD</v>
          </cell>
          <cell r="L3005" t="str">
            <v>US Dollar</v>
          </cell>
          <cell r="M3005" t="str">
            <v>Marketing &amp; Sales (net)</v>
          </cell>
          <cell r="N3005" t="str">
            <v>LE2</v>
          </cell>
          <cell r="O3005">
            <v>-630</v>
          </cell>
          <cell r="P3005">
            <v>-752</v>
          </cell>
          <cell r="Q3005">
            <v>-689</v>
          </cell>
          <cell r="R3005">
            <v>-611</v>
          </cell>
          <cell r="S3005">
            <v>-1129</v>
          </cell>
          <cell r="T3005">
            <v>-855</v>
          </cell>
          <cell r="U3005">
            <v>-955</v>
          </cell>
          <cell r="V3005">
            <v>-980</v>
          </cell>
          <cell r="W3005">
            <v>-980</v>
          </cell>
          <cell r="X3005">
            <v>-1017</v>
          </cell>
          <cell r="Y3005">
            <v>-979</v>
          </cell>
          <cell r="Z3005">
            <v>-767</v>
          </cell>
        </row>
        <row r="3006">
          <cell r="I3006" t="str">
            <v>Region Office LATAM</v>
          </cell>
          <cell r="J3006" t="str">
            <v>US Dollar</v>
          </cell>
          <cell r="K3006" t="str">
            <v>USD</v>
          </cell>
          <cell r="L3006" t="str">
            <v>US Dollar</v>
          </cell>
          <cell r="M3006" t="str">
            <v>TOTAL FUNCTION COSTS</v>
          </cell>
          <cell r="N3006" t="str">
            <v>Actual</v>
          </cell>
          <cell r="O3006">
            <v>-630</v>
          </cell>
          <cell r="P3006">
            <v>-752</v>
          </cell>
          <cell r="Q3006">
            <v>-689</v>
          </cell>
          <cell r="R3006">
            <v>-611</v>
          </cell>
          <cell r="S3006">
            <v>-1129</v>
          </cell>
          <cell r="T3006">
            <v>-849</v>
          </cell>
          <cell r="U3006">
            <v>-610</v>
          </cell>
          <cell r="V3006">
            <v>-674</v>
          </cell>
        </row>
        <row r="3007">
          <cell r="I3007" t="str">
            <v>Region Office LATAM</v>
          </cell>
          <cell r="J3007" t="str">
            <v>US Dollar</v>
          </cell>
          <cell r="K3007" t="str">
            <v>USD</v>
          </cell>
          <cell r="L3007" t="str">
            <v>US Dollar</v>
          </cell>
          <cell r="M3007" t="str">
            <v>TOTAL FUNCTION COSTS</v>
          </cell>
          <cell r="N3007" t="str">
            <v>Budget</v>
          </cell>
          <cell r="O3007">
            <v>-839</v>
          </cell>
          <cell r="P3007">
            <v>-837</v>
          </cell>
          <cell r="Q3007">
            <v>-837</v>
          </cell>
          <cell r="R3007">
            <v>-838</v>
          </cell>
          <cell r="S3007">
            <v>-838</v>
          </cell>
          <cell r="T3007">
            <v>-838</v>
          </cell>
          <cell r="U3007">
            <v>-837</v>
          </cell>
          <cell r="V3007">
            <v>-838</v>
          </cell>
          <cell r="W3007">
            <v>-838</v>
          </cell>
          <cell r="X3007">
            <v>-838</v>
          </cell>
          <cell r="Y3007">
            <v>-836</v>
          </cell>
          <cell r="Z3007">
            <v>-839</v>
          </cell>
        </row>
        <row r="3008">
          <cell r="I3008" t="str">
            <v>Region Office LATAM</v>
          </cell>
          <cell r="J3008" t="str">
            <v>US Dollar</v>
          </cell>
          <cell r="K3008" t="str">
            <v>USD</v>
          </cell>
          <cell r="L3008" t="str">
            <v>US Dollar</v>
          </cell>
          <cell r="M3008" t="str">
            <v>TOTAL FUNCTION COSTS</v>
          </cell>
          <cell r="N3008" t="str">
            <v>LE2</v>
          </cell>
          <cell r="O3008">
            <v>-630</v>
          </cell>
          <cell r="P3008">
            <v>-752</v>
          </cell>
          <cell r="Q3008">
            <v>-689</v>
          </cell>
          <cell r="R3008">
            <v>-611</v>
          </cell>
          <cell r="S3008">
            <v>-1129</v>
          </cell>
          <cell r="T3008">
            <v>-855</v>
          </cell>
          <cell r="U3008">
            <v>-955</v>
          </cell>
          <cell r="V3008">
            <v>-980</v>
          </cell>
          <cell r="W3008">
            <v>-980</v>
          </cell>
          <cell r="X3008">
            <v>-1017</v>
          </cell>
          <cell r="Y3008">
            <v>-979</v>
          </cell>
          <cell r="Z3008">
            <v>-767</v>
          </cell>
        </row>
        <row r="3009">
          <cell r="I3009" t="str">
            <v>Region Office LATAM</v>
          </cell>
          <cell r="J3009" t="str">
            <v>US Dollar</v>
          </cell>
          <cell r="K3009" t="str">
            <v>USD</v>
          </cell>
          <cell r="L3009" t="str">
            <v>US Dollar</v>
          </cell>
          <cell r="M3009" t="str">
            <v>OPERATING INCOME</v>
          </cell>
          <cell r="N3009" t="str">
            <v>Actual</v>
          </cell>
          <cell r="O3009">
            <v>-630</v>
          </cell>
          <cell r="P3009">
            <v>-752</v>
          </cell>
          <cell r="Q3009">
            <v>-689</v>
          </cell>
          <cell r="R3009">
            <v>-611</v>
          </cell>
          <cell r="S3009">
            <v>-1129</v>
          </cell>
          <cell r="T3009">
            <v>-849</v>
          </cell>
          <cell r="U3009">
            <v>-610</v>
          </cell>
          <cell r="V3009">
            <v>-674</v>
          </cell>
        </row>
        <row r="3010">
          <cell r="I3010" t="str">
            <v>Region Office LATAM</v>
          </cell>
          <cell r="J3010" t="str">
            <v>US Dollar</v>
          </cell>
          <cell r="K3010" t="str">
            <v>USD</v>
          </cell>
          <cell r="L3010" t="str">
            <v>US Dollar</v>
          </cell>
          <cell r="M3010" t="str">
            <v>OPERATING INCOME</v>
          </cell>
          <cell r="N3010" t="str">
            <v>Budget</v>
          </cell>
          <cell r="O3010">
            <v>-839</v>
          </cell>
          <cell r="P3010">
            <v>-837</v>
          </cell>
          <cell r="Q3010">
            <v>-837</v>
          </cell>
          <cell r="R3010">
            <v>-838</v>
          </cell>
          <cell r="S3010">
            <v>-838</v>
          </cell>
          <cell r="T3010">
            <v>-838</v>
          </cell>
          <cell r="U3010">
            <v>-837</v>
          </cell>
          <cell r="V3010">
            <v>-838</v>
          </cell>
          <cell r="W3010">
            <v>-838</v>
          </cell>
          <cell r="X3010">
            <v>-838</v>
          </cell>
          <cell r="Y3010">
            <v>-836</v>
          </cell>
          <cell r="Z3010">
            <v>-839</v>
          </cell>
        </row>
        <row r="3011">
          <cell r="I3011" t="str">
            <v>Region Office LATAM</v>
          </cell>
          <cell r="J3011" t="str">
            <v>US Dollar</v>
          </cell>
          <cell r="K3011" t="str">
            <v>USD</v>
          </cell>
          <cell r="L3011" t="str">
            <v>US Dollar</v>
          </cell>
          <cell r="M3011" t="str">
            <v>OPERATING INCOME</v>
          </cell>
          <cell r="N3011" t="str">
            <v>LE2</v>
          </cell>
          <cell r="O3011">
            <v>-630</v>
          </cell>
          <cell r="P3011">
            <v>-752</v>
          </cell>
          <cell r="Q3011">
            <v>-689</v>
          </cell>
          <cell r="R3011">
            <v>-611</v>
          </cell>
          <cell r="S3011">
            <v>-1129</v>
          </cell>
          <cell r="T3011">
            <v>-855</v>
          </cell>
          <cell r="U3011">
            <v>-955</v>
          </cell>
          <cell r="V3011">
            <v>-980</v>
          </cell>
          <cell r="W3011">
            <v>-980</v>
          </cell>
          <cell r="X3011">
            <v>-1017</v>
          </cell>
          <cell r="Y3011">
            <v>-979</v>
          </cell>
          <cell r="Z3011">
            <v>-767</v>
          </cell>
        </row>
        <row r="3012">
          <cell r="I3012" t="str">
            <v>Region Office LATAM</v>
          </cell>
          <cell r="J3012" t="str">
            <v>Arg. Peso</v>
          </cell>
          <cell r="K3012" t="str">
            <v>ARS</v>
          </cell>
          <cell r="L3012" t="str">
            <v>Arg. Peso</v>
          </cell>
          <cell r="M3012" t="str">
            <v>Marketing &amp; Sales (net)</v>
          </cell>
          <cell r="N3012" t="str">
            <v>Actual</v>
          </cell>
          <cell r="O3012">
            <v>-674</v>
          </cell>
          <cell r="P3012">
            <v>-470</v>
          </cell>
          <cell r="Q3012">
            <v>-616</v>
          </cell>
          <cell r="R3012">
            <v>-655</v>
          </cell>
          <cell r="S3012">
            <v>-189</v>
          </cell>
          <cell r="T3012">
            <v>-191</v>
          </cell>
          <cell r="U3012">
            <v>-365</v>
          </cell>
          <cell r="V3012">
            <v>-759</v>
          </cell>
        </row>
        <row r="3013">
          <cell r="I3013" t="str">
            <v>Region Office LATAM</v>
          </cell>
          <cell r="J3013" t="str">
            <v>Arg. Peso</v>
          </cell>
          <cell r="K3013" t="str">
            <v>ARS</v>
          </cell>
          <cell r="L3013" t="str">
            <v>Arg. Peso</v>
          </cell>
          <cell r="M3013" t="str">
            <v>Marketing &amp; Sales (net)</v>
          </cell>
          <cell r="N3013" t="str">
            <v>Budget</v>
          </cell>
          <cell r="O3013">
            <v>-699</v>
          </cell>
          <cell r="P3013">
            <v>-699</v>
          </cell>
          <cell r="Q3013">
            <v>-699</v>
          </cell>
          <cell r="R3013">
            <v>-698</v>
          </cell>
          <cell r="S3013">
            <v>-699</v>
          </cell>
          <cell r="T3013">
            <v>-698</v>
          </cell>
          <cell r="U3013">
            <v>-699</v>
          </cell>
          <cell r="V3013">
            <v>-699</v>
          </cell>
          <cell r="W3013">
            <v>-699</v>
          </cell>
          <cell r="X3013">
            <v>-698</v>
          </cell>
          <cell r="Y3013">
            <v>-699</v>
          </cell>
          <cell r="Z3013">
            <v>-699</v>
          </cell>
        </row>
        <row r="3014">
          <cell r="I3014" t="str">
            <v>Region Office LATAM</v>
          </cell>
          <cell r="J3014" t="str">
            <v>Arg. Peso</v>
          </cell>
          <cell r="K3014" t="str">
            <v>ARS</v>
          </cell>
          <cell r="L3014" t="str">
            <v>Arg. Peso</v>
          </cell>
          <cell r="M3014" t="str">
            <v>Marketing &amp; Sales (net)</v>
          </cell>
          <cell r="N3014" t="str">
            <v>LE2</v>
          </cell>
          <cell r="O3014">
            <v>-674</v>
          </cell>
          <cell r="P3014">
            <v>-470</v>
          </cell>
          <cell r="Q3014">
            <v>-616</v>
          </cell>
          <cell r="R3014">
            <v>-655</v>
          </cell>
          <cell r="S3014">
            <v>-189</v>
          </cell>
          <cell r="T3014">
            <v>-213</v>
          </cell>
          <cell r="U3014">
            <v>-355</v>
          </cell>
          <cell r="V3014">
            <v>-722</v>
          </cell>
          <cell r="W3014">
            <v>-784</v>
          </cell>
          <cell r="X3014">
            <v>-204</v>
          </cell>
          <cell r="Y3014">
            <v>-689</v>
          </cell>
          <cell r="Z3014">
            <v>-107</v>
          </cell>
        </row>
        <row r="3015">
          <cell r="I3015" t="str">
            <v>Region Office LATAM</v>
          </cell>
          <cell r="J3015" t="str">
            <v>Arg. Peso</v>
          </cell>
          <cell r="K3015" t="str">
            <v>ARS</v>
          </cell>
          <cell r="L3015" t="str">
            <v>Arg. Peso</v>
          </cell>
          <cell r="M3015" t="str">
            <v>TOTAL FUNCTION COSTS</v>
          </cell>
          <cell r="N3015" t="str">
            <v>Actual</v>
          </cell>
          <cell r="O3015">
            <v>-674</v>
          </cell>
          <cell r="P3015">
            <v>-470</v>
          </cell>
          <cell r="Q3015">
            <v>-616</v>
          </cell>
          <cell r="R3015">
            <v>-655</v>
          </cell>
          <cell r="S3015">
            <v>-189</v>
          </cell>
          <cell r="T3015">
            <v>-191</v>
          </cell>
          <cell r="U3015">
            <v>-365</v>
          </cell>
          <cell r="V3015">
            <v>-759</v>
          </cell>
        </row>
        <row r="3016">
          <cell r="I3016" t="str">
            <v>Region Office LATAM</v>
          </cell>
          <cell r="J3016" t="str">
            <v>Arg. Peso</v>
          </cell>
          <cell r="K3016" t="str">
            <v>ARS</v>
          </cell>
          <cell r="L3016" t="str">
            <v>Arg. Peso</v>
          </cell>
          <cell r="M3016" t="str">
            <v>TOTAL FUNCTION COSTS</v>
          </cell>
          <cell r="N3016" t="str">
            <v>Budget</v>
          </cell>
          <cell r="O3016">
            <v>-699</v>
          </cell>
          <cell r="P3016">
            <v>-699</v>
          </cell>
          <cell r="Q3016">
            <v>-699</v>
          </cell>
          <cell r="R3016">
            <v>-698</v>
          </cell>
          <cell r="S3016">
            <v>-699</v>
          </cell>
          <cell r="T3016">
            <v>-698</v>
          </cell>
          <cell r="U3016">
            <v>-699</v>
          </cell>
          <cell r="V3016">
            <v>-699</v>
          </cell>
          <cell r="W3016">
            <v>-699</v>
          </cell>
          <cell r="X3016">
            <v>-698</v>
          </cell>
          <cell r="Y3016">
            <v>-699</v>
          </cell>
          <cell r="Z3016">
            <v>-699</v>
          </cell>
        </row>
        <row r="3017">
          <cell r="I3017" t="str">
            <v>Region Office LATAM</v>
          </cell>
          <cell r="J3017" t="str">
            <v>Arg. Peso</v>
          </cell>
          <cell r="K3017" t="str">
            <v>ARS</v>
          </cell>
          <cell r="L3017" t="str">
            <v>Arg. Peso</v>
          </cell>
          <cell r="M3017" t="str">
            <v>TOTAL FUNCTION COSTS</v>
          </cell>
          <cell r="N3017" t="str">
            <v>LE2</v>
          </cell>
          <cell r="O3017">
            <v>-674</v>
          </cell>
          <cell r="P3017">
            <v>-470</v>
          </cell>
          <cell r="Q3017">
            <v>-616</v>
          </cell>
          <cell r="R3017">
            <v>-655</v>
          </cell>
          <cell r="S3017">
            <v>-189</v>
          </cell>
          <cell r="T3017">
            <v>-213</v>
          </cell>
          <cell r="U3017">
            <v>-355</v>
          </cell>
          <cell r="V3017">
            <v>-722</v>
          </cell>
          <cell r="W3017">
            <v>-784</v>
          </cell>
          <cell r="X3017">
            <v>-204</v>
          </cell>
          <cell r="Y3017">
            <v>-689</v>
          </cell>
          <cell r="Z3017">
            <v>-107</v>
          </cell>
        </row>
        <row r="3018">
          <cell r="I3018" t="str">
            <v>Region Office LATAM</v>
          </cell>
          <cell r="J3018" t="str">
            <v>Arg. Peso</v>
          </cell>
          <cell r="K3018" t="str">
            <v>ARS</v>
          </cell>
          <cell r="L3018" t="str">
            <v>Arg. Peso</v>
          </cell>
          <cell r="M3018" t="str">
            <v>TOTAL OTHER INCOME &amp; EXP.</v>
          </cell>
          <cell r="N3018" t="str">
            <v>Actual</v>
          </cell>
          <cell r="R3018">
            <v>1763</v>
          </cell>
          <cell r="S3018">
            <v>0</v>
          </cell>
          <cell r="T3018">
            <v>0</v>
          </cell>
          <cell r="U3018">
            <v>1044</v>
          </cell>
          <cell r="V3018">
            <v>0</v>
          </cell>
        </row>
        <row r="3019">
          <cell r="I3019" t="str">
            <v>Region Office LATAM</v>
          </cell>
          <cell r="J3019" t="str">
            <v>Arg. Peso</v>
          </cell>
          <cell r="K3019" t="str">
            <v>ARS</v>
          </cell>
          <cell r="L3019" t="str">
            <v>Arg. Peso</v>
          </cell>
          <cell r="M3019" t="str">
            <v>TOTAL OTHER INCOME &amp; EXP.</v>
          </cell>
          <cell r="N3019" t="str">
            <v>Budget</v>
          </cell>
          <cell r="O3019">
            <v>699</v>
          </cell>
          <cell r="P3019">
            <v>699</v>
          </cell>
          <cell r="Q3019">
            <v>699</v>
          </cell>
          <cell r="R3019">
            <v>698</v>
          </cell>
          <cell r="S3019">
            <v>699</v>
          </cell>
          <cell r="T3019">
            <v>698</v>
          </cell>
          <cell r="U3019">
            <v>699</v>
          </cell>
          <cell r="V3019">
            <v>699</v>
          </cell>
          <cell r="W3019">
            <v>699</v>
          </cell>
          <cell r="X3019">
            <v>698</v>
          </cell>
          <cell r="Y3019">
            <v>699</v>
          </cell>
          <cell r="Z3019">
            <v>699</v>
          </cell>
        </row>
        <row r="3020">
          <cell r="I3020" t="str">
            <v>Region Office LATAM</v>
          </cell>
          <cell r="J3020" t="str">
            <v>Arg. Peso</v>
          </cell>
          <cell r="K3020" t="str">
            <v>ARS</v>
          </cell>
          <cell r="L3020" t="str">
            <v>Arg. Peso</v>
          </cell>
          <cell r="M3020" t="str">
            <v>TOTAL OTHER INCOME &amp; EXP.</v>
          </cell>
          <cell r="N3020" t="str">
            <v>LE2</v>
          </cell>
          <cell r="O3020">
            <v>250</v>
          </cell>
          <cell r="P3020">
            <v>250</v>
          </cell>
          <cell r="Q3020">
            <v>250</v>
          </cell>
          <cell r="R3020">
            <v>2013</v>
          </cell>
          <cell r="S3020">
            <v>250</v>
          </cell>
          <cell r="T3020">
            <v>-196</v>
          </cell>
          <cell r="U3020">
            <v>355</v>
          </cell>
          <cell r="V3020">
            <v>722</v>
          </cell>
          <cell r="W3020">
            <v>784</v>
          </cell>
          <cell r="X3020">
            <v>204</v>
          </cell>
          <cell r="Y3020">
            <v>689</v>
          </cell>
          <cell r="Z3020">
            <v>107</v>
          </cell>
        </row>
        <row r="3021">
          <cell r="I3021" t="str">
            <v>Region Office LATAM</v>
          </cell>
          <cell r="J3021" t="str">
            <v>Arg. Peso</v>
          </cell>
          <cell r="K3021" t="str">
            <v>ARS</v>
          </cell>
          <cell r="L3021" t="str">
            <v>Arg. Peso</v>
          </cell>
          <cell r="M3021" t="str">
            <v>OPERATING INCOME</v>
          </cell>
          <cell r="N3021" t="str">
            <v>Actual</v>
          </cell>
          <cell r="O3021">
            <v>-674</v>
          </cell>
          <cell r="P3021">
            <v>-470</v>
          </cell>
          <cell r="Q3021">
            <v>-616</v>
          </cell>
          <cell r="R3021">
            <v>1108</v>
          </cell>
          <cell r="S3021">
            <v>-189</v>
          </cell>
          <cell r="T3021">
            <v>-191</v>
          </cell>
          <cell r="U3021">
            <v>679</v>
          </cell>
          <cell r="V3021">
            <v>-759</v>
          </cell>
        </row>
        <row r="3022">
          <cell r="I3022" t="str">
            <v>Region Office LATAM</v>
          </cell>
          <cell r="J3022" t="str">
            <v>Real</v>
          </cell>
          <cell r="K3022" t="str">
            <v>BRL</v>
          </cell>
          <cell r="L3022" t="str">
            <v>Real</v>
          </cell>
          <cell r="M3022" t="str">
            <v>Marketing &amp; Sales (net)</v>
          </cell>
          <cell r="N3022" t="str">
            <v>Actual</v>
          </cell>
          <cell r="O3022">
            <v>-898</v>
          </cell>
          <cell r="P3022">
            <v>-975</v>
          </cell>
          <cell r="Q3022">
            <v>-1119</v>
          </cell>
          <cell r="R3022">
            <v>-1381</v>
          </cell>
          <cell r="S3022">
            <v>-1470</v>
          </cell>
          <cell r="T3022">
            <v>-749</v>
          </cell>
          <cell r="U3022">
            <v>-576</v>
          </cell>
          <cell r="V3022">
            <v>-1135</v>
          </cell>
        </row>
        <row r="3023">
          <cell r="I3023" t="str">
            <v>Region Office LATAM</v>
          </cell>
          <cell r="J3023" t="str">
            <v>Real</v>
          </cell>
          <cell r="K3023" t="str">
            <v>BRL</v>
          </cell>
          <cell r="L3023" t="str">
            <v>Real</v>
          </cell>
          <cell r="M3023" t="str">
            <v>Marketing &amp; Sales (net)</v>
          </cell>
          <cell r="N3023" t="str">
            <v>Budget</v>
          </cell>
          <cell r="O3023">
            <v>-1157</v>
          </cell>
          <cell r="P3023">
            <v>-1191</v>
          </cell>
          <cell r="Q3023">
            <v>-947</v>
          </cell>
          <cell r="R3023">
            <v>-1332</v>
          </cell>
          <cell r="S3023">
            <v>-1148</v>
          </cell>
          <cell r="T3023">
            <v>-954</v>
          </cell>
          <cell r="U3023">
            <v>-1200</v>
          </cell>
          <cell r="V3023">
            <v>-1291</v>
          </cell>
          <cell r="W3023">
            <v>-1055</v>
          </cell>
          <cell r="X3023">
            <v>-1321</v>
          </cell>
          <cell r="Y3023">
            <v>-1302</v>
          </cell>
          <cell r="Z3023">
            <v>-1064</v>
          </cell>
        </row>
        <row r="3024">
          <cell r="I3024" t="str">
            <v>Region Office LATAM</v>
          </cell>
          <cell r="J3024" t="str">
            <v>Real</v>
          </cell>
          <cell r="K3024" t="str">
            <v>BRL</v>
          </cell>
          <cell r="L3024" t="str">
            <v>Real</v>
          </cell>
          <cell r="M3024" t="str">
            <v>Marketing &amp; Sales (net)</v>
          </cell>
          <cell r="N3024" t="str">
            <v>LE2</v>
          </cell>
          <cell r="O3024">
            <v>-898</v>
          </cell>
          <cell r="P3024">
            <v>-975</v>
          </cell>
          <cell r="Q3024">
            <v>-1119</v>
          </cell>
          <cell r="R3024">
            <v>-1381</v>
          </cell>
          <cell r="S3024">
            <v>-1470</v>
          </cell>
          <cell r="T3024">
            <v>-1061</v>
          </cell>
          <cell r="U3024">
            <v>-1420</v>
          </cell>
          <cell r="V3024">
            <v>-1432</v>
          </cell>
          <cell r="W3024">
            <v>-1060</v>
          </cell>
          <cell r="X3024">
            <v>-1441</v>
          </cell>
          <cell r="Y3024">
            <v>-1424</v>
          </cell>
          <cell r="Z3024">
            <v>-1083</v>
          </cell>
        </row>
        <row r="3025">
          <cell r="I3025" t="str">
            <v>Region Office LATAM</v>
          </cell>
          <cell r="J3025" t="str">
            <v>Real</v>
          </cell>
          <cell r="K3025" t="str">
            <v>BRL</v>
          </cell>
          <cell r="L3025" t="str">
            <v>Real</v>
          </cell>
          <cell r="M3025" t="str">
            <v>TOTAL FUNCTION COSTS</v>
          </cell>
          <cell r="N3025" t="str">
            <v>Actual</v>
          </cell>
          <cell r="O3025">
            <v>-898</v>
          </cell>
          <cell r="P3025">
            <v>-975</v>
          </cell>
          <cell r="Q3025">
            <v>-1119</v>
          </cell>
          <cell r="R3025">
            <v>-1381</v>
          </cell>
          <cell r="S3025">
            <v>-1470</v>
          </cell>
          <cell r="T3025">
            <v>-749</v>
          </cell>
          <cell r="U3025">
            <v>-576</v>
          </cell>
          <cell r="V3025">
            <v>-1135</v>
          </cell>
        </row>
        <row r="3026">
          <cell r="I3026" t="str">
            <v>Region Office LATAM</v>
          </cell>
          <cell r="J3026" t="str">
            <v>Real</v>
          </cell>
          <cell r="K3026" t="str">
            <v>BRL</v>
          </cell>
          <cell r="L3026" t="str">
            <v>Real</v>
          </cell>
          <cell r="M3026" t="str">
            <v>TOTAL FUNCTION COSTS</v>
          </cell>
          <cell r="N3026" t="str">
            <v>Budget</v>
          </cell>
          <cell r="O3026">
            <v>-1157</v>
          </cell>
          <cell r="P3026">
            <v>-1191</v>
          </cell>
          <cell r="Q3026">
            <v>-947</v>
          </cell>
          <cell r="R3026">
            <v>-1332</v>
          </cell>
          <cell r="S3026">
            <v>-1148</v>
          </cell>
          <cell r="T3026">
            <v>-954</v>
          </cell>
          <cell r="U3026">
            <v>-1200</v>
          </cell>
          <cell r="V3026">
            <v>-1291</v>
          </cell>
          <cell r="W3026">
            <v>-1055</v>
          </cell>
          <cell r="X3026">
            <v>-1321</v>
          </cell>
          <cell r="Y3026">
            <v>-1302</v>
          </cell>
          <cell r="Z3026">
            <v>-1064</v>
          </cell>
        </row>
        <row r="3027">
          <cell r="I3027" t="str">
            <v>Region Office LATAM</v>
          </cell>
          <cell r="J3027" t="str">
            <v>Real</v>
          </cell>
          <cell r="K3027" t="str">
            <v>BRL</v>
          </cell>
          <cell r="L3027" t="str">
            <v>Real</v>
          </cell>
          <cell r="M3027" t="str">
            <v>TOTAL FUNCTION COSTS</v>
          </cell>
          <cell r="N3027" t="str">
            <v>LE2</v>
          </cell>
          <cell r="O3027">
            <v>-898</v>
          </cell>
          <cell r="P3027">
            <v>-975</v>
          </cell>
          <cell r="Q3027">
            <v>-1119</v>
          </cell>
          <cell r="R3027">
            <v>-1381</v>
          </cell>
          <cell r="S3027">
            <v>-1470</v>
          </cell>
          <cell r="T3027">
            <v>-1061</v>
          </cell>
          <cell r="U3027">
            <v>-1420</v>
          </cell>
          <cell r="V3027">
            <v>-1432</v>
          </cell>
          <cell r="W3027">
            <v>-1060</v>
          </cell>
          <cell r="X3027">
            <v>-1441</v>
          </cell>
          <cell r="Y3027">
            <v>-1424</v>
          </cell>
          <cell r="Z3027">
            <v>-1083</v>
          </cell>
        </row>
        <row r="3028">
          <cell r="I3028" t="str">
            <v>Region Office LATAM</v>
          </cell>
          <cell r="J3028" t="str">
            <v>Real</v>
          </cell>
          <cell r="K3028" t="str">
            <v>BRL</v>
          </cell>
          <cell r="L3028" t="str">
            <v>Real</v>
          </cell>
          <cell r="M3028" t="str">
            <v>TOTAL OTHER INCOME &amp; EXP.</v>
          </cell>
          <cell r="N3028" t="str">
            <v>Actual</v>
          </cell>
          <cell r="Q3028">
            <v>2163</v>
          </cell>
          <cell r="R3028">
            <v>0</v>
          </cell>
          <cell r="S3028">
            <v>0</v>
          </cell>
          <cell r="T3028">
            <v>270</v>
          </cell>
          <cell r="U3028">
            <v>188</v>
          </cell>
          <cell r="V3028">
            <v>0</v>
          </cell>
        </row>
        <row r="3029">
          <cell r="I3029" t="str">
            <v>Region Office LATAM</v>
          </cell>
          <cell r="J3029" t="str">
            <v>Real</v>
          </cell>
          <cell r="K3029" t="str">
            <v>BRL</v>
          </cell>
          <cell r="L3029" t="str">
            <v>Real</v>
          </cell>
          <cell r="M3029" t="str">
            <v>TOTAL OTHER INCOME &amp; EXP.</v>
          </cell>
          <cell r="N3029" t="str">
            <v>Budget</v>
          </cell>
          <cell r="Q3029">
            <v>3155</v>
          </cell>
          <cell r="R3029">
            <v>0</v>
          </cell>
          <cell r="S3029">
            <v>0</v>
          </cell>
          <cell r="T3029">
            <v>3293</v>
          </cell>
          <cell r="U3029">
            <v>0</v>
          </cell>
          <cell r="V3029">
            <v>0</v>
          </cell>
          <cell r="W3029">
            <v>3210</v>
          </cell>
          <cell r="X3029">
            <v>0</v>
          </cell>
          <cell r="Y3029">
            <v>0</v>
          </cell>
          <cell r="Z3029">
            <v>3281</v>
          </cell>
        </row>
        <row r="3030">
          <cell r="I3030" t="str">
            <v>Region Office LATAM</v>
          </cell>
          <cell r="J3030" t="str">
            <v>Real</v>
          </cell>
          <cell r="K3030" t="str">
            <v>BRL</v>
          </cell>
          <cell r="L3030" t="str">
            <v>Real</v>
          </cell>
          <cell r="M3030" t="str">
            <v>TOTAL OTHER INCOME &amp; EXP.</v>
          </cell>
          <cell r="N3030" t="str">
            <v>LE2</v>
          </cell>
          <cell r="Q3030">
            <v>2163</v>
          </cell>
          <cell r="R3030">
            <v>0</v>
          </cell>
          <cell r="S3030">
            <v>0</v>
          </cell>
          <cell r="T3030">
            <v>4535</v>
          </cell>
          <cell r="U3030">
            <v>-1</v>
          </cell>
          <cell r="V3030">
            <v>0</v>
          </cell>
          <cell r="W3030">
            <v>3516</v>
          </cell>
          <cell r="X3030">
            <v>-1</v>
          </cell>
          <cell r="Y3030">
            <v>0</v>
          </cell>
          <cell r="Z3030">
            <v>3499</v>
          </cell>
        </row>
        <row r="3031">
          <cell r="I3031" t="str">
            <v>Region Office LATAM</v>
          </cell>
          <cell r="J3031" t="str">
            <v>Real</v>
          </cell>
          <cell r="K3031" t="str">
            <v>BRL</v>
          </cell>
          <cell r="L3031" t="str">
            <v>Real</v>
          </cell>
          <cell r="M3031" t="str">
            <v>OPERATING INCOME</v>
          </cell>
          <cell r="N3031" t="str">
            <v>Actual</v>
          </cell>
          <cell r="O3031">
            <v>-898</v>
          </cell>
          <cell r="P3031">
            <v>-975</v>
          </cell>
          <cell r="Q3031">
            <v>1044</v>
          </cell>
          <cell r="R3031">
            <v>-1381</v>
          </cell>
          <cell r="S3031">
            <v>-1470</v>
          </cell>
          <cell r="T3031">
            <v>-479</v>
          </cell>
          <cell r="U3031">
            <v>-388</v>
          </cell>
          <cell r="V3031">
            <v>-1135</v>
          </cell>
        </row>
        <row r="3032">
          <cell r="I3032" t="str">
            <v>Region Office LATAM</v>
          </cell>
          <cell r="J3032" t="str">
            <v>Real</v>
          </cell>
          <cell r="K3032" t="str">
            <v>BRL</v>
          </cell>
          <cell r="L3032" t="str">
            <v>Real</v>
          </cell>
          <cell r="M3032" t="str">
            <v>OPERATING INCOME</v>
          </cell>
          <cell r="N3032" t="str">
            <v>Budget</v>
          </cell>
          <cell r="O3032">
            <v>-1157</v>
          </cell>
          <cell r="P3032">
            <v>-1191</v>
          </cell>
          <cell r="Q3032">
            <v>2208</v>
          </cell>
          <cell r="R3032">
            <v>-1332</v>
          </cell>
          <cell r="S3032">
            <v>-1148</v>
          </cell>
          <cell r="T3032">
            <v>2339</v>
          </cell>
          <cell r="U3032">
            <v>-1200</v>
          </cell>
          <cell r="V3032">
            <v>-1291</v>
          </cell>
          <cell r="W3032">
            <v>2155</v>
          </cell>
          <cell r="X3032">
            <v>-1321</v>
          </cell>
          <cell r="Y3032">
            <v>-1302</v>
          </cell>
          <cell r="Z3032">
            <v>2217</v>
          </cell>
        </row>
        <row r="3033">
          <cell r="I3033" t="str">
            <v>Region Office LATAM</v>
          </cell>
          <cell r="J3033" t="str">
            <v>Real</v>
          </cell>
          <cell r="K3033" t="str">
            <v>BRL</v>
          </cell>
          <cell r="L3033" t="str">
            <v>Real</v>
          </cell>
          <cell r="M3033" t="str">
            <v>OPERATING INCOME</v>
          </cell>
          <cell r="N3033" t="str">
            <v>LE2</v>
          </cell>
          <cell r="O3033">
            <v>-898</v>
          </cell>
          <cell r="P3033">
            <v>-975</v>
          </cell>
          <cell r="Q3033">
            <v>1044</v>
          </cell>
          <cell r="R3033">
            <v>-1381</v>
          </cell>
          <cell r="S3033">
            <v>-1470</v>
          </cell>
          <cell r="T3033">
            <v>3474</v>
          </cell>
          <cell r="U3033">
            <v>-1421</v>
          </cell>
          <cell r="V3033">
            <v>-1432</v>
          </cell>
          <cell r="W3033">
            <v>2456</v>
          </cell>
          <cell r="X3033">
            <v>-1442</v>
          </cell>
          <cell r="Y3033">
            <v>-1424</v>
          </cell>
          <cell r="Z3033">
            <v>2416</v>
          </cell>
        </row>
        <row r="3034">
          <cell r="I3034" t="str">
            <v>Region Office LATAM</v>
          </cell>
          <cell r="J3034" t="str">
            <v>Peso</v>
          </cell>
          <cell r="K3034" t="str">
            <v>MXN</v>
          </cell>
          <cell r="L3034" t="str">
            <v>Peso</v>
          </cell>
          <cell r="M3034" t="str">
            <v>Marketing &amp; Sales (net)</v>
          </cell>
          <cell r="N3034" t="str">
            <v>Actual</v>
          </cell>
          <cell r="O3034">
            <v>-2539</v>
          </cell>
          <cell r="P3034">
            <v>-3507</v>
          </cell>
          <cell r="Q3034">
            <v>-372</v>
          </cell>
          <cell r="R3034">
            <v>1360</v>
          </cell>
          <cell r="S3034">
            <v>-11435</v>
          </cell>
          <cell r="T3034">
            <v>-22</v>
          </cell>
          <cell r="U3034">
            <v>-6617</v>
          </cell>
          <cell r="V3034">
            <v>7288</v>
          </cell>
        </row>
        <row r="3035">
          <cell r="I3035" t="str">
            <v>Region Office LATAM</v>
          </cell>
          <cell r="J3035" t="str">
            <v>Peso</v>
          </cell>
          <cell r="K3035" t="str">
            <v>MXN</v>
          </cell>
          <cell r="L3035" t="str">
            <v>Peso</v>
          </cell>
          <cell r="M3035" t="str">
            <v>Marketing &amp; Sales (net)</v>
          </cell>
          <cell r="N3035" t="str">
            <v>Budget</v>
          </cell>
          <cell r="O3035">
            <v>-4543</v>
          </cell>
          <cell r="P3035">
            <v>-3293</v>
          </cell>
          <cell r="Q3035">
            <v>3080</v>
          </cell>
          <cell r="R3035">
            <v>-3854</v>
          </cell>
          <cell r="S3035">
            <v>-3912</v>
          </cell>
          <cell r="T3035">
            <v>3327</v>
          </cell>
          <cell r="U3035">
            <v>-3949</v>
          </cell>
          <cell r="V3035">
            <v>-3734</v>
          </cell>
          <cell r="W3035">
            <v>3102</v>
          </cell>
          <cell r="X3035">
            <v>-3909</v>
          </cell>
          <cell r="Y3035">
            <v>-3872</v>
          </cell>
          <cell r="Z3035">
            <v>3415</v>
          </cell>
        </row>
        <row r="3036">
          <cell r="I3036" t="str">
            <v>Region Office LATAM</v>
          </cell>
          <cell r="J3036" t="str">
            <v>Peso</v>
          </cell>
          <cell r="K3036" t="str">
            <v>MXN</v>
          </cell>
          <cell r="L3036" t="str">
            <v>Peso</v>
          </cell>
          <cell r="M3036" t="str">
            <v>Marketing &amp; Sales (net)</v>
          </cell>
          <cell r="N3036" t="str">
            <v>LE2</v>
          </cell>
          <cell r="O3036">
            <v>-2418</v>
          </cell>
          <cell r="P3036">
            <v>-3193</v>
          </cell>
          <cell r="Q3036">
            <v>-317</v>
          </cell>
          <cell r="R3036">
            <v>966</v>
          </cell>
          <cell r="S3036">
            <v>-9975</v>
          </cell>
          <cell r="T3036">
            <v>7068</v>
          </cell>
          <cell r="U3036">
            <v>-3746</v>
          </cell>
          <cell r="V3036">
            <v>-3636</v>
          </cell>
          <cell r="W3036">
            <v>2134</v>
          </cell>
          <cell r="X3036">
            <v>-3548</v>
          </cell>
          <cell r="Y3036">
            <v>-3496</v>
          </cell>
          <cell r="Z3036">
            <v>2401</v>
          </cell>
        </row>
        <row r="3037">
          <cell r="I3037" t="str">
            <v>Region Office LATAM</v>
          </cell>
          <cell r="J3037" t="str">
            <v>Peso</v>
          </cell>
          <cell r="K3037" t="str">
            <v>MXN</v>
          </cell>
          <cell r="L3037" t="str">
            <v>Peso</v>
          </cell>
          <cell r="M3037" t="str">
            <v>TOTAL FUNCTION COSTS</v>
          </cell>
          <cell r="N3037" t="str">
            <v>Actual</v>
          </cell>
          <cell r="O3037">
            <v>-2539</v>
          </cell>
          <cell r="P3037">
            <v>-3507</v>
          </cell>
          <cell r="Q3037">
            <v>-372</v>
          </cell>
          <cell r="R3037">
            <v>1360</v>
          </cell>
          <cell r="S3037">
            <v>-11435</v>
          </cell>
          <cell r="T3037">
            <v>-22</v>
          </cell>
          <cell r="U3037">
            <v>-6617</v>
          </cell>
          <cell r="V3037">
            <v>7288</v>
          </cell>
        </row>
        <row r="3038">
          <cell r="I3038" t="str">
            <v>Region Office LATAM</v>
          </cell>
          <cell r="J3038" t="str">
            <v>Peso</v>
          </cell>
          <cell r="K3038" t="str">
            <v>MXN</v>
          </cell>
          <cell r="L3038" t="str">
            <v>Peso</v>
          </cell>
          <cell r="M3038" t="str">
            <v>TOTAL FUNCTION COSTS</v>
          </cell>
          <cell r="N3038" t="str">
            <v>Budget</v>
          </cell>
          <cell r="O3038">
            <v>-4543</v>
          </cell>
          <cell r="P3038">
            <v>-3293</v>
          </cell>
          <cell r="Q3038">
            <v>3080</v>
          </cell>
          <cell r="R3038">
            <v>-3854</v>
          </cell>
          <cell r="S3038">
            <v>-3912</v>
          </cell>
          <cell r="T3038">
            <v>3327</v>
          </cell>
          <cell r="U3038">
            <v>-3949</v>
          </cell>
          <cell r="V3038">
            <v>-3734</v>
          </cell>
          <cell r="W3038">
            <v>3102</v>
          </cell>
          <cell r="X3038">
            <v>-3909</v>
          </cell>
          <cell r="Y3038">
            <v>-3872</v>
          </cell>
          <cell r="Z3038">
            <v>3415</v>
          </cell>
        </row>
        <row r="3039">
          <cell r="I3039" t="str">
            <v>Region Office LATAM</v>
          </cell>
          <cell r="J3039" t="str">
            <v>Peso</v>
          </cell>
          <cell r="K3039" t="str">
            <v>MXN</v>
          </cell>
          <cell r="L3039" t="str">
            <v>Peso</v>
          </cell>
          <cell r="M3039" t="str">
            <v>TOTAL FUNCTION COSTS</v>
          </cell>
          <cell r="N3039" t="str">
            <v>LE2</v>
          </cell>
          <cell r="O3039">
            <v>-2418</v>
          </cell>
          <cell r="P3039">
            <v>-3193</v>
          </cell>
          <cell r="Q3039">
            <v>-317</v>
          </cell>
          <cell r="R3039">
            <v>966</v>
          </cell>
          <cell r="S3039">
            <v>-9975</v>
          </cell>
          <cell r="T3039">
            <v>7068</v>
          </cell>
          <cell r="U3039">
            <v>-3746</v>
          </cell>
          <cell r="V3039">
            <v>-3636</v>
          </cell>
          <cell r="W3039">
            <v>2134</v>
          </cell>
          <cell r="X3039">
            <v>-3548</v>
          </cell>
          <cell r="Y3039">
            <v>-3496</v>
          </cell>
          <cell r="Z3039">
            <v>2401</v>
          </cell>
        </row>
        <row r="3040">
          <cell r="I3040" t="str">
            <v>Region Office LATAM</v>
          </cell>
          <cell r="J3040" t="str">
            <v>Peso</v>
          </cell>
          <cell r="K3040" t="str">
            <v>MXN</v>
          </cell>
          <cell r="L3040" t="str">
            <v>Peso</v>
          </cell>
          <cell r="M3040" t="str">
            <v>TOTAL OTHER INCOME &amp; EXP.</v>
          </cell>
          <cell r="N3040" t="str">
            <v>Actual</v>
          </cell>
          <cell r="T3040">
            <v>6213</v>
          </cell>
          <cell r="U3040">
            <v>0</v>
          </cell>
          <cell r="V3040">
            <v>0</v>
          </cell>
        </row>
        <row r="3041">
          <cell r="I3041" t="str">
            <v>Region Office LATAM</v>
          </cell>
          <cell r="J3041" t="str">
            <v>Peso</v>
          </cell>
          <cell r="K3041" t="str">
            <v>MXN</v>
          </cell>
          <cell r="L3041" t="str">
            <v>Peso</v>
          </cell>
          <cell r="M3041" t="str">
            <v>TOTAL OTHER INCOME &amp; EXP.</v>
          </cell>
          <cell r="N3041" t="str">
            <v>Budget</v>
          </cell>
          <cell r="Q3041">
            <v>4623</v>
          </cell>
          <cell r="R3041">
            <v>0</v>
          </cell>
          <cell r="S3041">
            <v>0</v>
          </cell>
          <cell r="T3041">
            <v>4305</v>
          </cell>
          <cell r="U3041">
            <v>0</v>
          </cell>
          <cell r="V3041">
            <v>0</v>
          </cell>
          <cell r="W3041">
            <v>4448</v>
          </cell>
          <cell r="X3041">
            <v>0</v>
          </cell>
          <cell r="Y3041">
            <v>0</v>
          </cell>
          <cell r="Z3041">
            <v>4232</v>
          </cell>
        </row>
        <row r="3042">
          <cell r="I3042" t="str">
            <v>Region Office LATAM</v>
          </cell>
          <cell r="J3042" t="str">
            <v>Peso</v>
          </cell>
          <cell r="K3042" t="str">
            <v>MXN</v>
          </cell>
          <cell r="L3042" t="str">
            <v>Peso</v>
          </cell>
          <cell r="M3042" t="str">
            <v>TOTAL OTHER INCOME &amp; EXP.</v>
          </cell>
          <cell r="N3042" t="str">
            <v>LE2</v>
          </cell>
          <cell r="O3042">
            <v>1489</v>
          </cell>
          <cell r="P3042">
            <v>1489</v>
          </cell>
          <cell r="Q3042">
            <v>1489</v>
          </cell>
          <cell r="R3042">
            <v>1489</v>
          </cell>
          <cell r="S3042">
            <v>1489</v>
          </cell>
          <cell r="T3042">
            <v>1489</v>
          </cell>
          <cell r="U3042">
            <v>0</v>
          </cell>
          <cell r="V3042">
            <v>0</v>
          </cell>
          <cell r="W3042">
            <v>4803</v>
          </cell>
          <cell r="X3042">
            <v>1</v>
          </cell>
          <cell r="Y3042">
            <v>0</v>
          </cell>
          <cell r="Z3042">
            <v>4608</v>
          </cell>
        </row>
        <row r="3043">
          <cell r="I3043" t="str">
            <v>Region Office LATAM</v>
          </cell>
          <cell r="J3043" t="str">
            <v>Peso</v>
          </cell>
          <cell r="K3043" t="str">
            <v>MXN</v>
          </cell>
          <cell r="L3043" t="str">
            <v>Peso</v>
          </cell>
          <cell r="M3043" t="str">
            <v>OPERATING INCOME</v>
          </cell>
          <cell r="N3043" t="str">
            <v>Actual</v>
          </cell>
          <cell r="O3043">
            <v>-2539</v>
          </cell>
          <cell r="P3043">
            <v>-3507</v>
          </cell>
          <cell r="Q3043">
            <v>-372</v>
          </cell>
          <cell r="R3043">
            <v>1360</v>
          </cell>
          <cell r="S3043">
            <v>-11435</v>
          </cell>
          <cell r="T3043">
            <v>6191</v>
          </cell>
          <cell r="U3043">
            <v>-6617</v>
          </cell>
          <cell r="V3043">
            <v>7288</v>
          </cell>
        </row>
        <row r="3044">
          <cell r="I3044" t="str">
            <v>Region Office LATAM</v>
          </cell>
          <cell r="J3044" t="str">
            <v>Peso</v>
          </cell>
          <cell r="K3044" t="str">
            <v>MXN</v>
          </cell>
          <cell r="L3044" t="str">
            <v>Peso</v>
          </cell>
          <cell r="M3044" t="str">
            <v>OPERATING INCOME</v>
          </cell>
          <cell r="N3044" t="str">
            <v>Budget</v>
          </cell>
          <cell r="O3044">
            <v>-4543</v>
          </cell>
          <cell r="P3044">
            <v>-3293</v>
          </cell>
          <cell r="Q3044">
            <v>7703</v>
          </cell>
          <cell r="R3044">
            <v>-3854</v>
          </cell>
          <cell r="S3044">
            <v>-3912</v>
          </cell>
          <cell r="T3044">
            <v>7632</v>
          </cell>
          <cell r="U3044">
            <v>-3949</v>
          </cell>
          <cell r="V3044">
            <v>-3734</v>
          </cell>
          <cell r="W3044">
            <v>7550</v>
          </cell>
          <cell r="X3044">
            <v>-3909</v>
          </cell>
          <cell r="Y3044">
            <v>-3872</v>
          </cell>
          <cell r="Z3044">
            <v>7647</v>
          </cell>
        </row>
        <row r="3045">
          <cell r="I3045" t="str">
            <v>Region Office LATAM</v>
          </cell>
          <cell r="J3045" t="str">
            <v>Peso</v>
          </cell>
          <cell r="K3045" t="str">
            <v>MXN</v>
          </cell>
          <cell r="L3045" t="str">
            <v>Peso</v>
          </cell>
          <cell r="M3045" t="str">
            <v>OPERATING INCOME</v>
          </cell>
          <cell r="N3045" t="str">
            <v>LE2</v>
          </cell>
          <cell r="O3045">
            <v>-2056</v>
          </cell>
          <cell r="P3045">
            <v>-2234</v>
          </cell>
          <cell r="Q3045">
            <v>2038</v>
          </cell>
          <cell r="R3045">
            <v>-390</v>
          </cell>
          <cell r="S3045">
            <v>-7799</v>
          </cell>
          <cell r="T3045">
            <v>11506</v>
          </cell>
          <cell r="U3045">
            <v>-3746</v>
          </cell>
          <cell r="V3045">
            <v>-3636</v>
          </cell>
          <cell r="W3045">
            <v>6937</v>
          </cell>
          <cell r="X3045">
            <v>-3547</v>
          </cell>
          <cell r="Y3045">
            <v>-3496</v>
          </cell>
          <cell r="Z3045">
            <v>7009</v>
          </cell>
        </row>
        <row r="3046">
          <cell r="I3046" t="str">
            <v>USA PHARMA</v>
          </cell>
          <cell r="J3046" t="str">
            <v>US Dollar</v>
          </cell>
          <cell r="K3046" t="str">
            <v>USD</v>
          </cell>
          <cell r="L3046" t="str">
            <v>US Dollar</v>
          </cell>
          <cell r="M3046" t="str">
            <v>TOTAL NET SALES 3RD PARTY</v>
          </cell>
          <cell r="N3046" t="str">
            <v>Actual</v>
          </cell>
          <cell r="O3046">
            <v>830006</v>
          </cell>
          <cell r="P3046">
            <v>767432</v>
          </cell>
          <cell r="Q3046">
            <v>846778</v>
          </cell>
          <cell r="R3046">
            <v>757272</v>
          </cell>
          <cell r="S3046">
            <v>867772</v>
          </cell>
          <cell r="T3046">
            <v>644593</v>
          </cell>
          <cell r="U3046">
            <v>674947</v>
          </cell>
          <cell r="V3046">
            <v>698551</v>
          </cell>
        </row>
        <row r="3047">
          <cell r="I3047" t="str">
            <v>USA PHARMA</v>
          </cell>
          <cell r="J3047" t="str">
            <v>US Dollar</v>
          </cell>
          <cell r="K3047" t="str">
            <v>USD</v>
          </cell>
          <cell r="L3047" t="str">
            <v>US Dollar</v>
          </cell>
          <cell r="M3047" t="str">
            <v>TOTAL NET SALES 3RD PARTY</v>
          </cell>
          <cell r="N3047" t="str">
            <v>Budget</v>
          </cell>
          <cell r="O3047">
            <v>852979</v>
          </cell>
          <cell r="P3047">
            <v>735958</v>
          </cell>
          <cell r="Q3047">
            <v>848660</v>
          </cell>
          <cell r="R3047">
            <v>811257</v>
          </cell>
          <cell r="S3047">
            <v>937323</v>
          </cell>
          <cell r="T3047">
            <v>811829</v>
          </cell>
          <cell r="U3047">
            <v>794647</v>
          </cell>
          <cell r="V3047">
            <v>902719</v>
          </cell>
          <cell r="W3047">
            <v>759526</v>
          </cell>
          <cell r="X3047">
            <v>956219</v>
          </cell>
          <cell r="Y3047">
            <v>835853</v>
          </cell>
          <cell r="Z3047">
            <v>813563</v>
          </cell>
        </row>
        <row r="3048">
          <cell r="I3048" t="str">
            <v>USA PHARMA</v>
          </cell>
          <cell r="J3048" t="str">
            <v>US Dollar</v>
          </cell>
          <cell r="K3048" t="str">
            <v>USD</v>
          </cell>
          <cell r="L3048" t="str">
            <v>US Dollar</v>
          </cell>
          <cell r="M3048" t="str">
            <v>TOTAL NET SALES 3RD PARTY</v>
          </cell>
          <cell r="N3048" t="str">
            <v>LE2</v>
          </cell>
          <cell r="O3048">
            <v>830006</v>
          </cell>
          <cell r="P3048">
            <v>767432</v>
          </cell>
          <cell r="Q3048">
            <v>846778</v>
          </cell>
          <cell r="R3048">
            <v>757272</v>
          </cell>
          <cell r="S3048">
            <v>867772</v>
          </cell>
          <cell r="T3048">
            <v>669091</v>
          </cell>
          <cell r="U3048">
            <v>671429</v>
          </cell>
          <cell r="V3048">
            <v>706382</v>
          </cell>
          <cell r="W3048">
            <v>623609</v>
          </cell>
          <cell r="X3048">
            <v>719953</v>
          </cell>
          <cell r="Y3048">
            <v>646136</v>
          </cell>
          <cell r="Z3048">
            <v>674738</v>
          </cell>
        </row>
        <row r="3049">
          <cell r="I3049" t="str">
            <v>USA PHARMA</v>
          </cell>
          <cell r="J3049" t="str">
            <v>US Dollar</v>
          </cell>
          <cell r="K3049" t="str">
            <v>USD</v>
          </cell>
          <cell r="L3049" t="str">
            <v>US Dollar</v>
          </cell>
          <cell r="M3049" t="str">
            <v>TOTAL NET SALES</v>
          </cell>
          <cell r="N3049" t="str">
            <v>Actual</v>
          </cell>
          <cell r="O3049">
            <v>831250</v>
          </cell>
          <cell r="P3049">
            <v>769595</v>
          </cell>
          <cell r="Q3049">
            <v>850429</v>
          </cell>
          <cell r="R3049">
            <v>761601</v>
          </cell>
          <cell r="S3049">
            <v>891762</v>
          </cell>
          <cell r="T3049">
            <v>700501</v>
          </cell>
          <cell r="U3049">
            <v>718694</v>
          </cell>
          <cell r="V3049">
            <v>731070</v>
          </cell>
        </row>
        <row r="3050">
          <cell r="I3050" t="str">
            <v>USA PHARMA</v>
          </cell>
          <cell r="J3050" t="str">
            <v>US Dollar</v>
          </cell>
          <cell r="K3050" t="str">
            <v>USD</v>
          </cell>
          <cell r="L3050" t="str">
            <v>US Dollar</v>
          </cell>
          <cell r="M3050" t="str">
            <v>TOTAL NET SALES</v>
          </cell>
          <cell r="N3050" t="str">
            <v>Budget</v>
          </cell>
          <cell r="O3050">
            <v>852979</v>
          </cell>
          <cell r="P3050">
            <v>735958</v>
          </cell>
          <cell r="Q3050">
            <v>849160</v>
          </cell>
          <cell r="R3050">
            <v>811257</v>
          </cell>
          <cell r="S3050">
            <v>937323</v>
          </cell>
          <cell r="T3050">
            <v>812329</v>
          </cell>
          <cell r="U3050">
            <v>794647</v>
          </cell>
          <cell r="V3050">
            <v>902719</v>
          </cell>
          <cell r="W3050">
            <v>760026</v>
          </cell>
          <cell r="X3050">
            <v>956219</v>
          </cell>
          <cell r="Y3050">
            <v>835853</v>
          </cell>
          <cell r="Z3050">
            <v>814063</v>
          </cell>
        </row>
        <row r="3051">
          <cell r="I3051" t="str">
            <v>USA PHARMA</v>
          </cell>
          <cell r="J3051" t="str">
            <v>US Dollar</v>
          </cell>
          <cell r="K3051" t="str">
            <v>USD</v>
          </cell>
          <cell r="L3051" t="str">
            <v>US Dollar</v>
          </cell>
          <cell r="M3051" t="str">
            <v>TOTAL NET SALES</v>
          </cell>
          <cell r="N3051" t="str">
            <v>LE2</v>
          </cell>
          <cell r="O3051">
            <v>831250</v>
          </cell>
          <cell r="P3051">
            <v>769595</v>
          </cell>
          <cell r="Q3051">
            <v>850429</v>
          </cell>
          <cell r="R3051">
            <v>761601</v>
          </cell>
          <cell r="S3051">
            <v>891762</v>
          </cell>
          <cell r="T3051">
            <v>634714</v>
          </cell>
          <cell r="U3051">
            <v>671429</v>
          </cell>
          <cell r="V3051">
            <v>706382</v>
          </cell>
          <cell r="W3051">
            <v>624109</v>
          </cell>
          <cell r="X3051">
            <v>719953</v>
          </cell>
          <cell r="Y3051">
            <v>646136</v>
          </cell>
          <cell r="Z3051">
            <v>675238</v>
          </cell>
        </row>
        <row r="3052">
          <cell r="I3052" t="str">
            <v>USA PHARMA</v>
          </cell>
          <cell r="J3052" t="str">
            <v>US Dollar</v>
          </cell>
          <cell r="K3052" t="str">
            <v>USD</v>
          </cell>
          <cell r="L3052" t="str">
            <v>US Dollar</v>
          </cell>
          <cell r="M3052" t="str">
            <v>Net sales to other BU's</v>
          </cell>
          <cell r="N3052" t="str">
            <v>Actual</v>
          </cell>
          <cell r="P3052">
            <v>1</v>
          </cell>
          <cell r="Q3052">
            <v>0</v>
          </cell>
          <cell r="R3052">
            <v>1</v>
          </cell>
          <cell r="S3052">
            <v>19843</v>
          </cell>
          <cell r="T3052">
            <v>53678</v>
          </cell>
          <cell r="U3052">
            <v>40266</v>
          </cell>
          <cell r="V3052">
            <v>29467</v>
          </cell>
        </row>
        <row r="3053">
          <cell r="I3053" t="str">
            <v>USA PHARMA</v>
          </cell>
          <cell r="J3053" t="str">
            <v>US Dollar</v>
          </cell>
          <cell r="K3053" t="str">
            <v>USD</v>
          </cell>
          <cell r="L3053" t="str">
            <v>US Dollar</v>
          </cell>
          <cell r="M3053" t="str">
            <v>OTHER REVENUES FROM 3RD PARTIES</v>
          </cell>
          <cell r="N3053" t="str">
            <v>Actual</v>
          </cell>
          <cell r="O3053">
            <v>14486</v>
          </cell>
          <cell r="P3053">
            <v>15610</v>
          </cell>
          <cell r="Q3053">
            <v>13702</v>
          </cell>
          <cell r="R3053">
            <v>14774</v>
          </cell>
          <cell r="S3053">
            <v>19069</v>
          </cell>
          <cell r="T3053">
            <v>17655</v>
          </cell>
          <cell r="U3053">
            <v>14450</v>
          </cell>
          <cell r="V3053">
            <v>24326</v>
          </cell>
        </row>
        <row r="3054">
          <cell r="I3054" t="str">
            <v>USA PHARMA</v>
          </cell>
          <cell r="J3054" t="str">
            <v>US Dollar</v>
          </cell>
          <cell r="K3054" t="str">
            <v>USD</v>
          </cell>
          <cell r="L3054" t="str">
            <v>US Dollar</v>
          </cell>
          <cell r="M3054" t="str">
            <v>OTHER REVENUES FROM 3RD PARTIES</v>
          </cell>
          <cell r="N3054" t="str">
            <v>Budget</v>
          </cell>
          <cell r="O3054">
            <v>15506</v>
          </cell>
          <cell r="P3054">
            <v>13699</v>
          </cell>
          <cell r="Q3054">
            <v>15700</v>
          </cell>
          <cell r="R3054">
            <v>14648</v>
          </cell>
          <cell r="S3054">
            <v>17130</v>
          </cell>
          <cell r="T3054">
            <v>15730</v>
          </cell>
          <cell r="U3054">
            <v>15996</v>
          </cell>
          <cell r="V3054">
            <v>17757</v>
          </cell>
          <cell r="W3054">
            <v>16139</v>
          </cell>
          <cell r="X3054">
            <v>17889</v>
          </cell>
          <cell r="Y3054">
            <v>15612</v>
          </cell>
          <cell r="Z3054">
            <v>15836</v>
          </cell>
        </row>
        <row r="3055">
          <cell r="I3055" t="str">
            <v>USA PHARMA</v>
          </cell>
          <cell r="J3055" t="str">
            <v>US Dollar</v>
          </cell>
          <cell r="K3055" t="str">
            <v>USD</v>
          </cell>
          <cell r="L3055" t="str">
            <v>US Dollar</v>
          </cell>
          <cell r="M3055" t="str">
            <v>OTHER REVENUES FROM 3RD PARTIES</v>
          </cell>
          <cell r="N3055" t="str">
            <v>LE2</v>
          </cell>
          <cell r="O3055">
            <v>14486</v>
          </cell>
          <cell r="P3055">
            <v>15610</v>
          </cell>
          <cell r="Q3055">
            <v>13702</v>
          </cell>
          <cell r="R3055">
            <v>14774</v>
          </cell>
          <cell r="S3055">
            <v>19069</v>
          </cell>
          <cell r="T3055">
            <v>16175</v>
          </cell>
          <cell r="U3055">
            <v>15635</v>
          </cell>
          <cell r="V3055">
            <v>18200</v>
          </cell>
          <cell r="W3055">
            <v>16748</v>
          </cell>
          <cell r="X3055">
            <v>16985</v>
          </cell>
          <cell r="Y3055">
            <v>15214</v>
          </cell>
          <cell r="Z3055">
            <v>16468</v>
          </cell>
        </row>
        <row r="3056">
          <cell r="I3056" t="str">
            <v>USA PHARMA</v>
          </cell>
          <cell r="J3056" t="str">
            <v>US Dollar</v>
          </cell>
          <cell r="K3056" t="str">
            <v>USD</v>
          </cell>
          <cell r="L3056" t="str">
            <v>US Dollar</v>
          </cell>
          <cell r="M3056" t="str">
            <v>TOTAL REVENUES</v>
          </cell>
          <cell r="N3056" t="str">
            <v>Actual</v>
          </cell>
          <cell r="O3056">
            <v>845736</v>
          </cell>
          <cell r="P3056">
            <v>785205</v>
          </cell>
          <cell r="Q3056">
            <v>864131</v>
          </cell>
          <cell r="R3056">
            <v>776375</v>
          </cell>
          <cell r="S3056">
            <v>910831</v>
          </cell>
          <cell r="T3056">
            <v>718156</v>
          </cell>
          <cell r="U3056">
            <v>733144</v>
          </cell>
          <cell r="V3056">
            <v>755396</v>
          </cell>
        </row>
        <row r="3057">
          <cell r="I3057" t="str">
            <v>USA PHARMA</v>
          </cell>
          <cell r="J3057" t="str">
            <v>US Dollar</v>
          </cell>
          <cell r="K3057" t="str">
            <v>USD</v>
          </cell>
          <cell r="L3057" t="str">
            <v>US Dollar</v>
          </cell>
          <cell r="M3057" t="str">
            <v>TOTAL REVENUES</v>
          </cell>
          <cell r="N3057" t="str">
            <v>Budget</v>
          </cell>
          <cell r="O3057">
            <v>868485</v>
          </cell>
          <cell r="P3057">
            <v>749657</v>
          </cell>
          <cell r="Q3057">
            <v>864860</v>
          </cell>
          <cell r="R3057">
            <v>825905</v>
          </cell>
          <cell r="S3057">
            <v>954453</v>
          </cell>
          <cell r="T3057">
            <v>828059</v>
          </cell>
          <cell r="U3057">
            <v>810643</v>
          </cell>
          <cell r="V3057">
            <v>920476</v>
          </cell>
          <cell r="W3057">
            <v>776165</v>
          </cell>
          <cell r="X3057">
            <v>974108</v>
          </cell>
          <cell r="Y3057">
            <v>851465</v>
          </cell>
          <cell r="Z3057">
            <v>829899</v>
          </cell>
        </row>
        <row r="3058">
          <cell r="I3058" t="str">
            <v>USA PHARMA</v>
          </cell>
          <cell r="J3058" t="str">
            <v>US Dollar</v>
          </cell>
          <cell r="K3058" t="str">
            <v>USD</v>
          </cell>
          <cell r="L3058" t="str">
            <v>US Dollar</v>
          </cell>
          <cell r="M3058" t="str">
            <v>TOTAL REVENUES</v>
          </cell>
          <cell r="N3058" t="str">
            <v>LE2</v>
          </cell>
          <cell r="O3058">
            <v>845736</v>
          </cell>
          <cell r="P3058">
            <v>785205</v>
          </cell>
          <cell r="Q3058">
            <v>864131</v>
          </cell>
          <cell r="R3058">
            <v>776375</v>
          </cell>
          <cell r="S3058">
            <v>910831</v>
          </cell>
          <cell r="T3058">
            <v>650889</v>
          </cell>
          <cell r="U3058">
            <v>687064</v>
          </cell>
          <cell r="V3058">
            <v>724582</v>
          </cell>
          <cell r="W3058">
            <v>640857</v>
          </cell>
          <cell r="X3058">
            <v>736938</v>
          </cell>
          <cell r="Y3058">
            <v>661350</v>
          </cell>
          <cell r="Z3058">
            <v>691706</v>
          </cell>
        </row>
        <row r="3059">
          <cell r="I3059" t="str">
            <v>USA PHARMA</v>
          </cell>
          <cell r="J3059" t="str">
            <v>US Dollar</v>
          </cell>
          <cell r="K3059" t="str">
            <v>USD</v>
          </cell>
          <cell r="L3059" t="str">
            <v>US Dollar</v>
          </cell>
          <cell r="M3059" t="str">
            <v>Cost of goods sold from production</v>
          </cell>
          <cell r="N3059" t="str">
            <v>Actual</v>
          </cell>
          <cell r="O3059">
            <v>-230903</v>
          </cell>
          <cell r="P3059">
            <v>-200533</v>
          </cell>
          <cell r="Q3059">
            <v>-280484</v>
          </cell>
          <cell r="R3059">
            <v>-260210</v>
          </cell>
          <cell r="S3059">
            <v>-217070</v>
          </cell>
          <cell r="T3059">
            <v>-186187</v>
          </cell>
          <cell r="U3059">
            <v>-189095</v>
          </cell>
          <cell r="V3059">
            <v>-191133</v>
          </cell>
        </row>
        <row r="3060">
          <cell r="I3060" t="str">
            <v>USA PHARMA</v>
          </cell>
          <cell r="J3060" t="str">
            <v>US Dollar</v>
          </cell>
          <cell r="K3060" t="str">
            <v>USD</v>
          </cell>
          <cell r="L3060" t="str">
            <v>US Dollar</v>
          </cell>
          <cell r="M3060" t="str">
            <v>Cost of goods sold from production</v>
          </cell>
          <cell r="N3060" t="str">
            <v>Budget</v>
          </cell>
          <cell r="O3060">
            <v>-241708</v>
          </cell>
          <cell r="P3060">
            <v>-190252</v>
          </cell>
          <cell r="Q3060">
            <v>-236091</v>
          </cell>
          <cell r="R3060">
            <v>-222999</v>
          </cell>
          <cell r="S3060">
            <v>-253997</v>
          </cell>
          <cell r="T3060">
            <v>-217263</v>
          </cell>
          <cell r="U3060">
            <v>-208689</v>
          </cell>
          <cell r="V3060">
            <v>-238093</v>
          </cell>
          <cell r="W3060">
            <v>-202618</v>
          </cell>
          <cell r="X3060">
            <v>-257251</v>
          </cell>
          <cell r="Y3060">
            <v>-225798</v>
          </cell>
          <cell r="Z3060">
            <v>-227619</v>
          </cell>
        </row>
        <row r="3061">
          <cell r="I3061" t="str">
            <v>USA PHARMA</v>
          </cell>
          <cell r="J3061" t="str">
            <v>US Dollar</v>
          </cell>
          <cell r="K3061" t="str">
            <v>USD</v>
          </cell>
          <cell r="L3061" t="str">
            <v>US Dollar</v>
          </cell>
          <cell r="M3061" t="str">
            <v>Cost of goods sold from production</v>
          </cell>
          <cell r="N3061" t="str">
            <v>LE2</v>
          </cell>
          <cell r="O3061">
            <v>-230903</v>
          </cell>
          <cell r="P3061">
            <v>-200533</v>
          </cell>
          <cell r="Q3061">
            <v>-280484</v>
          </cell>
          <cell r="R3061">
            <v>-260210</v>
          </cell>
          <cell r="S3061">
            <v>-217070</v>
          </cell>
          <cell r="T3061">
            <v>-218456</v>
          </cell>
          <cell r="U3061">
            <v>-191332</v>
          </cell>
          <cell r="V3061">
            <v>-196000</v>
          </cell>
          <cell r="W3061">
            <v>-178866</v>
          </cell>
          <cell r="X3061">
            <v>-212169</v>
          </cell>
          <cell r="Y3061">
            <v>-192712</v>
          </cell>
          <cell r="Z3061">
            <v>-207846</v>
          </cell>
        </row>
        <row r="3062">
          <cell r="I3062" t="str">
            <v>USA PHARMA</v>
          </cell>
          <cell r="J3062" t="str">
            <v>US Dollar</v>
          </cell>
          <cell r="K3062" t="str">
            <v>USD</v>
          </cell>
          <cell r="L3062" t="str">
            <v>US Dollar</v>
          </cell>
          <cell r="M3062" t="str">
            <v>TOTAL COST OF GOODS SOLD</v>
          </cell>
          <cell r="N3062" t="str">
            <v>Actual</v>
          </cell>
          <cell r="O3062">
            <v>-255741</v>
          </cell>
          <cell r="P3062">
            <v>-224311</v>
          </cell>
          <cell r="Q3062">
            <v>-301260</v>
          </cell>
          <cell r="R3062">
            <v>-272323</v>
          </cell>
          <cell r="S3062">
            <v>-228692</v>
          </cell>
          <cell r="T3062">
            <v>-198009</v>
          </cell>
          <cell r="U3062">
            <v>-200417</v>
          </cell>
          <cell r="V3062">
            <v>-200339</v>
          </cell>
        </row>
        <row r="3063">
          <cell r="I3063" t="str">
            <v>USA PHARMA</v>
          </cell>
          <cell r="J3063" t="str">
            <v>US Dollar</v>
          </cell>
          <cell r="K3063" t="str">
            <v>USD</v>
          </cell>
          <cell r="L3063" t="str">
            <v>US Dollar</v>
          </cell>
          <cell r="M3063" t="str">
            <v>TOTAL COST OF GOODS SOLD</v>
          </cell>
          <cell r="N3063" t="str">
            <v>Budget</v>
          </cell>
          <cell r="O3063">
            <v>-268025</v>
          </cell>
          <cell r="P3063">
            <v>-213130</v>
          </cell>
          <cell r="Q3063">
            <v>-261043</v>
          </cell>
          <cell r="R3063">
            <v>-234632</v>
          </cell>
          <cell r="S3063">
            <v>-266485</v>
          </cell>
          <cell r="T3063">
            <v>-229001</v>
          </cell>
          <cell r="U3063">
            <v>-220769</v>
          </cell>
          <cell r="V3063">
            <v>-250658</v>
          </cell>
          <cell r="W3063">
            <v>-211590</v>
          </cell>
          <cell r="X3063">
            <v>-266438</v>
          </cell>
          <cell r="Y3063">
            <v>-234867</v>
          </cell>
          <cell r="Z3063">
            <v>-236602</v>
          </cell>
        </row>
        <row r="3064">
          <cell r="I3064" t="str">
            <v>USA PHARMA</v>
          </cell>
          <cell r="J3064" t="str">
            <v>US Dollar</v>
          </cell>
          <cell r="K3064" t="str">
            <v>USD</v>
          </cell>
          <cell r="L3064" t="str">
            <v>US Dollar</v>
          </cell>
          <cell r="M3064" t="str">
            <v>TOTAL COST OF GOODS SOLD</v>
          </cell>
          <cell r="N3064" t="str">
            <v>LE2</v>
          </cell>
          <cell r="O3064">
            <v>-255741</v>
          </cell>
          <cell r="P3064">
            <v>-224311</v>
          </cell>
          <cell r="Q3064">
            <v>-301260</v>
          </cell>
          <cell r="R3064">
            <v>-272323</v>
          </cell>
          <cell r="S3064">
            <v>-228692</v>
          </cell>
          <cell r="T3064">
            <v>-235196</v>
          </cell>
          <cell r="U3064">
            <v>-207471</v>
          </cell>
          <cell r="V3064">
            <v>-209976</v>
          </cell>
          <cell r="W3064">
            <v>-192690</v>
          </cell>
          <cell r="X3064">
            <v>-221357</v>
          </cell>
          <cell r="Y3064">
            <v>-201723</v>
          </cell>
          <cell r="Z3064">
            <v>-216860</v>
          </cell>
        </row>
        <row r="3065">
          <cell r="I3065" t="str">
            <v>USA PHARMA</v>
          </cell>
          <cell r="J3065" t="str">
            <v>US Dollar</v>
          </cell>
          <cell r="K3065" t="str">
            <v>USD</v>
          </cell>
          <cell r="L3065" t="str">
            <v>US Dollar</v>
          </cell>
          <cell r="M3065" t="str">
            <v>Development</v>
          </cell>
          <cell r="N3065" t="str">
            <v>Actual</v>
          </cell>
          <cell r="O3065">
            <v>-113140</v>
          </cell>
          <cell r="P3065">
            <v>-103949</v>
          </cell>
          <cell r="Q3065">
            <v>-122128</v>
          </cell>
          <cell r="R3065">
            <v>-105927</v>
          </cell>
          <cell r="S3065">
            <v>-107014</v>
          </cell>
          <cell r="T3065">
            <v>-112453</v>
          </cell>
          <cell r="U3065">
            <v>-106687</v>
          </cell>
          <cell r="V3065">
            <v>-110538</v>
          </cell>
        </row>
        <row r="3066">
          <cell r="I3066" t="str">
            <v>USA PHARMA</v>
          </cell>
          <cell r="J3066" t="str">
            <v>US Dollar</v>
          </cell>
          <cell r="K3066" t="str">
            <v>USD</v>
          </cell>
          <cell r="L3066" t="str">
            <v>US Dollar</v>
          </cell>
          <cell r="M3066" t="str">
            <v>Development</v>
          </cell>
          <cell r="N3066" t="str">
            <v>Budget</v>
          </cell>
          <cell r="O3066">
            <v>-91537</v>
          </cell>
          <cell r="P3066">
            <v>-116306</v>
          </cell>
          <cell r="Q3066">
            <v>-107772</v>
          </cell>
          <cell r="R3066">
            <v>-99729</v>
          </cell>
          <cell r="S3066">
            <v>-101767</v>
          </cell>
          <cell r="T3066">
            <v>-102692</v>
          </cell>
          <cell r="U3066">
            <v>-96614</v>
          </cell>
          <cell r="V3066">
            <v>-96620</v>
          </cell>
          <cell r="W3066">
            <v>-98351</v>
          </cell>
          <cell r="X3066">
            <v>-100219</v>
          </cell>
          <cell r="Y3066">
            <v>-100418</v>
          </cell>
          <cell r="Z3066">
            <v>-104117</v>
          </cell>
        </row>
        <row r="3067">
          <cell r="I3067" t="str">
            <v>USA PHARMA</v>
          </cell>
          <cell r="J3067" t="str">
            <v>US Dollar</v>
          </cell>
          <cell r="K3067" t="str">
            <v>USD</v>
          </cell>
          <cell r="L3067" t="str">
            <v>US Dollar</v>
          </cell>
          <cell r="M3067" t="str">
            <v>Development</v>
          </cell>
          <cell r="N3067" t="str">
            <v>LE2</v>
          </cell>
          <cell r="O3067">
            <v>-113140</v>
          </cell>
          <cell r="P3067">
            <v>-103949</v>
          </cell>
          <cell r="Q3067">
            <v>-122128</v>
          </cell>
          <cell r="R3067">
            <v>-105927</v>
          </cell>
          <cell r="S3067">
            <v>-107014</v>
          </cell>
          <cell r="T3067">
            <v>-122543</v>
          </cell>
          <cell r="U3067">
            <v>-113991</v>
          </cell>
          <cell r="V3067">
            <v>-113797</v>
          </cell>
          <cell r="W3067">
            <v>-112790</v>
          </cell>
          <cell r="X3067">
            <v>-107321</v>
          </cell>
          <cell r="Y3067">
            <v>-107236</v>
          </cell>
          <cell r="Z3067">
            <v>-108215</v>
          </cell>
        </row>
        <row r="3068">
          <cell r="I3068" t="str">
            <v>USA PHARMA</v>
          </cell>
          <cell r="J3068" t="str">
            <v>US Dollar</v>
          </cell>
          <cell r="K3068" t="str">
            <v>USD</v>
          </cell>
          <cell r="L3068" t="str">
            <v>US Dollar</v>
          </cell>
          <cell r="M3068" t="str">
            <v>Total Research &amp; Development (net)</v>
          </cell>
          <cell r="N3068" t="str">
            <v>Actual</v>
          </cell>
          <cell r="O3068">
            <v>-118539</v>
          </cell>
          <cell r="P3068">
            <v>-105988</v>
          </cell>
          <cell r="Q3068">
            <v>-131004</v>
          </cell>
          <cell r="R3068">
            <v>-112670</v>
          </cell>
          <cell r="S3068">
            <v>-112596</v>
          </cell>
          <cell r="T3068">
            <v>-125274</v>
          </cell>
          <cell r="U3068">
            <v>-111517</v>
          </cell>
          <cell r="V3068">
            <v>-115847</v>
          </cell>
        </row>
        <row r="3069">
          <cell r="I3069" t="str">
            <v>USA PHARMA</v>
          </cell>
          <cell r="J3069" t="str">
            <v>US Dollar</v>
          </cell>
          <cell r="K3069" t="str">
            <v>USD</v>
          </cell>
          <cell r="L3069" t="str">
            <v>US Dollar</v>
          </cell>
          <cell r="M3069" t="str">
            <v>Total Research &amp; Development (net)</v>
          </cell>
          <cell r="N3069" t="str">
            <v>Budget</v>
          </cell>
          <cell r="O3069">
            <v>-94293</v>
          </cell>
          <cell r="P3069">
            <v>-119061</v>
          </cell>
          <cell r="Q3069">
            <v>-110528</v>
          </cell>
          <cell r="R3069">
            <v>-102484</v>
          </cell>
          <cell r="S3069">
            <v>-104523</v>
          </cell>
          <cell r="T3069">
            <v>-105448</v>
          </cell>
          <cell r="U3069">
            <v>-99369</v>
          </cell>
          <cell r="V3069">
            <v>-99376</v>
          </cell>
          <cell r="W3069">
            <v>-101106</v>
          </cell>
          <cell r="X3069">
            <v>-102975</v>
          </cell>
          <cell r="Y3069">
            <v>-103173</v>
          </cell>
          <cell r="Z3069">
            <v>-106873</v>
          </cell>
        </row>
        <row r="3070">
          <cell r="I3070" t="str">
            <v>USA PHARMA</v>
          </cell>
          <cell r="J3070" t="str">
            <v>US Dollar</v>
          </cell>
          <cell r="K3070" t="str">
            <v>USD</v>
          </cell>
          <cell r="L3070" t="str">
            <v>US Dollar</v>
          </cell>
          <cell r="M3070" t="str">
            <v>Total Research &amp; Development (net)</v>
          </cell>
          <cell r="N3070" t="str">
            <v>LE2</v>
          </cell>
          <cell r="O3070">
            <v>-118539</v>
          </cell>
          <cell r="P3070">
            <v>-105988</v>
          </cell>
          <cell r="Q3070">
            <v>-131004</v>
          </cell>
          <cell r="R3070">
            <v>-112670</v>
          </cell>
          <cell r="S3070">
            <v>-112596</v>
          </cell>
          <cell r="T3070">
            <v>-132578</v>
          </cell>
          <cell r="U3070">
            <v>-119234</v>
          </cell>
          <cell r="V3070">
            <v>-119139</v>
          </cell>
          <cell r="W3070">
            <v>-122015</v>
          </cell>
          <cell r="X3070">
            <v>-112549</v>
          </cell>
          <cell r="Y3070">
            <v>-112563</v>
          </cell>
          <cell r="Z3070">
            <v>-112864</v>
          </cell>
        </row>
        <row r="3071">
          <cell r="I3071" t="str">
            <v>USA PHARMA</v>
          </cell>
          <cell r="J3071" t="str">
            <v>US Dollar</v>
          </cell>
          <cell r="K3071" t="str">
            <v>USD</v>
          </cell>
          <cell r="L3071" t="str">
            <v>US Dollar</v>
          </cell>
          <cell r="M3071" t="str">
            <v>Marketing &amp; Sales (net)</v>
          </cell>
          <cell r="N3071" t="str">
            <v>Actual</v>
          </cell>
          <cell r="O3071">
            <v>-261714</v>
          </cell>
          <cell r="P3071">
            <v>-283954</v>
          </cell>
          <cell r="Q3071">
            <v>-324567</v>
          </cell>
          <cell r="R3071">
            <v>-282896</v>
          </cell>
          <cell r="S3071">
            <v>-295625</v>
          </cell>
          <cell r="T3071">
            <v>-330594</v>
          </cell>
          <cell r="U3071">
            <v>-278941</v>
          </cell>
          <cell r="V3071">
            <v>-277910</v>
          </cell>
        </row>
        <row r="3072">
          <cell r="I3072" t="str">
            <v>USA PHARMA</v>
          </cell>
          <cell r="J3072" t="str">
            <v>US Dollar</v>
          </cell>
          <cell r="K3072" t="str">
            <v>USD</v>
          </cell>
          <cell r="L3072" t="str">
            <v>US Dollar</v>
          </cell>
          <cell r="M3072" t="str">
            <v>Marketing &amp; Sales (net)</v>
          </cell>
          <cell r="N3072" t="str">
            <v>Budget</v>
          </cell>
          <cell r="O3072">
            <v>-280865</v>
          </cell>
          <cell r="P3072">
            <v>-285065</v>
          </cell>
          <cell r="Q3072">
            <v>-345487</v>
          </cell>
          <cell r="R3072">
            <v>-369661</v>
          </cell>
          <cell r="S3072">
            <v>-348488</v>
          </cell>
          <cell r="T3072">
            <v>-368863</v>
          </cell>
          <cell r="U3072">
            <v>-344667</v>
          </cell>
          <cell r="V3072">
            <v>-344463</v>
          </cell>
          <cell r="W3072">
            <v>-376849</v>
          </cell>
          <cell r="X3072">
            <v>-374247</v>
          </cell>
          <cell r="Y3072">
            <v>-335980</v>
          </cell>
          <cell r="Z3072">
            <v>-342055</v>
          </cell>
        </row>
        <row r="3073">
          <cell r="I3073" t="str">
            <v>USA PHARMA</v>
          </cell>
          <cell r="J3073" t="str">
            <v>US Dollar</v>
          </cell>
          <cell r="K3073" t="str">
            <v>USD</v>
          </cell>
          <cell r="L3073" t="str">
            <v>US Dollar</v>
          </cell>
          <cell r="M3073" t="str">
            <v>Marketing &amp; Sales (net)</v>
          </cell>
          <cell r="N3073" t="str">
            <v>LE2</v>
          </cell>
          <cell r="O3073">
            <v>-261714</v>
          </cell>
          <cell r="P3073">
            <v>-283954</v>
          </cell>
          <cell r="Q3073">
            <v>-324567</v>
          </cell>
          <cell r="R3073">
            <v>-282896</v>
          </cell>
          <cell r="S3073">
            <v>-295625</v>
          </cell>
          <cell r="T3073">
            <v>-333996</v>
          </cell>
          <cell r="U3073">
            <v>-309038</v>
          </cell>
          <cell r="V3073">
            <v>-313059</v>
          </cell>
          <cell r="W3073">
            <v>-339591</v>
          </cell>
          <cell r="X3073">
            <v>-322818</v>
          </cell>
          <cell r="Y3073">
            <v>-314357</v>
          </cell>
          <cell r="Z3073">
            <v>-336721</v>
          </cell>
        </row>
        <row r="3074">
          <cell r="I3074" t="str">
            <v>USA PHARMA</v>
          </cell>
          <cell r="J3074" t="str">
            <v>US Dollar</v>
          </cell>
          <cell r="K3074" t="str">
            <v>USD</v>
          </cell>
          <cell r="L3074" t="str">
            <v>US Dollar</v>
          </cell>
          <cell r="M3074" t="str">
            <v>General &amp; Administration (net)</v>
          </cell>
          <cell r="N3074" t="str">
            <v>Actual</v>
          </cell>
          <cell r="O3074">
            <v>-11359</v>
          </cell>
          <cell r="P3074">
            <v>-11934</v>
          </cell>
          <cell r="Q3074">
            <v>-11068</v>
          </cell>
          <cell r="R3074">
            <v>-11868</v>
          </cell>
          <cell r="S3074">
            <v>-13423</v>
          </cell>
          <cell r="T3074">
            <v>-14343</v>
          </cell>
          <cell r="U3074">
            <v>-11083</v>
          </cell>
          <cell r="V3074">
            <v>-13837</v>
          </cell>
        </row>
        <row r="3075">
          <cell r="I3075" t="str">
            <v>USA PHARMA</v>
          </cell>
          <cell r="J3075" t="str">
            <v>US Dollar</v>
          </cell>
          <cell r="K3075" t="str">
            <v>USD</v>
          </cell>
          <cell r="L3075" t="str">
            <v>US Dollar</v>
          </cell>
          <cell r="M3075" t="str">
            <v>General &amp; Administration (net)</v>
          </cell>
          <cell r="N3075" t="str">
            <v>Budget</v>
          </cell>
          <cell r="O3075">
            <v>-12204</v>
          </cell>
          <cell r="P3075">
            <v>-11466</v>
          </cell>
          <cell r="Q3075">
            <v>-12309</v>
          </cell>
          <cell r="R3075">
            <v>-13374</v>
          </cell>
          <cell r="S3075">
            <v>-13329</v>
          </cell>
          <cell r="T3075">
            <v>-14615</v>
          </cell>
          <cell r="U3075">
            <v>-13359</v>
          </cell>
          <cell r="V3075">
            <v>-13325</v>
          </cell>
          <cell r="W3075">
            <v>-13205</v>
          </cell>
          <cell r="X3075">
            <v>-12922</v>
          </cell>
          <cell r="Y3075">
            <v>-13417</v>
          </cell>
          <cell r="Z3075">
            <v>-14350</v>
          </cell>
        </row>
        <row r="3076">
          <cell r="I3076" t="str">
            <v>USA PHARMA</v>
          </cell>
          <cell r="J3076" t="str">
            <v>US Dollar</v>
          </cell>
          <cell r="K3076" t="str">
            <v>USD</v>
          </cell>
          <cell r="L3076" t="str">
            <v>US Dollar</v>
          </cell>
          <cell r="M3076" t="str">
            <v>General &amp; Administration (net)</v>
          </cell>
          <cell r="N3076" t="str">
            <v>LE2</v>
          </cell>
          <cell r="O3076">
            <v>-11359</v>
          </cell>
          <cell r="P3076">
            <v>-11934</v>
          </cell>
          <cell r="Q3076">
            <v>-11068</v>
          </cell>
          <cell r="R3076">
            <v>-11868</v>
          </cell>
          <cell r="S3076">
            <v>-13423</v>
          </cell>
          <cell r="T3076">
            <v>-13289</v>
          </cell>
          <cell r="U3076">
            <v>-13132</v>
          </cell>
          <cell r="V3076">
            <v>-13239</v>
          </cell>
          <cell r="W3076">
            <v>-13889</v>
          </cell>
          <cell r="X3076">
            <v>-13195</v>
          </cell>
          <cell r="Y3076">
            <v>-13575</v>
          </cell>
          <cell r="Z3076">
            <v>-12632</v>
          </cell>
        </row>
        <row r="3077">
          <cell r="I3077" t="str">
            <v>USA PHARMA</v>
          </cell>
          <cell r="J3077" t="str">
            <v>US Dollar</v>
          </cell>
          <cell r="K3077" t="str">
            <v>USD</v>
          </cell>
          <cell r="L3077" t="str">
            <v>US Dollar</v>
          </cell>
          <cell r="M3077" t="str">
            <v>TOTAL FUNCTION COSTS</v>
          </cell>
          <cell r="N3077" t="str">
            <v>Actual</v>
          </cell>
          <cell r="O3077">
            <v>-391612</v>
          </cell>
          <cell r="P3077">
            <v>-401876</v>
          </cell>
          <cell r="Q3077">
            <v>-466639</v>
          </cell>
          <cell r="R3077">
            <v>-407434</v>
          </cell>
          <cell r="S3077">
            <v>-421644</v>
          </cell>
          <cell r="T3077">
            <v>-470211</v>
          </cell>
          <cell r="U3077">
            <v>-401541</v>
          </cell>
          <cell r="V3077">
            <v>-407594</v>
          </cell>
        </row>
        <row r="3078">
          <cell r="I3078" t="str">
            <v>USA PHARMA</v>
          </cell>
          <cell r="J3078" t="str">
            <v>US Dollar</v>
          </cell>
          <cell r="K3078" t="str">
            <v>USD</v>
          </cell>
          <cell r="L3078" t="str">
            <v>US Dollar</v>
          </cell>
          <cell r="M3078" t="str">
            <v>TOTAL FUNCTION COSTS</v>
          </cell>
          <cell r="N3078" t="str">
            <v>Budget</v>
          </cell>
          <cell r="O3078">
            <v>-387362</v>
          </cell>
          <cell r="P3078">
            <v>-415592</v>
          </cell>
          <cell r="Q3078">
            <v>-468324</v>
          </cell>
          <cell r="R3078">
            <v>-485519</v>
          </cell>
          <cell r="S3078">
            <v>-466340</v>
          </cell>
          <cell r="T3078">
            <v>-488926</v>
          </cell>
          <cell r="U3078">
            <v>-457395</v>
          </cell>
          <cell r="V3078">
            <v>-457164</v>
          </cell>
          <cell r="W3078">
            <v>-491160</v>
          </cell>
          <cell r="X3078">
            <v>-490144</v>
          </cell>
          <cell r="Y3078">
            <v>-452570</v>
          </cell>
          <cell r="Z3078">
            <v>-463278</v>
          </cell>
        </row>
        <row r="3079">
          <cell r="I3079" t="str">
            <v>USA PHARMA</v>
          </cell>
          <cell r="J3079" t="str">
            <v>US Dollar</v>
          </cell>
          <cell r="K3079" t="str">
            <v>USD</v>
          </cell>
          <cell r="L3079" t="str">
            <v>US Dollar</v>
          </cell>
          <cell r="M3079" t="str">
            <v>TOTAL FUNCTION COSTS</v>
          </cell>
          <cell r="N3079" t="str">
            <v>LE2</v>
          </cell>
          <cell r="O3079">
            <v>-391612</v>
          </cell>
          <cell r="P3079">
            <v>-401876</v>
          </cell>
          <cell r="Q3079">
            <v>-466639</v>
          </cell>
          <cell r="R3079">
            <v>-407434</v>
          </cell>
          <cell r="S3079">
            <v>-421644</v>
          </cell>
          <cell r="T3079">
            <v>-479863</v>
          </cell>
          <cell r="U3079">
            <v>-441404</v>
          </cell>
          <cell r="V3079">
            <v>-445437</v>
          </cell>
          <cell r="W3079">
            <v>-475495</v>
          </cell>
          <cell r="X3079">
            <v>-448562</v>
          </cell>
          <cell r="Y3079">
            <v>-440495</v>
          </cell>
          <cell r="Z3079">
            <v>-462217</v>
          </cell>
        </row>
        <row r="3080">
          <cell r="I3080" t="str">
            <v>USA PHARMA</v>
          </cell>
          <cell r="J3080" t="str">
            <v>US Dollar</v>
          </cell>
          <cell r="K3080" t="str">
            <v>USD</v>
          </cell>
          <cell r="L3080" t="str">
            <v>US Dollar</v>
          </cell>
          <cell r="M3080" t="str">
            <v>TOTAL OTHER INCOME &amp; EXP.</v>
          </cell>
          <cell r="N3080" t="str">
            <v>Actual</v>
          </cell>
          <cell r="O3080">
            <v>-12067</v>
          </cell>
          <cell r="P3080">
            <v>-9366</v>
          </cell>
          <cell r="Q3080">
            <v>-4484</v>
          </cell>
          <cell r="R3080">
            <v>7045</v>
          </cell>
          <cell r="S3080">
            <v>-8621</v>
          </cell>
          <cell r="T3080">
            <v>2283</v>
          </cell>
          <cell r="U3080">
            <v>17042</v>
          </cell>
          <cell r="V3080">
            <v>-10347</v>
          </cell>
        </row>
        <row r="3081">
          <cell r="I3081" t="str">
            <v>USA PHARMA</v>
          </cell>
          <cell r="J3081" t="str">
            <v>US Dollar</v>
          </cell>
          <cell r="K3081" t="str">
            <v>USD</v>
          </cell>
          <cell r="L3081" t="str">
            <v>US Dollar</v>
          </cell>
          <cell r="M3081" t="str">
            <v>TOTAL OTHER INCOME &amp; EXP.</v>
          </cell>
          <cell r="N3081" t="str">
            <v>Budget</v>
          </cell>
          <cell r="O3081">
            <v>-8443</v>
          </cell>
          <cell r="P3081">
            <v>-9784</v>
          </cell>
          <cell r="Q3081">
            <v>-7282</v>
          </cell>
          <cell r="R3081">
            <v>-2222</v>
          </cell>
          <cell r="S3081">
            <v>-1804</v>
          </cell>
          <cell r="T3081">
            <v>-3827</v>
          </cell>
          <cell r="U3081">
            <v>-10850</v>
          </cell>
          <cell r="V3081">
            <v>-6348</v>
          </cell>
          <cell r="W3081">
            <v>-3195</v>
          </cell>
          <cell r="X3081">
            <v>-41476</v>
          </cell>
          <cell r="Y3081">
            <v>-6847</v>
          </cell>
          <cell r="Z3081">
            <v>-6319</v>
          </cell>
        </row>
        <row r="3082">
          <cell r="I3082" t="str">
            <v>USA PHARMA</v>
          </cell>
          <cell r="J3082" t="str">
            <v>US Dollar</v>
          </cell>
          <cell r="K3082" t="str">
            <v>USD</v>
          </cell>
          <cell r="L3082" t="str">
            <v>US Dollar</v>
          </cell>
          <cell r="M3082" t="str">
            <v>TOTAL OTHER INCOME &amp; EXP.</v>
          </cell>
          <cell r="N3082" t="str">
            <v>LE2</v>
          </cell>
          <cell r="O3082">
            <v>-12067</v>
          </cell>
          <cell r="P3082">
            <v>-9366</v>
          </cell>
          <cell r="Q3082">
            <v>-4326</v>
          </cell>
          <cell r="R3082">
            <v>7856</v>
          </cell>
          <cell r="S3082">
            <v>-8607</v>
          </cell>
          <cell r="T3082">
            <v>-1815</v>
          </cell>
          <cell r="U3082">
            <v>-7302</v>
          </cell>
          <cell r="V3082">
            <v>-10556</v>
          </cell>
          <cell r="W3082">
            <v>9342</v>
          </cell>
          <cell r="X3082">
            <v>-37450</v>
          </cell>
          <cell r="Y3082">
            <v>-10568</v>
          </cell>
          <cell r="Z3082">
            <v>12220</v>
          </cell>
        </row>
        <row r="3083">
          <cell r="I3083" t="str">
            <v>USA PHARMA</v>
          </cell>
          <cell r="J3083" t="str">
            <v>US Dollar</v>
          </cell>
          <cell r="K3083" t="str">
            <v>USD</v>
          </cell>
          <cell r="L3083" t="str">
            <v>US Dollar</v>
          </cell>
          <cell r="M3083" t="str">
            <v>OPERATING INCOME</v>
          </cell>
          <cell r="N3083" t="str">
            <v>Actual</v>
          </cell>
          <cell r="O3083">
            <v>186316</v>
          </cell>
          <cell r="P3083">
            <v>149652</v>
          </cell>
          <cell r="Q3083">
            <v>91748</v>
          </cell>
          <cell r="R3083">
            <v>103663</v>
          </cell>
          <cell r="S3083">
            <v>251874</v>
          </cell>
          <cell r="T3083">
            <v>52219</v>
          </cell>
          <cell r="U3083">
            <v>148228</v>
          </cell>
          <cell r="V3083">
            <v>137116</v>
          </cell>
        </row>
        <row r="3084">
          <cell r="I3084" t="str">
            <v>USA PHARMA</v>
          </cell>
          <cell r="J3084" t="str">
            <v>US Dollar</v>
          </cell>
          <cell r="K3084" t="str">
            <v>USD</v>
          </cell>
          <cell r="L3084" t="str">
            <v>US Dollar</v>
          </cell>
          <cell r="M3084" t="str">
            <v>OPERATING INCOME</v>
          </cell>
          <cell r="N3084" t="str">
            <v>Budget</v>
          </cell>
          <cell r="O3084">
            <v>204655</v>
          </cell>
          <cell r="P3084">
            <v>111151</v>
          </cell>
          <cell r="Q3084">
            <v>128211</v>
          </cell>
          <cell r="R3084">
            <v>103532</v>
          </cell>
          <cell r="S3084">
            <v>219824</v>
          </cell>
          <cell r="T3084">
            <v>106305</v>
          </cell>
          <cell r="U3084">
            <v>121629</v>
          </cell>
          <cell r="V3084">
            <v>206306</v>
          </cell>
          <cell r="W3084">
            <v>70220</v>
          </cell>
          <cell r="X3084">
            <v>176050</v>
          </cell>
          <cell r="Y3084">
            <v>157181</v>
          </cell>
          <cell r="Z3084">
            <v>123700</v>
          </cell>
        </row>
        <row r="3085">
          <cell r="I3085" t="str">
            <v>USA PHARMA</v>
          </cell>
          <cell r="J3085" t="str">
            <v>US Dollar</v>
          </cell>
          <cell r="K3085" t="str">
            <v>USD</v>
          </cell>
          <cell r="L3085" t="str">
            <v>US Dollar</v>
          </cell>
          <cell r="M3085" t="str">
            <v>OPERATING INCOME</v>
          </cell>
          <cell r="N3085" t="str">
            <v>LE2</v>
          </cell>
          <cell r="O3085">
            <v>186316</v>
          </cell>
          <cell r="P3085">
            <v>149652</v>
          </cell>
          <cell r="Q3085">
            <v>91748</v>
          </cell>
          <cell r="R3085">
            <v>103663</v>
          </cell>
          <cell r="S3085">
            <v>251874</v>
          </cell>
          <cell r="T3085">
            <v>-65002</v>
          </cell>
          <cell r="U3085">
            <v>30887</v>
          </cell>
          <cell r="V3085">
            <v>58613</v>
          </cell>
          <cell r="W3085">
            <v>-17986</v>
          </cell>
          <cell r="X3085">
            <v>29569</v>
          </cell>
          <cell r="Y3085">
            <v>8564</v>
          </cell>
          <cell r="Z3085">
            <v>24849</v>
          </cell>
        </row>
        <row r="3086">
          <cell r="I3086" t="str">
            <v>Venezuela</v>
          </cell>
          <cell r="J3086" t="str">
            <v>Bolivar</v>
          </cell>
          <cell r="K3086" t="str">
            <v>VEB</v>
          </cell>
          <cell r="L3086" t="str">
            <v>Bolivar</v>
          </cell>
          <cell r="M3086" t="str">
            <v>TOTAL NET SALES 3RD PARTY</v>
          </cell>
          <cell r="N3086" t="str">
            <v>Actual</v>
          </cell>
          <cell r="O3086">
            <v>22394732</v>
          </cell>
          <cell r="P3086">
            <v>32103709</v>
          </cell>
          <cell r="Q3086">
            <v>32149478</v>
          </cell>
          <cell r="R3086">
            <v>26147280</v>
          </cell>
          <cell r="S3086">
            <v>27169251</v>
          </cell>
          <cell r="T3086">
            <v>35658963</v>
          </cell>
          <cell r="U3086">
            <v>26255298</v>
          </cell>
          <cell r="V3086">
            <v>45609894</v>
          </cell>
        </row>
        <row r="3087">
          <cell r="I3087" t="str">
            <v>Venezuela</v>
          </cell>
          <cell r="J3087" t="str">
            <v>Bolivar</v>
          </cell>
          <cell r="K3087" t="str">
            <v>VEB</v>
          </cell>
          <cell r="L3087" t="str">
            <v>Bolivar</v>
          </cell>
          <cell r="M3087" t="str">
            <v>TOTAL NET SALES 3RD PARTY</v>
          </cell>
          <cell r="N3087" t="str">
            <v>Budget</v>
          </cell>
          <cell r="O3087">
            <v>22950143</v>
          </cell>
          <cell r="P3087">
            <v>27874499</v>
          </cell>
          <cell r="Q3087">
            <v>24978522</v>
          </cell>
          <cell r="R3087">
            <v>19369983</v>
          </cell>
          <cell r="S3087">
            <v>19274531</v>
          </cell>
          <cell r="T3087">
            <v>19820083</v>
          </cell>
          <cell r="U3087">
            <v>24807955</v>
          </cell>
          <cell r="V3087">
            <v>24378631</v>
          </cell>
          <cell r="W3087">
            <v>25375721</v>
          </cell>
          <cell r="X3087">
            <v>27198509</v>
          </cell>
          <cell r="Y3087">
            <v>30184261</v>
          </cell>
          <cell r="Z3087">
            <v>23397547</v>
          </cell>
        </row>
        <row r="3088">
          <cell r="I3088" t="str">
            <v>Venezuela</v>
          </cell>
          <cell r="J3088" t="str">
            <v>Bolivar</v>
          </cell>
          <cell r="K3088" t="str">
            <v>VEB</v>
          </cell>
          <cell r="L3088" t="str">
            <v>Bolivar</v>
          </cell>
          <cell r="M3088" t="str">
            <v>TOTAL NET SALES 3RD PARTY</v>
          </cell>
          <cell r="N3088" t="str">
            <v>LE2</v>
          </cell>
          <cell r="O3088">
            <v>22394732</v>
          </cell>
          <cell r="P3088">
            <v>32103709</v>
          </cell>
          <cell r="Q3088">
            <v>32149478</v>
          </cell>
          <cell r="R3088">
            <v>26147280</v>
          </cell>
          <cell r="S3088">
            <v>27169251</v>
          </cell>
          <cell r="T3088">
            <v>36246644</v>
          </cell>
          <cell r="U3088">
            <v>19960619</v>
          </cell>
          <cell r="V3088">
            <v>22414125</v>
          </cell>
          <cell r="W3088">
            <v>35577006</v>
          </cell>
          <cell r="X3088">
            <v>21117417</v>
          </cell>
          <cell r="Y3088">
            <v>23142147</v>
          </cell>
          <cell r="Z3088">
            <v>16580063</v>
          </cell>
        </row>
        <row r="3089">
          <cell r="I3089" t="str">
            <v>Venezuela</v>
          </cell>
          <cell r="J3089" t="str">
            <v>Bolivar</v>
          </cell>
          <cell r="K3089" t="str">
            <v>VEB</v>
          </cell>
          <cell r="L3089" t="str">
            <v>Bolivar</v>
          </cell>
          <cell r="M3089" t="str">
            <v>TOTAL NET SALES</v>
          </cell>
          <cell r="N3089" t="str">
            <v>Actual</v>
          </cell>
          <cell r="O3089">
            <v>22394732</v>
          </cell>
          <cell r="P3089">
            <v>32103709</v>
          </cell>
          <cell r="Q3089">
            <v>32149478</v>
          </cell>
          <cell r="R3089">
            <v>26147280</v>
          </cell>
          <cell r="S3089">
            <v>27169251</v>
          </cell>
          <cell r="T3089">
            <v>35658963</v>
          </cell>
          <cell r="U3089">
            <v>26255298</v>
          </cell>
          <cell r="V3089">
            <v>45609894</v>
          </cell>
        </row>
        <row r="3090">
          <cell r="I3090" t="str">
            <v>Venezuela</v>
          </cell>
          <cell r="J3090" t="str">
            <v>Bolivar</v>
          </cell>
          <cell r="K3090" t="str">
            <v>VEB</v>
          </cell>
          <cell r="L3090" t="str">
            <v>Bolivar</v>
          </cell>
          <cell r="M3090" t="str">
            <v>TOTAL NET SALES</v>
          </cell>
          <cell r="N3090" t="str">
            <v>Budget</v>
          </cell>
          <cell r="O3090">
            <v>22950143</v>
          </cell>
          <cell r="P3090">
            <v>27874499</v>
          </cell>
          <cell r="Q3090">
            <v>24978522</v>
          </cell>
          <cell r="R3090">
            <v>19369983</v>
          </cell>
          <cell r="S3090">
            <v>19274531</v>
          </cell>
          <cell r="T3090">
            <v>19820083</v>
          </cell>
          <cell r="U3090">
            <v>24807955</v>
          </cell>
          <cell r="V3090">
            <v>24378631</v>
          </cell>
          <cell r="W3090">
            <v>25375721</v>
          </cell>
          <cell r="X3090">
            <v>27198509</v>
          </cell>
          <cell r="Y3090">
            <v>30184261</v>
          </cell>
          <cell r="Z3090">
            <v>23397547</v>
          </cell>
        </row>
        <row r="3091">
          <cell r="I3091" t="str">
            <v>Venezuela</v>
          </cell>
          <cell r="J3091" t="str">
            <v>Bolivar</v>
          </cell>
          <cell r="K3091" t="str">
            <v>VEB</v>
          </cell>
          <cell r="L3091" t="str">
            <v>Bolivar</v>
          </cell>
          <cell r="M3091" t="str">
            <v>TOTAL NET SALES</v>
          </cell>
          <cell r="N3091" t="str">
            <v>LE2</v>
          </cell>
          <cell r="O3091">
            <v>22394732</v>
          </cell>
          <cell r="P3091">
            <v>32103709</v>
          </cell>
          <cell r="Q3091">
            <v>32149478</v>
          </cell>
          <cell r="R3091">
            <v>26147280</v>
          </cell>
          <cell r="S3091">
            <v>27169251</v>
          </cell>
          <cell r="T3091">
            <v>36246644</v>
          </cell>
          <cell r="U3091">
            <v>19960619</v>
          </cell>
          <cell r="V3091">
            <v>22414125</v>
          </cell>
          <cell r="W3091">
            <v>35577006</v>
          </cell>
          <cell r="X3091">
            <v>21117417</v>
          </cell>
          <cell r="Y3091">
            <v>23142147</v>
          </cell>
          <cell r="Z3091">
            <v>16580063</v>
          </cell>
        </row>
        <row r="3092">
          <cell r="I3092" t="str">
            <v>Venezuela</v>
          </cell>
          <cell r="J3092" t="str">
            <v>Bolivar</v>
          </cell>
          <cell r="K3092" t="str">
            <v>VEB</v>
          </cell>
          <cell r="L3092" t="str">
            <v>Bolivar</v>
          </cell>
          <cell r="M3092" t="str">
            <v>TOTAL REVENUES</v>
          </cell>
          <cell r="N3092" t="str">
            <v>Actual</v>
          </cell>
          <cell r="O3092">
            <v>22394732</v>
          </cell>
          <cell r="P3092">
            <v>32103709</v>
          </cell>
          <cell r="Q3092">
            <v>32149478</v>
          </cell>
          <cell r="R3092">
            <v>26147280</v>
          </cell>
          <cell r="S3092">
            <v>27169251</v>
          </cell>
          <cell r="T3092">
            <v>35658963</v>
          </cell>
          <cell r="U3092">
            <v>26255298</v>
          </cell>
          <cell r="V3092">
            <v>45609894</v>
          </cell>
        </row>
        <row r="3093">
          <cell r="I3093" t="str">
            <v>Venezuela</v>
          </cell>
          <cell r="J3093" t="str">
            <v>Bolivar</v>
          </cell>
          <cell r="K3093" t="str">
            <v>VEB</v>
          </cell>
          <cell r="L3093" t="str">
            <v>Bolivar</v>
          </cell>
          <cell r="M3093" t="str">
            <v>TOTAL REVENUES</v>
          </cell>
          <cell r="N3093" t="str">
            <v>Budget</v>
          </cell>
          <cell r="O3093">
            <v>22950143</v>
          </cell>
          <cell r="P3093">
            <v>27874499</v>
          </cell>
          <cell r="Q3093">
            <v>24978522</v>
          </cell>
          <cell r="R3093">
            <v>19369983</v>
          </cell>
          <cell r="S3093">
            <v>19274531</v>
          </cell>
          <cell r="T3093">
            <v>19820083</v>
          </cell>
          <cell r="U3093">
            <v>24807955</v>
          </cell>
          <cell r="V3093">
            <v>24378631</v>
          </cell>
          <cell r="W3093">
            <v>25375721</v>
          </cell>
          <cell r="X3093">
            <v>27198509</v>
          </cell>
          <cell r="Y3093">
            <v>30184261</v>
          </cell>
          <cell r="Z3093">
            <v>23397547</v>
          </cell>
        </row>
        <row r="3094">
          <cell r="I3094" t="str">
            <v>Venezuela</v>
          </cell>
          <cell r="J3094" t="str">
            <v>Bolivar</v>
          </cell>
          <cell r="K3094" t="str">
            <v>VEB</v>
          </cell>
          <cell r="L3094" t="str">
            <v>Bolivar</v>
          </cell>
          <cell r="M3094" t="str">
            <v>TOTAL REVENUES</v>
          </cell>
          <cell r="N3094" t="str">
            <v>LE2</v>
          </cell>
          <cell r="O3094">
            <v>22394732</v>
          </cell>
          <cell r="P3094">
            <v>32103709</v>
          </cell>
          <cell r="Q3094">
            <v>32149478</v>
          </cell>
          <cell r="R3094">
            <v>26147280</v>
          </cell>
          <cell r="S3094">
            <v>27169251</v>
          </cell>
          <cell r="T3094">
            <v>36246644</v>
          </cell>
          <cell r="U3094">
            <v>19960619</v>
          </cell>
          <cell r="V3094">
            <v>22414125</v>
          </cell>
          <cell r="W3094">
            <v>35577006</v>
          </cell>
          <cell r="X3094">
            <v>21117417</v>
          </cell>
          <cell r="Y3094">
            <v>23142147</v>
          </cell>
          <cell r="Z3094">
            <v>16580063</v>
          </cell>
        </row>
        <row r="3095">
          <cell r="I3095" t="str">
            <v>Venezuela</v>
          </cell>
          <cell r="J3095" t="str">
            <v>Bolivar</v>
          </cell>
          <cell r="K3095" t="str">
            <v>VEB</v>
          </cell>
          <cell r="L3095" t="str">
            <v>Bolivar</v>
          </cell>
          <cell r="M3095" t="str">
            <v>Cost of goods sold from production</v>
          </cell>
          <cell r="N3095" t="str">
            <v>Actual</v>
          </cell>
          <cell r="O3095">
            <v>-12748456</v>
          </cell>
          <cell r="P3095">
            <v>-15910435</v>
          </cell>
          <cell r="Q3095">
            <v>-16121039</v>
          </cell>
          <cell r="R3095">
            <v>-13946402</v>
          </cell>
          <cell r="S3095">
            <v>-12168172</v>
          </cell>
          <cell r="T3095">
            <v>-23145338</v>
          </cell>
          <cell r="U3095">
            <v>-9729614</v>
          </cell>
          <cell r="V3095">
            <v>-29475551</v>
          </cell>
        </row>
        <row r="3096">
          <cell r="I3096" t="str">
            <v>Venezuela</v>
          </cell>
          <cell r="J3096" t="str">
            <v>Bolivar</v>
          </cell>
          <cell r="K3096" t="str">
            <v>VEB</v>
          </cell>
          <cell r="L3096" t="str">
            <v>Bolivar</v>
          </cell>
          <cell r="M3096" t="str">
            <v>Cost of goods sold from production</v>
          </cell>
          <cell r="N3096" t="str">
            <v>Budget</v>
          </cell>
          <cell r="O3096">
            <v>-12822373</v>
          </cell>
          <cell r="P3096">
            <v>-14449685</v>
          </cell>
          <cell r="Q3096">
            <v>-13469515</v>
          </cell>
          <cell r="R3096">
            <v>-8855108</v>
          </cell>
          <cell r="S3096">
            <v>-8570366</v>
          </cell>
          <cell r="T3096">
            <v>-8823941</v>
          </cell>
          <cell r="U3096">
            <v>-12403038</v>
          </cell>
          <cell r="V3096">
            <v>-12388616</v>
          </cell>
          <cell r="W3096">
            <v>-12705060</v>
          </cell>
          <cell r="X3096">
            <v>-13567526</v>
          </cell>
          <cell r="Y3096">
            <v>-14790526</v>
          </cell>
          <cell r="Z3096">
            <v>-11769408</v>
          </cell>
        </row>
        <row r="3097">
          <cell r="I3097" t="str">
            <v>Venezuela</v>
          </cell>
          <cell r="J3097" t="str">
            <v>Bolivar</v>
          </cell>
          <cell r="K3097" t="str">
            <v>VEB</v>
          </cell>
          <cell r="L3097" t="str">
            <v>Bolivar</v>
          </cell>
          <cell r="M3097" t="str">
            <v>Cost of goods sold from production</v>
          </cell>
          <cell r="N3097" t="str">
            <v>LE2</v>
          </cell>
          <cell r="O3097">
            <v>-12748456</v>
          </cell>
          <cell r="P3097">
            <v>-15910435</v>
          </cell>
          <cell r="Q3097">
            <v>-16121039</v>
          </cell>
          <cell r="R3097">
            <v>-13946402</v>
          </cell>
          <cell r="S3097">
            <v>-12168172</v>
          </cell>
          <cell r="T3097">
            <v>-23138896</v>
          </cell>
          <cell r="U3097">
            <v>-10055583</v>
          </cell>
          <cell r="V3097">
            <v>-12201445</v>
          </cell>
          <cell r="W3097">
            <v>-20538924</v>
          </cell>
          <cell r="X3097">
            <v>-11102619</v>
          </cell>
          <cell r="Y3097">
            <v>-12059381</v>
          </cell>
          <cell r="Z3097">
            <v>-8661526</v>
          </cell>
        </row>
        <row r="3098">
          <cell r="I3098" t="str">
            <v>Venezuela</v>
          </cell>
          <cell r="J3098" t="str">
            <v>Bolivar</v>
          </cell>
          <cell r="K3098" t="str">
            <v>VEB</v>
          </cell>
          <cell r="L3098" t="str">
            <v>Bolivar</v>
          </cell>
          <cell r="M3098" t="str">
            <v>TOTAL COST OF GOODS SOLD</v>
          </cell>
          <cell r="N3098" t="str">
            <v>Actual</v>
          </cell>
          <cell r="O3098">
            <v>-12748456</v>
          </cell>
          <cell r="P3098">
            <v>-15910435</v>
          </cell>
          <cell r="Q3098">
            <v>-16121039</v>
          </cell>
          <cell r="R3098">
            <v>-13946402</v>
          </cell>
          <cell r="S3098">
            <v>-12168172</v>
          </cell>
          <cell r="T3098">
            <v>-23145338</v>
          </cell>
          <cell r="U3098">
            <v>-9729614</v>
          </cell>
          <cell r="V3098">
            <v>-29475551</v>
          </cell>
        </row>
        <row r="3099">
          <cell r="I3099" t="str">
            <v>Venezuela</v>
          </cell>
          <cell r="J3099" t="str">
            <v>Bolivar</v>
          </cell>
          <cell r="K3099" t="str">
            <v>VEB</v>
          </cell>
          <cell r="L3099" t="str">
            <v>Bolivar</v>
          </cell>
          <cell r="M3099" t="str">
            <v>TOTAL COST OF GOODS SOLD</v>
          </cell>
          <cell r="N3099" t="str">
            <v>Budget</v>
          </cell>
          <cell r="O3099">
            <v>-12822373</v>
          </cell>
          <cell r="P3099">
            <v>-14449685</v>
          </cell>
          <cell r="Q3099">
            <v>-13469515</v>
          </cell>
          <cell r="R3099">
            <v>-8855108</v>
          </cell>
          <cell r="S3099">
            <v>-8570366</v>
          </cell>
          <cell r="T3099">
            <v>-8823941</v>
          </cell>
          <cell r="U3099">
            <v>-12403038</v>
          </cell>
          <cell r="V3099">
            <v>-12388616</v>
          </cell>
          <cell r="W3099">
            <v>-12705060</v>
          </cell>
          <cell r="X3099">
            <v>-13567526</v>
          </cell>
          <cell r="Y3099">
            <v>-14790526</v>
          </cell>
          <cell r="Z3099">
            <v>-11769408</v>
          </cell>
        </row>
        <row r="3100">
          <cell r="I3100" t="str">
            <v>Venezuela</v>
          </cell>
          <cell r="J3100" t="str">
            <v>Bolivar</v>
          </cell>
          <cell r="K3100" t="str">
            <v>VEB</v>
          </cell>
          <cell r="L3100" t="str">
            <v>Bolivar</v>
          </cell>
          <cell r="M3100" t="str">
            <v>TOTAL COST OF GOODS SOLD</v>
          </cell>
          <cell r="N3100" t="str">
            <v>LE2</v>
          </cell>
          <cell r="O3100">
            <v>-12748456</v>
          </cell>
          <cell r="P3100">
            <v>-15910435</v>
          </cell>
          <cell r="Q3100">
            <v>-16121039</v>
          </cell>
          <cell r="R3100">
            <v>-13946402</v>
          </cell>
          <cell r="S3100">
            <v>-12168172</v>
          </cell>
          <cell r="T3100">
            <v>-23138896</v>
          </cell>
          <cell r="U3100">
            <v>-10055583</v>
          </cell>
          <cell r="V3100">
            <v>-12201445</v>
          </cell>
          <cell r="W3100">
            <v>-20538924</v>
          </cell>
          <cell r="X3100">
            <v>-11102619</v>
          </cell>
          <cell r="Y3100">
            <v>-12059381</v>
          </cell>
          <cell r="Z3100">
            <v>-8661526</v>
          </cell>
        </row>
        <row r="3101">
          <cell r="I3101" t="str">
            <v>Venezuela</v>
          </cell>
          <cell r="J3101" t="str">
            <v>Bolivar</v>
          </cell>
          <cell r="K3101" t="str">
            <v>VEB</v>
          </cell>
          <cell r="L3101" t="str">
            <v>Bolivar</v>
          </cell>
          <cell r="M3101" t="str">
            <v>Development</v>
          </cell>
          <cell r="N3101" t="str">
            <v>Actual</v>
          </cell>
          <cell r="O3101">
            <v>-503997</v>
          </cell>
          <cell r="P3101">
            <v>-138141</v>
          </cell>
          <cell r="Q3101">
            <v>-372529</v>
          </cell>
          <cell r="R3101">
            <v>-320572</v>
          </cell>
          <cell r="S3101">
            <v>-311626</v>
          </cell>
          <cell r="T3101">
            <v>-462221</v>
          </cell>
          <cell r="U3101">
            <v>-306708</v>
          </cell>
          <cell r="V3101">
            <v>-170890</v>
          </cell>
        </row>
        <row r="3102">
          <cell r="I3102" t="str">
            <v>Venezuela</v>
          </cell>
          <cell r="J3102" t="str">
            <v>Bolivar</v>
          </cell>
          <cell r="K3102" t="str">
            <v>VEB</v>
          </cell>
          <cell r="L3102" t="str">
            <v>Bolivar</v>
          </cell>
          <cell r="M3102" t="str">
            <v>Development</v>
          </cell>
          <cell r="N3102" t="str">
            <v>Budget</v>
          </cell>
          <cell r="O3102">
            <v>-320351</v>
          </cell>
          <cell r="P3102">
            <v>-340693</v>
          </cell>
          <cell r="Q3102">
            <v>-366749</v>
          </cell>
          <cell r="R3102">
            <v>-321360</v>
          </cell>
          <cell r="S3102">
            <v>-330878</v>
          </cell>
          <cell r="T3102">
            <v>-366170</v>
          </cell>
          <cell r="U3102">
            <v>-342121</v>
          </cell>
          <cell r="V3102">
            <v>-332136</v>
          </cell>
          <cell r="W3102">
            <v>-327823</v>
          </cell>
          <cell r="X3102">
            <v>-326762</v>
          </cell>
          <cell r="Y3102">
            <v>-315170</v>
          </cell>
          <cell r="Z3102">
            <v>-324166</v>
          </cell>
        </row>
        <row r="3103">
          <cell r="I3103" t="str">
            <v>Venezuela</v>
          </cell>
          <cell r="J3103" t="str">
            <v>Bolivar</v>
          </cell>
          <cell r="K3103" t="str">
            <v>VEB</v>
          </cell>
          <cell r="L3103" t="str">
            <v>Bolivar</v>
          </cell>
          <cell r="M3103" t="str">
            <v>Development</v>
          </cell>
          <cell r="N3103" t="str">
            <v>LE2</v>
          </cell>
          <cell r="O3103">
            <v>-503997</v>
          </cell>
          <cell r="P3103">
            <v>-138141</v>
          </cell>
          <cell r="Q3103">
            <v>-372529</v>
          </cell>
          <cell r="R3103">
            <v>-320572</v>
          </cell>
          <cell r="S3103">
            <v>-311626</v>
          </cell>
          <cell r="T3103">
            <v>-290943</v>
          </cell>
          <cell r="U3103">
            <v>-311092</v>
          </cell>
          <cell r="V3103">
            <v>-320807</v>
          </cell>
          <cell r="W3103">
            <v>-308810</v>
          </cell>
          <cell r="X3103">
            <v>-308303</v>
          </cell>
          <cell r="Y3103">
            <v>-309820</v>
          </cell>
          <cell r="Z3103">
            <v>-324978</v>
          </cell>
        </row>
        <row r="3104">
          <cell r="I3104" t="str">
            <v>Venezuela</v>
          </cell>
          <cell r="J3104" t="str">
            <v>Bolivar</v>
          </cell>
          <cell r="K3104" t="str">
            <v>VEB</v>
          </cell>
          <cell r="L3104" t="str">
            <v>Bolivar</v>
          </cell>
          <cell r="M3104" t="str">
            <v>Total Research &amp; Development (net)</v>
          </cell>
          <cell r="N3104" t="str">
            <v>Actual</v>
          </cell>
          <cell r="O3104">
            <v>-503997</v>
          </cell>
          <cell r="P3104">
            <v>-138141</v>
          </cell>
          <cell r="Q3104">
            <v>-372529</v>
          </cell>
          <cell r="R3104">
            <v>-320572</v>
          </cell>
          <cell r="S3104">
            <v>-311626</v>
          </cell>
          <cell r="T3104">
            <v>-462221</v>
          </cell>
          <cell r="U3104">
            <v>-306708</v>
          </cell>
          <cell r="V3104">
            <v>-170890</v>
          </cell>
        </row>
        <row r="3105">
          <cell r="I3105" t="str">
            <v>Venezuela</v>
          </cell>
          <cell r="J3105" t="str">
            <v>Bolivar</v>
          </cell>
          <cell r="K3105" t="str">
            <v>VEB</v>
          </cell>
          <cell r="L3105" t="str">
            <v>Bolivar</v>
          </cell>
          <cell r="M3105" t="str">
            <v>Total Research &amp; Development (net)</v>
          </cell>
          <cell r="N3105" t="str">
            <v>Budget</v>
          </cell>
          <cell r="O3105">
            <v>-320351</v>
          </cell>
          <cell r="P3105">
            <v>-340693</v>
          </cell>
          <cell r="Q3105">
            <v>-366749</v>
          </cell>
          <cell r="R3105">
            <v>-321360</v>
          </cell>
          <cell r="S3105">
            <v>-330878</v>
          </cell>
          <cell r="T3105">
            <v>-366170</v>
          </cell>
          <cell r="U3105">
            <v>-342121</v>
          </cell>
          <cell r="V3105">
            <v>-332136</v>
          </cell>
          <cell r="W3105">
            <v>-327823</v>
          </cell>
          <cell r="X3105">
            <v>-326762</v>
          </cell>
          <cell r="Y3105">
            <v>-315170</v>
          </cell>
          <cell r="Z3105">
            <v>-324166</v>
          </cell>
        </row>
        <row r="3106">
          <cell r="I3106" t="str">
            <v>Venezuela</v>
          </cell>
          <cell r="J3106" t="str">
            <v>Bolivar</v>
          </cell>
          <cell r="K3106" t="str">
            <v>VEB</v>
          </cell>
          <cell r="L3106" t="str">
            <v>Bolivar</v>
          </cell>
          <cell r="M3106" t="str">
            <v>Total Research &amp; Development (net)</v>
          </cell>
          <cell r="N3106" t="str">
            <v>LE2</v>
          </cell>
          <cell r="O3106">
            <v>-503997</v>
          </cell>
          <cell r="P3106">
            <v>-138141</v>
          </cell>
          <cell r="Q3106">
            <v>-372529</v>
          </cell>
          <cell r="R3106">
            <v>-320572</v>
          </cell>
          <cell r="S3106">
            <v>-311626</v>
          </cell>
          <cell r="T3106">
            <v>-290943</v>
          </cell>
          <cell r="U3106">
            <v>-311092</v>
          </cell>
          <cell r="V3106">
            <v>-320807</v>
          </cell>
          <cell r="W3106">
            <v>-308810</v>
          </cell>
          <cell r="X3106">
            <v>-308303</v>
          </cell>
          <cell r="Y3106">
            <v>-309820</v>
          </cell>
          <cell r="Z3106">
            <v>-324978</v>
          </cell>
        </row>
        <row r="3107">
          <cell r="I3107" t="str">
            <v>Venezuela</v>
          </cell>
          <cell r="J3107" t="str">
            <v>Bolivar</v>
          </cell>
          <cell r="K3107" t="str">
            <v>VEB</v>
          </cell>
          <cell r="L3107" t="str">
            <v>Bolivar</v>
          </cell>
          <cell r="M3107" t="str">
            <v>Marketing &amp; Sales (net)</v>
          </cell>
          <cell r="N3107" t="str">
            <v>Actual</v>
          </cell>
          <cell r="O3107">
            <v>-4289557</v>
          </cell>
          <cell r="P3107">
            <v>-4337037</v>
          </cell>
          <cell r="Q3107">
            <v>-4898434</v>
          </cell>
          <cell r="R3107">
            <v>-4777022</v>
          </cell>
          <cell r="S3107">
            <v>-6287880</v>
          </cell>
          <cell r="T3107">
            <v>-7060300</v>
          </cell>
          <cell r="U3107">
            <v>-6848997</v>
          </cell>
          <cell r="V3107">
            <v>-6759830</v>
          </cell>
        </row>
        <row r="3108">
          <cell r="I3108" t="str">
            <v>Venezuela</v>
          </cell>
          <cell r="J3108" t="str">
            <v>Bolivar</v>
          </cell>
          <cell r="K3108" t="str">
            <v>VEB</v>
          </cell>
          <cell r="L3108" t="str">
            <v>Bolivar</v>
          </cell>
          <cell r="M3108" t="str">
            <v>Marketing &amp; Sales (net)</v>
          </cell>
          <cell r="N3108" t="str">
            <v>Budget</v>
          </cell>
          <cell r="O3108">
            <v>-4437095</v>
          </cell>
          <cell r="P3108">
            <v>-4538585</v>
          </cell>
          <cell r="Q3108">
            <v>-5704089</v>
          </cell>
          <cell r="R3108">
            <v>-5696992</v>
          </cell>
          <cell r="S3108">
            <v>-5794649</v>
          </cell>
          <cell r="T3108">
            <v>-6379883</v>
          </cell>
          <cell r="U3108">
            <v>-5635200</v>
          </cell>
          <cell r="V3108">
            <v>-5100802</v>
          </cell>
          <cell r="W3108">
            <v>-5499377</v>
          </cell>
          <cell r="X3108">
            <v>-5534843</v>
          </cell>
          <cell r="Y3108">
            <v>-5024128</v>
          </cell>
          <cell r="Z3108">
            <v>-4596724</v>
          </cell>
        </row>
        <row r="3109">
          <cell r="I3109" t="str">
            <v>Venezuela</v>
          </cell>
          <cell r="J3109" t="str">
            <v>Bolivar</v>
          </cell>
          <cell r="K3109" t="str">
            <v>VEB</v>
          </cell>
          <cell r="L3109" t="str">
            <v>Bolivar</v>
          </cell>
          <cell r="M3109" t="str">
            <v>Marketing &amp; Sales (net)</v>
          </cell>
          <cell r="N3109" t="str">
            <v>LE2</v>
          </cell>
          <cell r="O3109">
            <v>-4289557</v>
          </cell>
          <cell r="P3109">
            <v>-4337037</v>
          </cell>
          <cell r="Q3109">
            <v>-4898434</v>
          </cell>
          <cell r="R3109">
            <v>-4777022</v>
          </cell>
          <cell r="S3109">
            <v>-6287880</v>
          </cell>
          <cell r="T3109">
            <v>-5407165</v>
          </cell>
          <cell r="U3109">
            <v>-6223461</v>
          </cell>
          <cell r="V3109">
            <v>-6167165</v>
          </cell>
          <cell r="W3109">
            <v>-6764319</v>
          </cell>
          <cell r="X3109">
            <v>-5899993</v>
          </cell>
          <cell r="Y3109">
            <v>-5567023</v>
          </cell>
          <cell r="Z3109">
            <v>-4646032</v>
          </cell>
        </row>
        <row r="3110">
          <cell r="I3110" t="str">
            <v>Venezuela</v>
          </cell>
          <cell r="J3110" t="str">
            <v>Bolivar</v>
          </cell>
          <cell r="K3110" t="str">
            <v>VEB</v>
          </cell>
          <cell r="L3110" t="str">
            <v>Bolivar</v>
          </cell>
          <cell r="M3110" t="str">
            <v>General &amp; Administration (net)</v>
          </cell>
          <cell r="N3110" t="str">
            <v>Actual</v>
          </cell>
          <cell r="O3110">
            <v>-559035</v>
          </cell>
          <cell r="P3110">
            <v>-704522</v>
          </cell>
          <cell r="Q3110">
            <v>-682133</v>
          </cell>
          <cell r="R3110">
            <v>-665173</v>
          </cell>
          <cell r="S3110">
            <v>-907890</v>
          </cell>
          <cell r="T3110">
            <v>-116413</v>
          </cell>
          <cell r="U3110">
            <v>-884699</v>
          </cell>
          <cell r="V3110">
            <v>-1126692</v>
          </cell>
        </row>
        <row r="3111">
          <cell r="I3111" t="str">
            <v>Venezuela</v>
          </cell>
          <cell r="J3111" t="str">
            <v>Bolivar</v>
          </cell>
          <cell r="K3111" t="str">
            <v>VEB</v>
          </cell>
          <cell r="L3111" t="str">
            <v>Bolivar</v>
          </cell>
          <cell r="M3111" t="str">
            <v>General &amp; Administration (net)</v>
          </cell>
          <cell r="N3111" t="str">
            <v>Budget</v>
          </cell>
          <cell r="O3111">
            <v>-718369</v>
          </cell>
          <cell r="P3111">
            <v>-688969</v>
          </cell>
          <cell r="Q3111">
            <v>-712101</v>
          </cell>
          <cell r="R3111">
            <v>-738802</v>
          </cell>
          <cell r="S3111">
            <v>-687708</v>
          </cell>
          <cell r="T3111">
            <v>-752418</v>
          </cell>
          <cell r="U3111">
            <v>-690219</v>
          </cell>
          <cell r="V3111">
            <v>-672520</v>
          </cell>
          <cell r="W3111">
            <v>-657919</v>
          </cell>
          <cell r="X3111">
            <v>-671206</v>
          </cell>
          <cell r="Y3111">
            <v>-660916</v>
          </cell>
          <cell r="Z3111">
            <v>-915150</v>
          </cell>
        </row>
        <row r="3112">
          <cell r="I3112" t="str">
            <v>Venezuela</v>
          </cell>
          <cell r="J3112" t="str">
            <v>Bolivar</v>
          </cell>
          <cell r="K3112" t="str">
            <v>VEB</v>
          </cell>
          <cell r="L3112" t="str">
            <v>Bolivar</v>
          </cell>
          <cell r="M3112" t="str">
            <v>General &amp; Administration (net)</v>
          </cell>
          <cell r="N3112" t="str">
            <v>LE2</v>
          </cell>
          <cell r="O3112">
            <v>-559035</v>
          </cell>
          <cell r="P3112">
            <v>-704522</v>
          </cell>
          <cell r="Q3112">
            <v>-682133</v>
          </cell>
          <cell r="R3112">
            <v>-665173</v>
          </cell>
          <cell r="S3112">
            <v>-907890</v>
          </cell>
          <cell r="T3112">
            <v>-631967</v>
          </cell>
          <cell r="U3112">
            <v>-713013</v>
          </cell>
          <cell r="V3112">
            <v>-717675</v>
          </cell>
          <cell r="W3112">
            <v>-625887</v>
          </cell>
          <cell r="X3112">
            <v>-700402</v>
          </cell>
          <cell r="Y3112">
            <v>-704627</v>
          </cell>
          <cell r="Z3112">
            <v>-951475</v>
          </cell>
        </row>
        <row r="3113">
          <cell r="I3113" t="str">
            <v>Venezuela</v>
          </cell>
          <cell r="J3113" t="str">
            <v>Bolivar</v>
          </cell>
          <cell r="K3113" t="str">
            <v>VEB</v>
          </cell>
          <cell r="L3113" t="str">
            <v>Bolivar</v>
          </cell>
          <cell r="M3113" t="str">
            <v>TOTAL FUNCTION COSTS</v>
          </cell>
          <cell r="N3113" t="str">
            <v>Actual</v>
          </cell>
          <cell r="O3113">
            <v>-5352589</v>
          </cell>
          <cell r="P3113">
            <v>-5179700</v>
          </cell>
          <cell r="Q3113">
            <v>-5953096</v>
          </cell>
          <cell r="R3113">
            <v>-5762767</v>
          </cell>
          <cell r="S3113">
            <v>-7507396</v>
          </cell>
          <cell r="T3113">
            <v>-7638934</v>
          </cell>
          <cell r="U3113">
            <v>-8040404</v>
          </cell>
          <cell r="V3113">
            <v>-8057412</v>
          </cell>
        </row>
        <row r="3114">
          <cell r="I3114" t="str">
            <v>Venezuela</v>
          </cell>
          <cell r="J3114" t="str">
            <v>Bolivar</v>
          </cell>
          <cell r="K3114" t="str">
            <v>VEB</v>
          </cell>
          <cell r="L3114" t="str">
            <v>Bolivar</v>
          </cell>
          <cell r="M3114" t="str">
            <v>TOTAL FUNCTION COSTS</v>
          </cell>
          <cell r="N3114" t="str">
            <v>Budget</v>
          </cell>
          <cell r="O3114">
            <v>-5475815</v>
          </cell>
          <cell r="P3114">
            <v>-5568247</v>
          </cell>
          <cell r="Q3114">
            <v>-6782939</v>
          </cell>
          <cell r="R3114">
            <v>-6757154</v>
          </cell>
          <cell r="S3114">
            <v>-6813235</v>
          </cell>
          <cell r="T3114">
            <v>-7498471</v>
          </cell>
          <cell r="U3114">
            <v>-6667540</v>
          </cell>
          <cell r="V3114">
            <v>-6105458</v>
          </cell>
          <cell r="W3114">
            <v>-6485119</v>
          </cell>
          <cell r="X3114">
            <v>-6532811</v>
          </cell>
          <cell r="Y3114">
            <v>-6000214</v>
          </cell>
          <cell r="Z3114">
            <v>-5836040</v>
          </cell>
        </row>
        <row r="3115">
          <cell r="I3115" t="str">
            <v>Venezuela</v>
          </cell>
          <cell r="J3115" t="str">
            <v>Bolivar</v>
          </cell>
          <cell r="K3115" t="str">
            <v>VEB</v>
          </cell>
          <cell r="L3115" t="str">
            <v>Bolivar</v>
          </cell>
          <cell r="M3115" t="str">
            <v>TOTAL FUNCTION COSTS</v>
          </cell>
          <cell r="N3115" t="str">
            <v>LE2</v>
          </cell>
          <cell r="O3115">
            <v>-5352589</v>
          </cell>
          <cell r="P3115">
            <v>-5179700</v>
          </cell>
          <cell r="Q3115">
            <v>-5953096</v>
          </cell>
          <cell r="R3115">
            <v>-5762767</v>
          </cell>
          <cell r="S3115">
            <v>-7507396</v>
          </cell>
          <cell r="T3115">
            <v>-6330075</v>
          </cell>
          <cell r="U3115">
            <v>-7247566</v>
          </cell>
          <cell r="V3115">
            <v>-7205647</v>
          </cell>
          <cell r="W3115">
            <v>-7699016</v>
          </cell>
          <cell r="X3115">
            <v>-6908698</v>
          </cell>
          <cell r="Y3115">
            <v>-6581470</v>
          </cell>
          <cell r="Z3115">
            <v>-5922485</v>
          </cell>
        </row>
        <row r="3116">
          <cell r="I3116" t="str">
            <v>Venezuela</v>
          </cell>
          <cell r="J3116" t="str">
            <v>Bolivar</v>
          </cell>
          <cell r="K3116" t="str">
            <v>VEB</v>
          </cell>
          <cell r="L3116" t="str">
            <v>Bolivar</v>
          </cell>
          <cell r="M3116" t="str">
            <v>TOTAL OTHER INCOME &amp; EXP.</v>
          </cell>
          <cell r="N3116" t="str">
            <v>Actual</v>
          </cell>
          <cell r="O3116">
            <v>-346829</v>
          </cell>
          <cell r="P3116">
            <v>-545171</v>
          </cell>
          <cell r="Q3116">
            <v>-591741</v>
          </cell>
          <cell r="R3116">
            <v>-379412</v>
          </cell>
          <cell r="S3116">
            <v>-493440</v>
          </cell>
          <cell r="T3116">
            <v>-220290</v>
          </cell>
          <cell r="U3116">
            <v>424388</v>
          </cell>
          <cell r="V3116">
            <v>-559809</v>
          </cell>
        </row>
        <row r="3117">
          <cell r="I3117" t="str">
            <v>Venezuela</v>
          </cell>
          <cell r="J3117" t="str">
            <v>Bolivar</v>
          </cell>
          <cell r="K3117" t="str">
            <v>VEB</v>
          </cell>
          <cell r="L3117" t="str">
            <v>Bolivar</v>
          </cell>
          <cell r="M3117" t="str">
            <v>TOTAL OTHER INCOME &amp; EXP.</v>
          </cell>
          <cell r="N3117" t="str">
            <v>Budget</v>
          </cell>
          <cell r="O3117">
            <v>-365213</v>
          </cell>
          <cell r="P3117">
            <v>-420168</v>
          </cell>
          <cell r="Q3117">
            <v>-500963</v>
          </cell>
          <cell r="R3117">
            <v>-509202</v>
          </cell>
          <cell r="S3117">
            <v>-536741</v>
          </cell>
          <cell r="T3117">
            <v>363101</v>
          </cell>
          <cell r="U3117">
            <v>-514000</v>
          </cell>
          <cell r="V3117">
            <v>-443016</v>
          </cell>
          <cell r="W3117">
            <v>-1405446</v>
          </cell>
          <cell r="X3117">
            <v>369353</v>
          </cell>
          <cell r="Y3117">
            <v>-480078</v>
          </cell>
          <cell r="Z3117">
            <v>515330</v>
          </cell>
        </row>
        <row r="3118">
          <cell r="I3118" t="str">
            <v>Venezuela</v>
          </cell>
          <cell r="J3118" t="str">
            <v>Bolivar</v>
          </cell>
          <cell r="K3118" t="str">
            <v>VEB</v>
          </cell>
          <cell r="L3118" t="str">
            <v>Bolivar</v>
          </cell>
          <cell r="M3118" t="str">
            <v>TOTAL OTHER INCOME &amp; EXP.</v>
          </cell>
          <cell r="N3118" t="str">
            <v>LE2</v>
          </cell>
          <cell r="O3118">
            <v>-346829</v>
          </cell>
          <cell r="P3118">
            <v>-545171</v>
          </cell>
          <cell r="Q3118">
            <v>-591741</v>
          </cell>
          <cell r="R3118">
            <v>-379412</v>
          </cell>
          <cell r="S3118">
            <v>-493440</v>
          </cell>
          <cell r="T3118">
            <v>321148</v>
          </cell>
          <cell r="U3118">
            <v>-481546</v>
          </cell>
          <cell r="V3118">
            <v>-522240</v>
          </cell>
          <cell r="W3118">
            <v>-537731</v>
          </cell>
          <cell r="X3118">
            <v>-455429</v>
          </cell>
          <cell r="Y3118">
            <v>-473969</v>
          </cell>
          <cell r="Z3118">
            <v>599406</v>
          </cell>
        </row>
        <row r="3119">
          <cell r="I3119" t="str">
            <v>Venezuela</v>
          </cell>
          <cell r="J3119" t="str">
            <v>Bolivar</v>
          </cell>
          <cell r="K3119" t="str">
            <v>VEB</v>
          </cell>
          <cell r="L3119" t="str">
            <v>Bolivar</v>
          </cell>
          <cell r="M3119" t="str">
            <v>OPERATING INCOME</v>
          </cell>
          <cell r="N3119" t="str">
            <v>Actual</v>
          </cell>
          <cell r="O3119">
            <v>3946858</v>
          </cell>
          <cell r="P3119">
            <v>10468403</v>
          </cell>
          <cell r="Q3119">
            <v>9483602</v>
          </cell>
          <cell r="R3119">
            <v>6058699</v>
          </cell>
          <cell r="S3119">
            <v>7000243</v>
          </cell>
          <cell r="T3119">
            <v>4654401</v>
          </cell>
          <cell r="U3119">
            <v>8909668</v>
          </cell>
          <cell r="V3119">
            <v>7517122</v>
          </cell>
        </row>
        <row r="3120">
          <cell r="I3120" t="str">
            <v>Venezuela</v>
          </cell>
          <cell r="J3120" t="str">
            <v>Bolivar</v>
          </cell>
          <cell r="K3120" t="str">
            <v>VEB</v>
          </cell>
          <cell r="L3120" t="str">
            <v>Bolivar</v>
          </cell>
          <cell r="M3120" t="str">
            <v>OPERATING INCOME</v>
          </cell>
          <cell r="N3120" t="str">
            <v>Budget</v>
          </cell>
          <cell r="O3120">
            <v>4286742</v>
          </cell>
          <cell r="P3120">
            <v>7436399</v>
          </cell>
          <cell r="Q3120">
            <v>4225105</v>
          </cell>
          <cell r="R3120">
            <v>3248519</v>
          </cell>
          <cell r="S3120">
            <v>3354189</v>
          </cell>
          <cell r="T3120">
            <v>3860772</v>
          </cell>
          <cell r="U3120">
            <v>5223377</v>
          </cell>
          <cell r="V3120">
            <v>5441541</v>
          </cell>
          <cell r="W3120">
            <v>4780096</v>
          </cell>
          <cell r="X3120">
            <v>7467525</v>
          </cell>
          <cell r="Y3120">
            <v>8913443</v>
          </cell>
          <cell r="Z3120">
            <v>6307429</v>
          </cell>
        </row>
        <row r="3121">
          <cell r="I3121" t="str">
            <v>Venezuela</v>
          </cell>
          <cell r="J3121" t="str">
            <v>Bolivar</v>
          </cell>
          <cell r="K3121" t="str">
            <v>VEB</v>
          </cell>
          <cell r="L3121" t="str">
            <v>Bolivar</v>
          </cell>
          <cell r="M3121" t="str">
            <v>OPERATING INCOME</v>
          </cell>
          <cell r="N3121" t="str">
            <v>LE2</v>
          </cell>
          <cell r="O3121">
            <v>3946858</v>
          </cell>
          <cell r="P3121">
            <v>10468403</v>
          </cell>
          <cell r="Q3121">
            <v>9483602</v>
          </cell>
          <cell r="R3121">
            <v>6058699</v>
          </cell>
          <cell r="S3121">
            <v>7000243</v>
          </cell>
          <cell r="T3121">
            <v>7098821</v>
          </cell>
          <cell r="U3121">
            <v>2175924</v>
          </cell>
          <cell r="V3121">
            <v>2484793</v>
          </cell>
          <cell r="W3121">
            <v>6801335</v>
          </cell>
          <cell r="X3121">
            <v>2650671</v>
          </cell>
          <cell r="Y3121">
            <v>4027327</v>
          </cell>
          <cell r="Z3121">
            <v>2595458</v>
          </cell>
        </row>
        <row r="3122">
          <cell r="I3122" t="str">
            <v>Chiron Corp USA Rese</v>
          </cell>
          <cell r="J3122" t="str">
            <v>US Dollar</v>
          </cell>
          <cell r="K3122" t="str">
            <v>USD</v>
          </cell>
          <cell r="L3122" t="str">
            <v>US Dollar</v>
          </cell>
          <cell r="M3122" t="str">
            <v>OTHER REVENUES FROM 3RD PARTIES</v>
          </cell>
          <cell r="N3122" t="str">
            <v>Actual</v>
          </cell>
          <cell r="T3122">
            <v>-500</v>
          </cell>
          <cell r="U3122">
            <v>0</v>
          </cell>
          <cell r="V3122">
            <v>0</v>
          </cell>
        </row>
        <row r="3123">
          <cell r="I3123" t="str">
            <v>Chiron Corp USA Rese</v>
          </cell>
          <cell r="J3123" t="str">
            <v>US Dollar</v>
          </cell>
          <cell r="K3123" t="str">
            <v>USD</v>
          </cell>
          <cell r="L3123" t="str">
            <v>US Dollar</v>
          </cell>
          <cell r="M3123" t="str">
            <v>TOTAL REVENUES</v>
          </cell>
          <cell r="N3123" t="str">
            <v>Actual</v>
          </cell>
          <cell r="T3123">
            <v>-500</v>
          </cell>
          <cell r="U3123">
            <v>0</v>
          </cell>
          <cell r="V3123">
            <v>0</v>
          </cell>
        </row>
        <row r="3124">
          <cell r="I3124" t="str">
            <v>Chiron Corp USA Rese</v>
          </cell>
          <cell r="J3124" t="str">
            <v>US Dollar</v>
          </cell>
          <cell r="K3124" t="str">
            <v>USD</v>
          </cell>
          <cell r="L3124" t="str">
            <v>US Dollar</v>
          </cell>
          <cell r="M3124" t="str">
            <v>Research</v>
          </cell>
          <cell r="N3124" t="str">
            <v>Actual</v>
          </cell>
          <cell r="O3124">
            <v>-7406</v>
          </cell>
          <cell r="P3124">
            <v>-6612</v>
          </cell>
          <cell r="Q3124">
            <v>-8916</v>
          </cell>
          <cell r="R3124">
            <v>-7172</v>
          </cell>
          <cell r="S3124">
            <v>-22177</v>
          </cell>
          <cell r="T3124">
            <v>-13681</v>
          </cell>
          <cell r="U3124">
            <v>-9326</v>
          </cell>
          <cell r="V3124">
            <v>-10072</v>
          </cell>
        </row>
        <row r="3125">
          <cell r="I3125" t="str">
            <v>Chiron Corp USA Rese</v>
          </cell>
          <cell r="J3125" t="str">
            <v>US Dollar</v>
          </cell>
          <cell r="K3125" t="str">
            <v>USD</v>
          </cell>
          <cell r="L3125" t="str">
            <v>US Dollar</v>
          </cell>
          <cell r="M3125" t="str">
            <v>Research</v>
          </cell>
          <cell r="N3125" t="str">
            <v>Budget</v>
          </cell>
          <cell r="O3125">
            <v>-7833</v>
          </cell>
          <cell r="P3125">
            <v>-6977</v>
          </cell>
          <cell r="Q3125">
            <v>-8654</v>
          </cell>
          <cell r="R3125">
            <v>-7600</v>
          </cell>
          <cell r="S3125">
            <v>-7638</v>
          </cell>
          <cell r="T3125">
            <v>-8322</v>
          </cell>
          <cell r="U3125">
            <v>-7617</v>
          </cell>
          <cell r="V3125">
            <v>-7597</v>
          </cell>
          <cell r="W3125">
            <v>-7961</v>
          </cell>
          <cell r="X3125">
            <v>-7807</v>
          </cell>
          <cell r="Y3125">
            <v>-7804</v>
          </cell>
          <cell r="Z3125">
            <v>-8190</v>
          </cell>
        </row>
        <row r="3126">
          <cell r="I3126" t="str">
            <v>Chiron Corp USA Rese</v>
          </cell>
          <cell r="J3126" t="str">
            <v>US Dollar</v>
          </cell>
          <cell r="K3126" t="str">
            <v>USD</v>
          </cell>
          <cell r="L3126" t="str">
            <v>US Dollar</v>
          </cell>
          <cell r="M3126" t="str">
            <v>Research</v>
          </cell>
          <cell r="N3126" t="str">
            <v>LE2</v>
          </cell>
          <cell r="O3126">
            <v>-7406</v>
          </cell>
          <cell r="P3126">
            <v>-6612</v>
          </cell>
          <cell r="Q3126">
            <v>-8916</v>
          </cell>
          <cell r="R3126">
            <v>-7172</v>
          </cell>
          <cell r="S3126">
            <v>-22177</v>
          </cell>
          <cell r="T3126">
            <v>5208</v>
          </cell>
          <cell r="U3126">
            <v>-8400</v>
          </cell>
          <cell r="V3126">
            <v>-8273</v>
          </cell>
          <cell r="W3126">
            <v>-8632</v>
          </cell>
          <cell r="X3126">
            <v>-8309</v>
          </cell>
          <cell r="Y3126">
            <v>-8240</v>
          </cell>
          <cell r="Z3126">
            <v>-8946</v>
          </cell>
        </row>
        <row r="3127">
          <cell r="I3127" t="str">
            <v>Chiron Corp USA Rese</v>
          </cell>
          <cell r="J3127" t="str">
            <v>US Dollar</v>
          </cell>
          <cell r="K3127" t="str">
            <v>USD</v>
          </cell>
          <cell r="L3127" t="str">
            <v>US Dollar</v>
          </cell>
          <cell r="M3127" t="str">
            <v>Total Research &amp; Development (net)</v>
          </cell>
          <cell r="N3127" t="str">
            <v>Actual</v>
          </cell>
          <cell r="O3127">
            <v>502</v>
          </cell>
          <cell r="P3127">
            <v>1613</v>
          </cell>
          <cell r="Q3127">
            <v>-1452</v>
          </cell>
          <cell r="R3127">
            <v>1180</v>
          </cell>
          <cell r="S3127">
            <v>-13953</v>
          </cell>
          <cell r="T3127">
            <v>-5455</v>
          </cell>
          <cell r="U3127">
            <v>-1082</v>
          </cell>
          <cell r="V3127">
            <v>-1847</v>
          </cell>
        </row>
        <row r="3128">
          <cell r="I3128" t="str">
            <v>Chiron Corp USA Rese</v>
          </cell>
          <cell r="J3128" t="str">
            <v>US Dollar</v>
          </cell>
          <cell r="K3128" t="str">
            <v>USD</v>
          </cell>
          <cell r="L3128" t="str">
            <v>US Dollar</v>
          </cell>
          <cell r="M3128" t="str">
            <v>Total Research &amp; Development (net)</v>
          </cell>
          <cell r="N3128" t="str">
            <v>Budget</v>
          </cell>
          <cell r="O3128">
            <v>398</v>
          </cell>
          <cell r="P3128">
            <v>353</v>
          </cell>
          <cell r="Q3128">
            <v>440</v>
          </cell>
          <cell r="R3128">
            <v>386</v>
          </cell>
          <cell r="S3128">
            <v>387</v>
          </cell>
          <cell r="T3128">
            <v>422</v>
          </cell>
          <cell r="U3128">
            <v>387</v>
          </cell>
          <cell r="V3128">
            <v>386</v>
          </cell>
          <cell r="W3128">
            <v>404</v>
          </cell>
          <cell r="X3128">
            <v>395</v>
          </cell>
          <cell r="Y3128">
            <v>397</v>
          </cell>
          <cell r="Z3128">
            <v>416</v>
          </cell>
        </row>
        <row r="3129">
          <cell r="I3129" t="str">
            <v>Chiron Corp USA Rese</v>
          </cell>
          <cell r="J3129" t="str">
            <v>US Dollar</v>
          </cell>
          <cell r="K3129" t="str">
            <v>USD</v>
          </cell>
          <cell r="L3129" t="str">
            <v>US Dollar</v>
          </cell>
          <cell r="M3129" t="str">
            <v>Total Research &amp; Development (net)</v>
          </cell>
          <cell r="N3129" t="str">
            <v>LE2</v>
          </cell>
          <cell r="O3129">
            <v>502</v>
          </cell>
          <cell r="P3129">
            <v>1613</v>
          </cell>
          <cell r="Q3129">
            <v>-1452</v>
          </cell>
          <cell r="R3129">
            <v>1180</v>
          </cell>
          <cell r="S3129">
            <v>-13953</v>
          </cell>
          <cell r="T3129">
            <v>14992</v>
          </cell>
          <cell r="U3129">
            <v>514</v>
          </cell>
          <cell r="V3129">
            <v>502</v>
          </cell>
          <cell r="W3129">
            <v>533</v>
          </cell>
          <cell r="X3129">
            <v>509</v>
          </cell>
          <cell r="Y3129">
            <v>504</v>
          </cell>
          <cell r="Z3129">
            <v>547</v>
          </cell>
        </row>
        <row r="3130">
          <cell r="I3130" t="str">
            <v>Chiron Corp USA Rese</v>
          </cell>
          <cell r="J3130" t="str">
            <v>US Dollar</v>
          </cell>
          <cell r="K3130" t="str">
            <v>USD</v>
          </cell>
          <cell r="L3130" t="str">
            <v>US Dollar</v>
          </cell>
          <cell r="M3130" t="str">
            <v>TOTAL FUNCTION COSTS</v>
          </cell>
          <cell r="N3130" t="str">
            <v>Actual</v>
          </cell>
          <cell r="O3130">
            <v>502</v>
          </cell>
          <cell r="P3130">
            <v>1613</v>
          </cell>
          <cell r="Q3130">
            <v>-1452</v>
          </cell>
          <cell r="R3130">
            <v>1180</v>
          </cell>
          <cell r="S3130">
            <v>-13953</v>
          </cell>
          <cell r="T3130">
            <v>-5455</v>
          </cell>
          <cell r="U3130">
            <v>-1082</v>
          </cell>
          <cell r="V3130">
            <v>-1847</v>
          </cell>
        </row>
        <row r="3131">
          <cell r="I3131" t="str">
            <v>Chiron Corp USA Rese</v>
          </cell>
          <cell r="J3131" t="str">
            <v>US Dollar</v>
          </cell>
          <cell r="K3131" t="str">
            <v>USD</v>
          </cell>
          <cell r="L3131" t="str">
            <v>US Dollar</v>
          </cell>
          <cell r="M3131" t="str">
            <v>TOTAL FUNCTION COSTS</v>
          </cell>
          <cell r="N3131" t="str">
            <v>Budget</v>
          </cell>
          <cell r="O3131">
            <v>398</v>
          </cell>
          <cell r="P3131">
            <v>353</v>
          </cell>
          <cell r="Q3131">
            <v>440</v>
          </cell>
          <cell r="R3131">
            <v>386</v>
          </cell>
          <cell r="S3131">
            <v>387</v>
          </cell>
          <cell r="T3131">
            <v>422</v>
          </cell>
          <cell r="U3131">
            <v>387</v>
          </cell>
          <cell r="V3131">
            <v>386</v>
          </cell>
          <cell r="W3131">
            <v>404</v>
          </cell>
          <cell r="X3131">
            <v>395</v>
          </cell>
          <cell r="Y3131">
            <v>397</v>
          </cell>
          <cell r="Z3131">
            <v>416</v>
          </cell>
        </row>
        <row r="3132">
          <cell r="I3132" t="str">
            <v>Chiron Corp USA Rese</v>
          </cell>
          <cell r="J3132" t="str">
            <v>US Dollar</v>
          </cell>
          <cell r="K3132" t="str">
            <v>USD</v>
          </cell>
          <cell r="L3132" t="str">
            <v>US Dollar</v>
          </cell>
          <cell r="M3132" t="str">
            <v>TOTAL FUNCTION COSTS</v>
          </cell>
          <cell r="N3132" t="str">
            <v>LE2</v>
          </cell>
          <cell r="O3132">
            <v>502</v>
          </cell>
          <cell r="P3132">
            <v>1613</v>
          </cell>
          <cell r="Q3132">
            <v>-1452</v>
          </cell>
          <cell r="R3132">
            <v>1180</v>
          </cell>
          <cell r="S3132">
            <v>-13953</v>
          </cell>
          <cell r="T3132">
            <v>14992</v>
          </cell>
          <cell r="U3132">
            <v>514</v>
          </cell>
          <cell r="V3132">
            <v>502</v>
          </cell>
          <cell r="W3132">
            <v>533</v>
          </cell>
          <cell r="X3132">
            <v>509</v>
          </cell>
          <cell r="Y3132">
            <v>504</v>
          </cell>
          <cell r="Z3132">
            <v>547</v>
          </cell>
        </row>
        <row r="3133">
          <cell r="I3133" t="str">
            <v>Chiron Corp USA Rese</v>
          </cell>
          <cell r="J3133" t="str">
            <v>US Dollar</v>
          </cell>
          <cell r="K3133" t="str">
            <v>USD</v>
          </cell>
          <cell r="L3133" t="str">
            <v>US Dollar</v>
          </cell>
          <cell r="M3133" t="str">
            <v>TOTAL OTHER INCOME &amp; EXP.</v>
          </cell>
          <cell r="N3133" t="str">
            <v>Actual</v>
          </cell>
          <cell r="O3133">
            <v>35</v>
          </cell>
          <cell r="P3133">
            <v>79</v>
          </cell>
          <cell r="Q3133">
            <v>232</v>
          </cell>
          <cell r="R3133">
            <v>95</v>
          </cell>
          <cell r="S3133">
            <v>48</v>
          </cell>
          <cell r="T3133">
            <v>-22</v>
          </cell>
          <cell r="U3133">
            <v>128</v>
          </cell>
          <cell r="V3133">
            <v>103</v>
          </cell>
        </row>
        <row r="3134">
          <cell r="I3134" t="str">
            <v>Chiron Corp USA Rese</v>
          </cell>
          <cell r="J3134" t="str">
            <v>US Dollar</v>
          </cell>
          <cell r="K3134" t="str">
            <v>USD</v>
          </cell>
          <cell r="L3134" t="str">
            <v>US Dollar</v>
          </cell>
          <cell r="M3134" t="str">
            <v>TOTAL OTHER INCOME &amp; EXP.</v>
          </cell>
          <cell r="N3134" t="str">
            <v>Budget</v>
          </cell>
          <cell r="O3134">
            <v>108</v>
          </cell>
          <cell r="P3134">
            <v>109</v>
          </cell>
          <cell r="Q3134">
            <v>108</v>
          </cell>
          <cell r="R3134">
            <v>108</v>
          </cell>
          <cell r="S3134">
            <v>109</v>
          </cell>
          <cell r="T3134">
            <v>108</v>
          </cell>
          <cell r="U3134">
            <v>127</v>
          </cell>
          <cell r="V3134">
            <v>126</v>
          </cell>
          <cell r="W3134">
            <v>127</v>
          </cell>
          <cell r="X3134">
            <v>127</v>
          </cell>
          <cell r="Y3134">
            <v>126</v>
          </cell>
          <cell r="Z3134">
            <v>127</v>
          </cell>
        </row>
        <row r="3135">
          <cell r="I3135" t="str">
            <v>Chiron Corp USA Rese</v>
          </cell>
          <cell r="J3135" t="str">
            <v>US Dollar</v>
          </cell>
          <cell r="K3135" t="str">
            <v>USD</v>
          </cell>
          <cell r="L3135" t="str">
            <v>US Dollar</v>
          </cell>
          <cell r="M3135" t="str">
            <v>TOTAL OTHER INCOME &amp; EXP.</v>
          </cell>
          <cell r="N3135" t="str">
            <v>LE2</v>
          </cell>
          <cell r="O3135">
            <v>35</v>
          </cell>
          <cell r="P3135">
            <v>79</v>
          </cell>
          <cell r="Q3135">
            <v>232</v>
          </cell>
          <cell r="R3135">
            <v>95</v>
          </cell>
          <cell r="S3135">
            <v>48</v>
          </cell>
          <cell r="T3135">
            <v>156</v>
          </cell>
          <cell r="U3135">
            <v>153</v>
          </cell>
          <cell r="V3135">
            <v>127</v>
          </cell>
          <cell r="W3135">
            <v>127</v>
          </cell>
          <cell r="X3135">
            <v>127</v>
          </cell>
          <cell r="Y3135">
            <v>128</v>
          </cell>
          <cell r="Z3135">
            <v>127</v>
          </cell>
        </row>
        <row r="3136">
          <cell r="I3136" t="str">
            <v>Chiron Corp USA Rese</v>
          </cell>
          <cell r="J3136" t="str">
            <v>US Dollar</v>
          </cell>
          <cell r="K3136" t="str">
            <v>USD</v>
          </cell>
          <cell r="L3136" t="str">
            <v>US Dollar</v>
          </cell>
          <cell r="M3136" t="str">
            <v>OPERATING INCOME</v>
          </cell>
          <cell r="N3136" t="str">
            <v>Actual</v>
          </cell>
          <cell r="O3136">
            <v>537</v>
          </cell>
          <cell r="P3136">
            <v>1692</v>
          </cell>
          <cell r="Q3136">
            <v>-1220</v>
          </cell>
          <cell r="R3136">
            <v>1275</v>
          </cell>
          <cell r="S3136">
            <v>-13905</v>
          </cell>
          <cell r="T3136">
            <v>-5977</v>
          </cell>
          <cell r="U3136">
            <v>-954</v>
          </cell>
          <cell r="V3136">
            <v>-1744</v>
          </cell>
        </row>
        <row r="3137">
          <cell r="I3137" t="str">
            <v>Chiron Corp USA Rese</v>
          </cell>
          <cell r="J3137" t="str">
            <v>US Dollar</v>
          </cell>
          <cell r="K3137" t="str">
            <v>USD</v>
          </cell>
          <cell r="L3137" t="str">
            <v>US Dollar</v>
          </cell>
          <cell r="M3137" t="str">
            <v>OPERATING INCOME</v>
          </cell>
          <cell r="N3137" t="str">
            <v>Budget</v>
          </cell>
          <cell r="O3137">
            <v>506</v>
          </cell>
          <cell r="P3137">
            <v>462</v>
          </cell>
          <cell r="Q3137">
            <v>548</v>
          </cell>
          <cell r="R3137">
            <v>494</v>
          </cell>
          <cell r="S3137">
            <v>496</v>
          </cell>
          <cell r="T3137">
            <v>530</v>
          </cell>
          <cell r="U3137">
            <v>514</v>
          </cell>
          <cell r="V3137">
            <v>512</v>
          </cell>
          <cell r="W3137">
            <v>531</v>
          </cell>
          <cell r="X3137">
            <v>522</v>
          </cell>
          <cell r="Y3137">
            <v>523</v>
          </cell>
          <cell r="Z3137">
            <v>543</v>
          </cell>
        </row>
        <row r="3138">
          <cell r="I3138" t="str">
            <v>Chiron Corp USA Rese</v>
          </cell>
          <cell r="J3138" t="str">
            <v>US Dollar</v>
          </cell>
          <cell r="K3138" t="str">
            <v>USD</v>
          </cell>
          <cell r="L3138" t="str">
            <v>US Dollar</v>
          </cell>
          <cell r="M3138" t="str">
            <v>OPERATING INCOME</v>
          </cell>
          <cell r="N3138" t="str">
            <v>LE2</v>
          </cell>
          <cell r="O3138">
            <v>537</v>
          </cell>
          <cell r="P3138">
            <v>1692</v>
          </cell>
          <cell r="Q3138">
            <v>-1220</v>
          </cell>
          <cell r="R3138">
            <v>1275</v>
          </cell>
          <cell r="S3138">
            <v>-13905</v>
          </cell>
          <cell r="T3138">
            <v>15148</v>
          </cell>
          <cell r="U3138">
            <v>667</v>
          </cell>
          <cell r="V3138">
            <v>629</v>
          </cell>
          <cell r="W3138">
            <v>660</v>
          </cell>
          <cell r="X3138">
            <v>636</v>
          </cell>
          <cell r="Y3138">
            <v>632</v>
          </cell>
          <cell r="Z3138">
            <v>674</v>
          </cell>
        </row>
        <row r="3139">
          <cell r="I3139" t="str">
            <v>Clin Dev Center UK R</v>
          </cell>
          <cell r="J3139" t="str">
            <v>Pound sterling</v>
          </cell>
          <cell r="K3139" t="str">
            <v>GBP</v>
          </cell>
          <cell r="L3139" t="str">
            <v>Pound sterling</v>
          </cell>
          <cell r="M3139" t="str">
            <v>Research</v>
          </cell>
          <cell r="N3139" t="str">
            <v>Actual</v>
          </cell>
          <cell r="O3139">
            <v>-2600</v>
          </cell>
          <cell r="P3139">
            <v>-2625</v>
          </cell>
          <cell r="Q3139">
            <v>-3033</v>
          </cell>
          <cell r="R3139">
            <v>-2689</v>
          </cell>
          <cell r="S3139">
            <v>-2855</v>
          </cell>
          <cell r="T3139">
            <v>-3113</v>
          </cell>
          <cell r="U3139">
            <v>-2750</v>
          </cell>
          <cell r="V3139">
            <v>-2697</v>
          </cell>
        </row>
        <row r="3140">
          <cell r="I3140" t="str">
            <v>Clin Dev Center UK R</v>
          </cell>
          <cell r="J3140" t="str">
            <v>Pound sterling</v>
          </cell>
          <cell r="K3140" t="str">
            <v>GBP</v>
          </cell>
          <cell r="L3140" t="str">
            <v>Pound sterling</v>
          </cell>
          <cell r="M3140" t="str">
            <v>Research</v>
          </cell>
          <cell r="N3140" t="str">
            <v>Budget</v>
          </cell>
          <cell r="O3140">
            <v>-2593</v>
          </cell>
          <cell r="P3140">
            <v>-2639</v>
          </cell>
          <cell r="Q3140">
            <v>-2622</v>
          </cell>
          <cell r="R3140">
            <v>-2861</v>
          </cell>
          <cell r="S3140">
            <v>-2869</v>
          </cell>
          <cell r="T3140">
            <v>-2922</v>
          </cell>
          <cell r="U3140">
            <v>-2906</v>
          </cell>
          <cell r="V3140">
            <v>-2849</v>
          </cell>
          <cell r="W3140">
            <v>-2918</v>
          </cell>
          <cell r="X3140">
            <v>-2979</v>
          </cell>
          <cell r="Y3140">
            <v>-2840</v>
          </cell>
          <cell r="Z3140">
            <v>-2738</v>
          </cell>
        </row>
        <row r="3141">
          <cell r="I3141" t="str">
            <v>Clin Dev Center UK R</v>
          </cell>
          <cell r="J3141" t="str">
            <v>Pound sterling</v>
          </cell>
          <cell r="K3141" t="str">
            <v>GBP</v>
          </cell>
          <cell r="L3141" t="str">
            <v>Pound sterling</v>
          </cell>
          <cell r="M3141" t="str">
            <v>Research</v>
          </cell>
          <cell r="N3141" t="str">
            <v>LE2</v>
          </cell>
          <cell r="O3141">
            <v>-2600</v>
          </cell>
          <cell r="P3141">
            <v>-2625</v>
          </cell>
          <cell r="Q3141">
            <v>-3033</v>
          </cell>
          <cell r="R3141">
            <v>-2689</v>
          </cell>
          <cell r="S3141">
            <v>-2855</v>
          </cell>
          <cell r="T3141">
            <v>-3085</v>
          </cell>
          <cell r="U3141">
            <v>-3051</v>
          </cell>
          <cell r="V3141">
            <v>-3040</v>
          </cell>
          <cell r="W3141">
            <v>-3115</v>
          </cell>
          <cell r="X3141">
            <v>-3085</v>
          </cell>
          <cell r="Y3141">
            <v>-3034</v>
          </cell>
          <cell r="Z3141">
            <v>-3132</v>
          </cell>
        </row>
        <row r="3142">
          <cell r="I3142" t="str">
            <v>Clin Dev Center UK R</v>
          </cell>
          <cell r="J3142" t="str">
            <v>Pound sterling</v>
          </cell>
          <cell r="K3142" t="str">
            <v>GBP</v>
          </cell>
          <cell r="L3142" t="str">
            <v>Pound sterling</v>
          </cell>
          <cell r="M3142" t="str">
            <v>Total Research &amp; Development (net)</v>
          </cell>
          <cell r="N3142" t="str">
            <v>Actual</v>
          </cell>
          <cell r="O3142">
            <v>190</v>
          </cell>
          <cell r="P3142">
            <v>214</v>
          </cell>
          <cell r="Q3142">
            <v>-214</v>
          </cell>
          <cell r="R3142">
            <v>818</v>
          </cell>
          <cell r="S3142">
            <v>232</v>
          </cell>
          <cell r="T3142">
            <v>442</v>
          </cell>
          <cell r="U3142">
            <v>533</v>
          </cell>
          <cell r="V3142">
            <v>574</v>
          </cell>
        </row>
        <row r="3143">
          <cell r="I3143" t="str">
            <v>Clin Dev Center UK R</v>
          </cell>
          <cell r="J3143" t="str">
            <v>Pound sterling</v>
          </cell>
          <cell r="K3143" t="str">
            <v>GBP</v>
          </cell>
          <cell r="L3143" t="str">
            <v>Pound sterling</v>
          </cell>
          <cell r="M3143" t="str">
            <v>Total Research &amp; Development (net)</v>
          </cell>
          <cell r="N3143" t="str">
            <v>Budget</v>
          </cell>
          <cell r="O3143">
            <v>259</v>
          </cell>
          <cell r="P3143">
            <v>264</v>
          </cell>
          <cell r="Q3143">
            <v>262</v>
          </cell>
          <cell r="R3143">
            <v>287</v>
          </cell>
          <cell r="S3143">
            <v>286</v>
          </cell>
          <cell r="T3143">
            <v>293</v>
          </cell>
          <cell r="U3143">
            <v>290</v>
          </cell>
          <cell r="V3143">
            <v>285</v>
          </cell>
          <cell r="W3143">
            <v>292</v>
          </cell>
          <cell r="X3143">
            <v>298</v>
          </cell>
          <cell r="Y3143">
            <v>284</v>
          </cell>
          <cell r="Z3143">
            <v>274</v>
          </cell>
        </row>
        <row r="3144">
          <cell r="I3144" t="str">
            <v>Clin Dev Center UK R</v>
          </cell>
          <cell r="J3144" t="str">
            <v>Pound sterling</v>
          </cell>
          <cell r="K3144" t="str">
            <v>GBP</v>
          </cell>
          <cell r="L3144" t="str">
            <v>Pound sterling</v>
          </cell>
          <cell r="M3144" t="str">
            <v>Total Research &amp; Development (net)</v>
          </cell>
          <cell r="N3144" t="str">
            <v>LE2</v>
          </cell>
          <cell r="O3144">
            <v>190</v>
          </cell>
          <cell r="P3144">
            <v>214</v>
          </cell>
          <cell r="Q3144">
            <v>-214</v>
          </cell>
          <cell r="R3144">
            <v>818</v>
          </cell>
          <cell r="S3144">
            <v>232</v>
          </cell>
          <cell r="T3144">
            <v>40</v>
          </cell>
          <cell r="U3144">
            <v>231</v>
          </cell>
          <cell r="V3144">
            <v>229</v>
          </cell>
          <cell r="W3144">
            <v>235</v>
          </cell>
          <cell r="X3144">
            <v>231</v>
          </cell>
          <cell r="Y3144">
            <v>228</v>
          </cell>
          <cell r="Z3144">
            <v>238</v>
          </cell>
        </row>
        <row r="3145">
          <cell r="I3145" t="str">
            <v>Clin Dev Center UK R</v>
          </cell>
          <cell r="J3145" t="str">
            <v>Pound sterling</v>
          </cell>
          <cell r="K3145" t="str">
            <v>GBP</v>
          </cell>
          <cell r="L3145" t="str">
            <v>Pound sterling</v>
          </cell>
          <cell r="M3145" t="str">
            <v>TOTAL FUNCTION COSTS</v>
          </cell>
          <cell r="N3145" t="str">
            <v>Actual</v>
          </cell>
          <cell r="O3145">
            <v>190</v>
          </cell>
          <cell r="P3145">
            <v>214</v>
          </cell>
          <cell r="Q3145">
            <v>-214</v>
          </cell>
          <cell r="R3145">
            <v>818</v>
          </cell>
          <cell r="S3145">
            <v>232</v>
          </cell>
          <cell r="T3145">
            <v>442</v>
          </cell>
          <cell r="U3145">
            <v>533</v>
          </cell>
          <cell r="V3145">
            <v>574</v>
          </cell>
        </row>
        <row r="3146">
          <cell r="I3146" t="str">
            <v>Clin Dev Center UK R</v>
          </cell>
          <cell r="J3146" t="str">
            <v>Pound sterling</v>
          </cell>
          <cell r="K3146" t="str">
            <v>GBP</v>
          </cell>
          <cell r="L3146" t="str">
            <v>Pound sterling</v>
          </cell>
          <cell r="M3146" t="str">
            <v>TOTAL FUNCTION COSTS</v>
          </cell>
          <cell r="N3146" t="str">
            <v>Budget</v>
          </cell>
          <cell r="O3146">
            <v>259</v>
          </cell>
          <cell r="P3146">
            <v>264</v>
          </cell>
          <cell r="Q3146">
            <v>262</v>
          </cell>
          <cell r="R3146">
            <v>287</v>
          </cell>
          <cell r="S3146">
            <v>286</v>
          </cell>
          <cell r="T3146">
            <v>293</v>
          </cell>
          <cell r="U3146">
            <v>290</v>
          </cell>
          <cell r="V3146">
            <v>285</v>
          </cell>
          <cell r="W3146">
            <v>292</v>
          </cell>
          <cell r="X3146">
            <v>298</v>
          </cell>
          <cell r="Y3146">
            <v>284</v>
          </cell>
          <cell r="Z3146">
            <v>274</v>
          </cell>
        </row>
        <row r="3147">
          <cell r="I3147" t="str">
            <v>Clin Dev Center UK R</v>
          </cell>
          <cell r="J3147" t="str">
            <v>Pound sterling</v>
          </cell>
          <cell r="K3147" t="str">
            <v>GBP</v>
          </cell>
          <cell r="L3147" t="str">
            <v>Pound sterling</v>
          </cell>
          <cell r="M3147" t="str">
            <v>TOTAL FUNCTION COSTS</v>
          </cell>
          <cell r="N3147" t="str">
            <v>LE2</v>
          </cell>
          <cell r="O3147">
            <v>190</v>
          </cell>
          <cell r="P3147">
            <v>214</v>
          </cell>
          <cell r="Q3147">
            <v>-214</v>
          </cell>
          <cell r="R3147">
            <v>818</v>
          </cell>
          <cell r="S3147">
            <v>232</v>
          </cell>
          <cell r="T3147">
            <v>40</v>
          </cell>
          <cell r="U3147">
            <v>231</v>
          </cell>
          <cell r="V3147">
            <v>229</v>
          </cell>
          <cell r="W3147">
            <v>235</v>
          </cell>
          <cell r="X3147">
            <v>231</v>
          </cell>
          <cell r="Y3147">
            <v>228</v>
          </cell>
          <cell r="Z3147">
            <v>238</v>
          </cell>
        </row>
        <row r="3148">
          <cell r="I3148" t="str">
            <v>Clin Dev Center UK R</v>
          </cell>
          <cell r="J3148" t="str">
            <v>Pound sterling</v>
          </cell>
          <cell r="K3148" t="str">
            <v>GBP</v>
          </cell>
          <cell r="L3148" t="str">
            <v>Pound sterling</v>
          </cell>
          <cell r="M3148" t="str">
            <v>OPERATING INCOME</v>
          </cell>
          <cell r="N3148" t="str">
            <v>Actual</v>
          </cell>
          <cell r="O3148">
            <v>190</v>
          </cell>
          <cell r="P3148">
            <v>214</v>
          </cell>
          <cell r="Q3148">
            <v>-214</v>
          </cell>
          <cell r="R3148">
            <v>818</v>
          </cell>
          <cell r="S3148">
            <v>232</v>
          </cell>
          <cell r="T3148">
            <v>442</v>
          </cell>
          <cell r="U3148">
            <v>533</v>
          </cell>
          <cell r="V3148">
            <v>574</v>
          </cell>
        </row>
        <row r="3149">
          <cell r="I3149" t="str">
            <v>Clin Dev Center UK R</v>
          </cell>
          <cell r="J3149" t="str">
            <v>Pound sterling</v>
          </cell>
          <cell r="K3149" t="str">
            <v>GBP</v>
          </cell>
          <cell r="L3149" t="str">
            <v>Pound sterling</v>
          </cell>
          <cell r="M3149" t="str">
            <v>OPERATING INCOME</v>
          </cell>
          <cell r="N3149" t="str">
            <v>Budget</v>
          </cell>
          <cell r="O3149">
            <v>259</v>
          </cell>
          <cell r="P3149">
            <v>264</v>
          </cell>
          <cell r="Q3149">
            <v>262</v>
          </cell>
          <cell r="R3149">
            <v>287</v>
          </cell>
          <cell r="S3149">
            <v>286</v>
          </cell>
          <cell r="T3149">
            <v>293</v>
          </cell>
          <cell r="U3149">
            <v>290</v>
          </cell>
          <cell r="V3149">
            <v>285</v>
          </cell>
          <cell r="W3149">
            <v>292</v>
          </cell>
          <cell r="X3149">
            <v>298</v>
          </cell>
          <cell r="Y3149">
            <v>284</v>
          </cell>
          <cell r="Z3149">
            <v>274</v>
          </cell>
        </row>
        <row r="3150">
          <cell r="I3150" t="str">
            <v>Clin Dev Center UK R</v>
          </cell>
          <cell r="J3150" t="str">
            <v>Pound sterling</v>
          </cell>
          <cell r="K3150" t="str">
            <v>GBP</v>
          </cell>
          <cell r="L3150" t="str">
            <v>Pound sterling</v>
          </cell>
          <cell r="M3150" t="str">
            <v>OPERATING INCOME</v>
          </cell>
          <cell r="N3150" t="str">
            <v>LE2</v>
          </cell>
          <cell r="O3150">
            <v>190</v>
          </cell>
          <cell r="P3150">
            <v>214</v>
          </cell>
          <cell r="Q3150">
            <v>-214</v>
          </cell>
          <cell r="R3150">
            <v>818</v>
          </cell>
          <cell r="S3150">
            <v>232</v>
          </cell>
          <cell r="T3150">
            <v>40</v>
          </cell>
          <cell r="U3150">
            <v>231</v>
          </cell>
          <cell r="V3150">
            <v>229</v>
          </cell>
          <cell r="W3150">
            <v>235</v>
          </cell>
          <cell r="X3150">
            <v>231</v>
          </cell>
          <cell r="Y3150">
            <v>228</v>
          </cell>
          <cell r="Z3150">
            <v>238</v>
          </cell>
        </row>
        <row r="3151">
          <cell r="I3151" t="str">
            <v>Forsch Oesterreich R</v>
          </cell>
          <cell r="J3151" t="str">
            <v>Euro</v>
          </cell>
          <cell r="K3151" t="str">
            <v>EUR</v>
          </cell>
          <cell r="L3151" t="str">
            <v>Euro</v>
          </cell>
          <cell r="M3151" t="str">
            <v>Research</v>
          </cell>
          <cell r="N3151" t="str">
            <v>Actual</v>
          </cell>
          <cell r="O3151">
            <v>-2897</v>
          </cell>
          <cell r="P3151">
            <v>-2919</v>
          </cell>
          <cell r="Q3151">
            <v>-3161</v>
          </cell>
          <cell r="R3151">
            <v>-2968</v>
          </cell>
          <cell r="S3151">
            <v>-3090</v>
          </cell>
          <cell r="T3151">
            <v>-2815</v>
          </cell>
          <cell r="U3151">
            <v>-2965</v>
          </cell>
          <cell r="V3151">
            <v>-2935</v>
          </cell>
        </row>
        <row r="3152">
          <cell r="I3152" t="str">
            <v>Forsch Oesterreich R</v>
          </cell>
          <cell r="J3152" t="str">
            <v>Euro</v>
          </cell>
          <cell r="K3152" t="str">
            <v>EUR</v>
          </cell>
          <cell r="L3152" t="str">
            <v>Euro</v>
          </cell>
          <cell r="M3152" t="str">
            <v>Research</v>
          </cell>
          <cell r="N3152" t="str">
            <v>Budget</v>
          </cell>
          <cell r="O3152">
            <v>-3040</v>
          </cell>
          <cell r="P3152">
            <v>-3053</v>
          </cell>
          <cell r="Q3152">
            <v>-3053</v>
          </cell>
          <cell r="R3152">
            <v>-3148</v>
          </cell>
          <cell r="S3152">
            <v>-3076</v>
          </cell>
          <cell r="T3152">
            <v>-3078</v>
          </cell>
          <cell r="U3152">
            <v>-3136</v>
          </cell>
          <cell r="V3152">
            <v>-3079</v>
          </cell>
          <cell r="W3152">
            <v>-3081</v>
          </cell>
          <cell r="X3152">
            <v>-3128</v>
          </cell>
          <cell r="Y3152">
            <v>-3084</v>
          </cell>
          <cell r="Z3152">
            <v>-3085</v>
          </cell>
        </row>
        <row r="3153">
          <cell r="I3153" t="str">
            <v>Forsch Oesterreich R</v>
          </cell>
          <cell r="J3153" t="str">
            <v>Euro</v>
          </cell>
          <cell r="K3153" t="str">
            <v>EUR</v>
          </cell>
          <cell r="L3153" t="str">
            <v>Euro</v>
          </cell>
          <cell r="M3153" t="str">
            <v>Research</v>
          </cell>
          <cell r="N3153" t="str">
            <v>LE2</v>
          </cell>
          <cell r="O3153">
            <v>-2897</v>
          </cell>
          <cell r="P3153">
            <v>-2919</v>
          </cell>
          <cell r="Q3153">
            <v>-3161</v>
          </cell>
          <cell r="R3153">
            <v>-2968</v>
          </cell>
          <cell r="S3153">
            <v>-3090</v>
          </cell>
          <cell r="T3153">
            <v>-3496</v>
          </cell>
          <cell r="U3153">
            <v>-3274</v>
          </cell>
          <cell r="V3153">
            <v>-3310</v>
          </cell>
          <cell r="W3153">
            <v>-3270</v>
          </cell>
          <cell r="X3153">
            <v>-3294</v>
          </cell>
          <cell r="Y3153">
            <v>-3276</v>
          </cell>
          <cell r="Z3153">
            <v>-3282</v>
          </cell>
        </row>
        <row r="3154">
          <cell r="I3154" t="str">
            <v>Forsch Oesterreich R</v>
          </cell>
          <cell r="J3154" t="str">
            <v>Euro</v>
          </cell>
          <cell r="K3154" t="str">
            <v>EUR</v>
          </cell>
          <cell r="L3154" t="str">
            <v>Euro</v>
          </cell>
          <cell r="M3154" t="str">
            <v>Total Research &amp; Development (net)</v>
          </cell>
          <cell r="N3154" t="str">
            <v>Actual</v>
          </cell>
          <cell r="O3154">
            <v>230</v>
          </cell>
          <cell r="P3154">
            <v>109</v>
          </cell>
          <cell r="Q3154">
            <v>-82</v>
          </cell>
          <cell r="R3154">
            <v>626</v>
          </cell>
          <cell r="S3154">
            <v>354</v>
          </cell>
          <cell r="T3154">
            <v>183</v>
          </cell>
          <cell r="U3154">
            <v>166</v>
          </cell>
          <cell r="V3154">
            <v>205</v>
          </cell>
        </row>
        <row r="3155">
          <cell r="I3155" t="str">
            <v>Forsch Oesterreich R</v>
          </cell>
          <cell r="J3155" t="str">
            <v>Euro</v>
          </cell>
          <cell r="K3155" t="str">
            <v>EUR</v>
          </cell>
          <cell r="L3155" t="str">
            <v>Euro</v>
          </cell>
          <cell r="M3155" t="str">
            <v>Total Research &amp; Development (net)</v>
          </cell>
          <cell r="N3155" t="str">
            <v>Budget</v>
          </cell>
          <cell r="O3155">
            <v>226</v>
          </cell>
          <cell r="P3155">
            <v>212</v>
          </cell>
          <cell r="Q3155">
            <v>213</v>
          </cell>
          <cell r="R3155">
            <v>115</v>
          </cell>
          <cell r="S3155">
            <v>189</v>
          </cell>
          <cell r="T3155">
            <v>189</v>
          </cell>
          <cell r="U3155">
            <v>128</v>
          </cell>
          <cell r="V3155">
            <v>187</v>
          </cell>
          <cell r="W3155">
            <v>183</v>
          </cell>
          <cell r="X3155">
            <v>138</v>
          </cell>
          <cell r="Y3155">
            <v>180</v>
          </cell>
          <cell r="Z3155">
            <v>181</v>
          </cell>
        </row>
        <row r="3156">
          <cell r="I3156" t="str">
            <v>Forsch Oesterreich R</v>
          </cell>
          <cell r="J3156" t="str">
            <v>Euro</v>
          </cell>
          <cell r="K3156" t="str">
            <v>EUR</v>
          </cell>
          <cell r="L3156" t="str">
            <v>Euro</v>
          </cell>
          <cell r="M3156" t="str">
            <v>Total Research &amp; Development (net)</v>
          </cell>
          <cell r="N3156" t="str">
            <v>LE2</v>
          </cell>
          <cell r="O3156">
            <v>230</v>
          </cell>
          <cell r="P3156">
            <v>109</v>
          </cell>
          <cell r="Q3156">
            <v>-82</v>
          </cell>
          <cell r="R3156">
            <v>626</v>
          </cell>
          <cell r="S3156">
            <v>354</v>
          </cell>
          <cell r="T3156">
            <v>-247</v>
          </cell>
          <cell r="U3156">
            <v>195</v>
          </cell>
          <cell r="V3156">
            <v>184</v>
          </cell>
          <cell r="W3156">
            <v>183</v>
          </cell>
          <cell r="X3156">
            <v>195</v>
          </cell>
          <cell r="Y3156">
            <v>181</v>
          </cell>
          <cell r="Z3156">
            <v>181</v>
          </cell>
        </row>
        <row r="3157">
          <cell r="I3157" t="str">
            <v>Forsch Oesterreich R</v>
          </cell>
          <cell r="J3157" t="str">
            <v>Euro</v>
          </cell>
          <cell r="K3157" t="str">
            <v>EUR</v>
          </cell>
          <cell r="L3157" t="str">
            <v>Euro</v>
          </cell>
          <cell r="M3157" t="str">
            <v>TOTAL FUNCTION COSTS</v>
          </cell>
          <cell r="N3157" t="str">
            <v>Actual</v>
          </cell>
          <cell r="O3157">
            <v>230</v>
          </cell>
          <cell r="P3157">
            <v>109</v>
          </cell>
          <cell r="Q3157">
            <v>-82</v>
          </cell>
          <cell r="R3157">
            <v>626</v>
          </cell>
          <cell r="S3157">
            <v>354</v>
          </cell>
          <cell r="T3157">
            <v>183</v>
          </cell>
          <cell r="U3157">
            <v>166</v>
          </cell>
          <cell r="V3157">
            <v>205</v>
          </cell>
        </row>
        <row r="3158">
          <cell r="I3158" t="str">
            <v>Forsch Oesterreich R</v>
          </cell>
          <cell r="J3158" t="str">
            <v>Euro</v>
          </cell>
          <cell r="K3158" t="str">
            <v>EUR</v>
          </cell>
          <cell r="L3158" t="str">
            <v>Euro</v>
          </cell>
          <cell r="M3158" t="str">
            <v>TOTAL FUNCTION COSTS</v>
          </cell>
          <cell r="N3158" t="str">
            <v>Budget</v>
          </cell>
          <cell r="O3158">
            <v>226</v>
          </cell>
          <cell r="P3158">
            <v>212</v>
          </cell>
          <cell r="Q3158">
            <v>213</v>
          </cell>
          <cell r="R3158">
            <v>115</v>
          </cell>
          <cell r="S3158">
            <v>189</v>
          </cell>
          <cell r="T3158">
            <v>189</v>
          </cell>
          <cell r="U3158">
            <v>128</v>
          </cell>
          <cell r="V3158">
            <v>187</v>
          </cell>
          <cell r="W3158">
            <v>183</v>
          </cell>
          <cell r="X3158">
            <v>138</v>
          </cell>
          <cell r="Y3158">
            <v>180</v>
          </cell>
          <cell r="Z3158">
            <v>181</v>
          </cell>
        </row>
        <row r="3159">
          <cell r="I3159" t="str">
            <v>Forsch Oesterreich R</v>
          </cell>
          <cell r="J3159" t="str">
            <v>Euro</v>
          </cell>
          <cell r="K3159" t="str">
            <v>EUR</v>
          </cell>
          <cell r="L3159" t="str">
            <v>Euro</v>
          </cell>
          <cell r="M3159" t="str">
            <v>TOTAL FUNCTION COSTS</v>
          </cell>
          <cell r="N3159" t="str">
            <v>LE2</v>
          </cell>
          <cell r="O3159">
            <v>230</v>
          </cell>
          <cell r="P3159">
            <v>109</v>
          </cell>
          <cell r="Q3159">
            <v>-82</v>
          </cell>
          <cell r="R3159">
            <v>626</v>
          </cell>
          <cell r="S3159">
            <v>354</v>
          </cell>
          <cell r="T3159">
            <v>-247</v>
          </cell>
          <cell r="U3159">
            <v>195</v>
          </cell>
          <cell r="V3159">
            <v>184</v>
          </cell>
          <cell r="W3159">
            <v>183</v>
          </cell>
          <cell r="X3159">
            <v>195</v>
          </cell>
          <cell r="Y3159">
            <v>181</v>
          </cell>
          <cell r="Z3159">
            <v>181</v>
          </cell>
        </row>
        <row r="3160">
          <cell r="I3160" t="str">
            <v>Forsch Oesterreich R</v>
          </cell>
          <cell r="J3160" t="str">
            <v>Euro</v>
          </cell>
          <cell r="K3160" t="str">
            <v>EUR</v>
          </cell>
          <cell r="L3160" t="str">
            <v>Euro</v>
          </cell>
          <cell r="M3160" t="str">
            <v>TOTAL OTHER INCOME &amp; EXP.</v>
          </cell>
          <cell r="N3160" t="str">
            <v>Actual</v>
          </cell>
          <cell r="O3160">
            <v>242</v>
          </cell>
          <cell r="P3160">
            <v>205</v>
          </cell>
          <cell r="Q3160">
            <v>186</v>
          </cell>
          <cell r="R3160">
            <v>206</v>
          </cell>
          <cell r="S3160">
            <v>181</v>
          </cell>
          <cell r="T3160">
            <v>201</v>
          </cell>
          <cell r="U3160">
            <v>207</v>
          </cell>
          <cell r="V3160">
            <v>217</v>
          </cell>
        </row>
        <row r="3161">
          <cell r="I3161" t="str">
            <v>Forsch Oesterreich R</v>
          </cell>
          <cell r="J3161" t="str">
            <v>Euro</v>
          </cell>
          <cell r="K3161" t="str">
            <v>EUR</v>
          </cell>
          <cell r="L3161" t="str">
            <v>Euro</v>
          </cell>
          <cell r="M3161" t="str">
            <v>TOTAL OTHER INCOME &amp; EXP.</v>
          </cell>
          <cell r="N3161" t="str">
            <v>Budget</v>
          </cell>
          <cell r="O3161">
            <v>172</v>
          </cell>
          <cell r="P3161">
            <v>172</v>
          </cell>
          <cell r="Q3161">
            <v>173</v>
          </cell>
          <cell r="R3161">
            <v>172</v>
          </cell>
          <cell r="S3161">
            <v>172</v>
          </cell>
          <cell r="T3161">
            <v>172</v>
          </cell>
          <cell r="U3161">
            <v>172</v>
          </cell>
          <cell r="V3161">
            <v>172</v>
          </cell>
          <cell r="W3161">
            <v>173</v>
          </cell>
          <cell r="X3161">
            <v>172</v>
          </cell>
          <cell r="Y3161">
            <v>172</v>
          </cell>
          <cell r="Z3161">
            <v>172</v>
          </cell>
        </row>
        <row r="3162">
          <cell r="I3162" t="str">
            <v>Forsch Oesterreich R</v>
          </cell>
          <cell r="J3162" t="str">
            <v>Euro</v>
          </cell>
          <cell r="K3162" t="str">
            <v>EUR</v>
          </cell>
          <cell r="L3162" t="str">
            <v>Euro</v>
          </cell>
          <cell r="M3162" t="str">
            <v>TOTAL OTHER INCOME &amp; EXP.</v>
          </cell>
          <cell r="N3162" t="str">
            <v>LE2</v>
          </cell>
          <cell r="O3162">
            <v>242</v>
          </cell>
          <cell r="P3162">
            <v>205</v>
          </cell>
          <cell r="Q3162">
            <v>186</v>
          </cell>
          <cell r="R3162">
            <v>206</v>
          </cell>
          <cell r="S3162">
            <v>181</v>
          </cell>
          <cell r="T3162">
            <v>125</v>
          </cell>
          <cell r="U3162">
            <v>153</v>
          </cell>
          <cell r="V3162">
            <v>153</v>
          </cell>
          <cell r="W3162">
            <v>153</v>
          </cell>
          <cell r="X3162">
            <v>153</v>
          </cell>
          <cell r="Y3162">
            <v>153</v>
          </cell>
          <cell r="Z3162">
            <v>156</v>
          </cell>
        </row>
        <row r="3163">
          <cell r="I3163" t="str">
            <v>Forsch Oesterreich R</v>
          </cell>
          <cell r="J3163" t="str">
            <v>Euro</v>
          </cell>
          <cell r="K3163" t="str">
            <v>EUR</v>
          </cell>
          <cell r="L3163" t="str">
            <v>Euro</v>
          </cell>
          <cell r="M3163" t="str">
            <v>OPERATING INCOME</v>
          </cell>
          <cell r="N3163" t="str">
            <v>Actual</v>
          </cell>
          <cell r="O3163">
            <v>472</v>
          </cell>
          <cell r="P3163">
            <v>314</v>
          </cell>
          <cell r="Q3163">
            <v>104</v>
          </cell>
          <cell r="R3163">
            <v>832</v>
          </cell>
          <cell r="S3163">
            <v>535</v>
          </cell>
          <cell r="T3163">
            <v>384</v>
          </cell>
          <cell r="U3163">
            <v>373</v>
          </cell>
          <cell r="V3163">
            <v>422</v>
          </cell>
        </row>
        <row r="3164">
          <cell r="I3164" t="str">
            <v>Forsch Oesterreich R</v>
          </cell>
          <cell r="J3164" t="str">
            <v>Euro</v>
          </cell>
          <cell r="K3164" t="str">
            <v>EUR</v>
          </cell>
          <cell r="L3164" t="str">
            <v>Euro</v>
          </cell>
          <cell r="M3164" t="str">
            <v>OPERATING INCOME</v>
          </cell>
          <cell r="N3164" t="str">
            <v>Budget</v>
          </cell>
          <cell r="O3164">
            <v>398</v>
          </cell>
          <cell r="P3164">
            <v>384</v>
          </cell>
          <cell r="Q3164">
            <v>386</v>
          </cell>
          <cell r="R3164">
            <v>287</v>
          </cell>
          <cell r="S3164">
            <v>361</v>
          </cell>
          <cell r="T3164">
            <v>361</v>
          </cell>
          <cell r="U3164">
            <v>300</v>
          </cell>
          <cell r="V3164">
            <v>359</v>
          </cell>
          <cell r="W3164">
            <v>356</v>
          </cell>
          <cell r="X3164">
            <v>310</v>
          </cell>
          <cell r="Y3164">
            <v>352</v>
          </cell>
          <cell r="Z3164">
            <v>353</v>
          </cell>
        </row>
        <row r="3165">
          <cell r="I3165" t="str">
            <v>Forsch Oesterreich R</v>
          </cell>
          <cell r="J3165" t="str">
            <v>Euro</v>
          </cell>
          <cell r="K3165" t="str">
            <v>EUR</v>
          </cell>
          <cell r="L3165" t="str">
            <v>Euro</v>
          </cell>
          <cell r="M3165" t="str">
            <v>OPERATING INCOME</v>
          </cell>
          <cell r="N3165" t="str">
            <v>LE2</v>
          </cell>
          <cell r="O3165">
            <v>472</v>
          </cell>
          <cell r="P3165">
            <v>314</v>
          </cell>
          <cell r="Q3165">
            <v>104</v>
          </cell>
          <cell r="R3165">
            <v>832</v>
          </cell>
          <cell r="S3165">
            <v>535</v>
          </cell>
          <cell r="T3165">
            <v>-122</v>
          </cell>
          <cell r="U3165">
            <v>348</v>
          </cell>
          <cell r="V3165">
            <v>337</v>
          </cell>
          <cell r="W3165">
            <v>336</v>
          </cell>
          <cell r="X3165">
            <v>348</v>
          </cell>
          <cell r="Y3165">
            <v>334</v>
          </cell>
          <cell r="Z3165">
            <v>337</v>
          </cell>
        </row>
        <row r="3166">
          <cell r="I3166" t="str">
            <v>Global Correction Re</v>
          </cell>
          <cell r="J3166" t="str">
            <v>US Dollar</v>
          </cell>
          <cell r="K3166" t="str">
            <v>USD</v>
          </cell>
          <cell r="L3166" t="str">
            <v>US Dollar</v>
          </cell>
          <cell r="M3166" t="str">
            <v>Research</v>
          </cell>
          <cell r="N3166" t="str">
            <v>Actual</v>
          </cell>
          <cell r="O3166">
            <v>-2846</v>
          </cell>
          <cell r="P3166">
            <v>-2771</v>
          </cell>
          <cell r="Q3166">
            <v>-2808</v>
          </cell>
          <cell r="R3166">
            <v>-2808</v>
          </cell>
          <cell r="S3166">
            <v>11082</v>
          </cell>
          <cell r="T3166">
            <v>0</v>
          </cell>
          <cell r="U3166">
            <v>0</v>
          </cell>
          <cell r="V3166">
            <v>0</v>
          </cell>
        </row>
        <row r="3167">
          <cell r="I3167" t="str">
            <v>Global Correction Re</v>
          </cell>
          <cell r="J3167" t="str">
            <v>US Dollar</v>
          </cell>
          <cell r="K3167" t="str">
            <v>USD</v>
          </cell>
          <cell r="L3167" t="str">
            <v>US Dollar</v>
          </cell>
          <cell r="M3167" t="str">
            <v>Research</v>
          </cell>
          <cell r="N3167" t="str">
            <v>Budget</v>
          </cell>
          <cell r="O3167">
            <v>-2800</v>
          </cell>
          <cell r="P3167">
            <v>-2800</v>
          </cell>
          <cell r="Q3167">
            <v>-2800</v>
          </cell>
          <cell r="R3167">
            <v>-2800</v>
          </cell>
          <cell r="S3167">
            <v>-2800</v>
          </cell>
          <cell r="T3167">
            <v>-2800</v>
          </cell>
          <cell r="U3167">
            <v>-2800</v>
          </cell>
          <cell r="V3167">
            <v>-2800</v>
          </cell>
          <cell r="W3167">
            <v>-2800</v>
          </cell>
          <cell r="X3167">
            <v>-2800</v>
          </cell>
          <cell r="Y3167">
            <v>-2800</v>
          </cell>
          <cell r="Z3167">
            <v>-2800</v>
          </cell>
        </row>
        <row r="3168">
          <cell r="I3168" t="str">
            <v>Global Correction Re</v>
          </cell>
          <cell r="J3168" t="str">
            <v>US Dollar</v>
          </cell>
          <cell r="K3168" t="str">
            <v>USD</v>
          </cell>
          <cell r="L3168" t="str">
            <v>US Dollar</v>
          </cell>
          <cell r="M3168" t="str">
            <v>Research</v>
          </cell>
          <cell r="N3168" t="str">
            <v>LE2</v>
          </cell>
          <cell r="O3168">
            <v>-2846</v>
          </cell>
          <cell r="P3168">
            <v>-2771</v>
          </cell>
          <cell r="Q3168">
            <v>-2808</v>
          </cell>
          <cell r="R3168">
            <v>-2808</v>
          </cell>
          <cell r="S3168">
            <v>11082</v>
          </cell>
          <cell r="T3168">
            <v>-16649</v>
          </cell>
          <cell r="U3168">
            <v>-2800</v>
          </cell>
          <cell r="V3168">
            <v>-2800</v>
          </cell>
          <cell r="W3168">
            <v>-2800</v>
          </cell>
          <cell r="X3168">
            <v>-2800</v>
          </cell>
          <cell r="Y3168">
            <v>-2800</v>
          </cell>
          <cell r="Z3168">
            <v>-2800</v>
          </cell>
        </row>
        <row r="3169">
          <cell r="I3169" t="str">
            <v>Global Correction Re</v>
          </cell>
          <cell r="J3169" t="str">
            <v>US Dollar</v>
          </cell>
          <cell r="K3169" t="str">
            <v>USD</v>
          </cell>
          <cell r="L3169" t="str">
            <v>US Dollar</v>
          </cell>
          <cell r="M3169" t="str">
            <v>Total Research &amp; Development (net)</v>
          </cell>
          <cell r="N3169" t="str">
            <v>Actual</v>
          </cell>
          <cell r="O3169">
            <v>-2846</v>
          </cell>
          <cell r="P3169">
            <v>-2771</v>
          </cell>
          <cell r="Q3169">
            <v>-2808</v>
          </cell>
          <cell r="R3169">
            <v>-2808</v>
          </cell>
          <cell r="S3169">
            <v>11082</v>
          </cell>
          <cell r="T3169">
            <v>0</v>
          </cell>
          <cell r="U3169">
            <v>0</v>
          </cell>
          <cell r="V3169">
            <v>0</v>
          </cell>
        </row>
        <row r="3170">
          <cell r="I3170" t="str">
            <v>Global Correction Re</v>
          </cell>
          <cell r="J3170" t="str">
            <v>US Dollar</v>
          </cell>
          <cell r="K3170" t="str">
            <v>USD</v>
          </cell>
          <cell r="L3170" t="str">
            <v>US Dollar</v>
          </cell>
          <cell r="M3170" t="str">
            <v>Total Research &amp; Development (net)</v>
          </cell>
          <cell r="N3170" t="str">
            <v>Budget</v>
          </cell>
          <cell r="O3170">
            <v>-2800</v>
          </cell>
          <cell r="P3170">
            <v>-2800</v>
          </cell>
          <cell r="Q3170">
            <v>-2800</v>
          </cell>
          <cell r="R3170">
            <v>-2800</v>
          </cell>
          <cell r="S3170">
            <v>-2800</v>
          </cell>
          <cell r="T3170">
            <v>-2800</v>
          </cell>
          <cell r="U3170">
            <v>-2800</v>
          </cell>
          <cell r="V3170">
            <v>-2800</v>
          </cell>
          <cell r="W3170">
            <v>-2800</v>
          </cell>
          <cell r="X3170">
            <v>-2800</v>
          </cell>
          <cell r="Y3170">
            <v>-2800</v>
          </cell>
          <cell r="Z3170">
            <v>-2800</v>
          </cell>
        </row>
        <row r="3171">
          <cell r="I3171" t="str">
            <v>Global Correction Re</v>
          </cell>
          <cell r="J3171" t="str">
            <v>US Dollar</v>
          </cell>
          <cell r="K3171" t="str">
            <v>USD</v>
          </cell>
          <cell r="L3171" t="str">
            <v>US Dollar</v>
          </cell>
          <cell r="M3171" t="str">
            <v>Total Research &amp; Development (net)</v>
          </cell>
          <cell r="N3171" t="str">
            <v>LE2</v>
          </cell>
          <cell r="O3171">
            <v>-2846</v>
          </cell>
          <cell r="P3171">
            <v>-2771</v>
          </cell>
          <cell r="Q3171">
            <v>-2808</v>
          </cell>
          <cell r="R3171">
            <v>-2808</v>
          </cell>
          <cell r="S3171">
            <v>11082</v>
          </cell>
          <cell r="T3171">
            <v>-16649</v>
          </cell>
          <cell r="U3171">
            <v>-2800</v>
          </cell>
          <cell r="V3171">
            <v>-2800</v>
          </cell>
          <cell r="W3171">
            <v>-2800</v>
          </cell>
          <cell r="X3171">
            <v>-2800</v>
          </cell>
          <cell r="Y3171">
            <v>-2800</v>
          </cell>
          <cell r="Z3171">
            <v>-2800</v>
          </cell>
        </row>
        <row r="3172">
          <cell r="I3172" t="str">
            <v>Global Correction Re</v>
          </cell>
          <cell r="J3172" t="str">
            <v>US Dollar</v>
          </cell>
          <cell r="K3172" t="str">
            <v>USD</v>
          </cell>
          <cell r="L3172" t="str">
            <v>US Dollar</v>
          </cell>
          <cell r="M3172" t="str">
            <v>TOTAL FUNCTION COSTS</v>
          </cell>
          <cell r="N3172" t="str">
            <v>Actual</v>
          </cell>
          <cell r="O3172">
            <v>-2846</v>
          </cell>
          <cell r="P3172">
            <v>-2771</v>
          </cell>
          <cell r="Q3172">
            <v>-2808</v>
          </cell>
          <cell r="R3172">
            <v>-2808</v>
          </cell>
          <cell r="S3172">
            <v>11082</v>
          </cell>
          <cell r="T3172">
            <v>0</v>
          </cell>
          <cell r="U3172">
            <v>0</v>
          </cell>
          <cell r="V3172">
            <v>0</v>
          </cell>
        </row>
        <row r="3173">
          <cell r="I3173" t="str">
            <v>Global Correction Re</v>
          </cell>
          <cell r="J3173" t="str">
            <v>US Dollar</v>
          </cell>
          <cell r="K3173" t="str">
            <v>USD</v>
          </cell>
          <cell r="L3173" t="str">
            <v>US Dollar</v>
          </cell>
          <cell r="M3173" t="str">
            <v>TOTAL FUNCTION COSTS</v>
          </cell>
          <cell r="N3173" t="str">
            <v>Budget</v>
          </cell>
          <cell r="O3173">
            <v>-2800</v>
          </cell>
          <cell r="P3173">
            <v>-2800</v>
          </cell>
          <cell r="Q3173">
            <v>-2800</v>
          </cell>
          <cell r="R3173">
            <v>-2800</v>
          </cell>
          <cell r="S3173">
            <v>-2800</v>
          </cell>
          <cell r="T3173">
            <v>-2800</v>
          </cell>
          <cell r="U3173">
            <v>-2800</v>
          </cell>
          <cell r="V3173">
            <v>-2800</v>
          </cell>
          <cell r="W3173">
            <v>-2800</v>
          </cell>
          <cell r="X3173">
            <v>-2800</v>
          </cell>
          <cell r="Y3173">
            <v>-2800</v>
          </cell>
          <cell r="Z3173">
            <v>-2800</v>
          </cell>
        </row>
        <row r="3174">
          <cell r="I3174" t="str">
            <v>Global Correction Re</v>
          </cell>
          <cell r="J3174" t="str">
            <v>US Dollar</v>
          </cell>
          <cell r="K3174" t="str">
            <v>USD</v>
          </cell>
          <cell r="L3174" t="str">
            <v>US Dollar</v>
          </cell>
          <cell r="M3174" t="str">
            <v>TOTAL FUNCTION COSTS</v>
          </cell>
          <cell r="N3174" t="str">
            <v>LE2</v>
          </cell>
          <cell r="O3174">
            <v>-2846</v>
          </cell>
          <cell r="P3174">
            <v>-2771</v>
          </cell>
          <cell r="Q3174">
            <v>-2808</v>
          </cell>
          <cell r="R3174">
            <v>-2808</v>
          </cell>
          <cell r="S3174">
            <v>11082</v>
          </cell>
          <cell r="T3174">
            <v>-16649</v>
          </cell>
          <cell r="U3174">
            <v>-2800</v>
          </cell>
          <cell r="V3174">
            <v>-2800</v>
          </cell>
          <cell r="W3174">
            <v>-2800</v>
          </cell>
          <cell r="X3174">
            <v>-2800</v>
          </cell>
          <cell r="Y3174">
            <v>-2800</v>
          </cell>
          <cell r="Z3174">
            <v>-2800</v>
          </cell>
        </row>
        <row r="3175">
          <cell r="I3175" t="str">
            <v>Global Correction Re</v>
          </cell>
          <cell r="J3175" t="str">
            <v>US Dollar</v>
          </cell>
          <cell r="K3175" t="str">
            <v>USD</v>
          </cell>
          <cell r="L3175" t="str">
            <v>US Dollar</v>
          </cell>
          <cell r="M3175" t="str">
            <v>OPERATING INCOME</v>
          </cell>
          <cell r="N3175" t="str">
            <v>Actual</v>
          </cell>
          <cell r="O3175">
            <v>-2846</v>
          </cell>
          <cell r="P3175">
            <v>-2771</v>
          </cell>
          <cell r="Q3175">
            <v>-2808</v>
          </cell>
          <cell r="R3175">
            <v>-2808</v>
          </cell>
          <cell r="S3175">
            <v>11082</v>
          </cell>
          <cell r="T3175">
            <v>0</v>
          </cell>
          <cell r="U3175">
            <v>0</v>
          </cell>
          <cell r="V3175">
            <v>0</v>
          </cell>
        </row>
        <row r="3176">
          <cell r="I3176" t="str">
            <v>Global Correction Re</v>
          </cell>
          <cell r="J3176" t="str">
            <v>US Dollar</v>
          </cell>
          <cell r="K3176" t="str">
            <v>USD</v>
          </cell>
          <cell r="L3176" t="str">
            <v>US Dollar</v>
          </cell>
          <cell r="M3176" t="str">
            <v>OPERATING INCOME</v>
          </cell>
          <cell r="N3176" t="str">
            <v>Budget</v>
          </cell>
          <cell r="O3176">
            <v>-2800</v>
          </cell>
          <cell r="P3176">
            <v>-2800</v>
          </cell>
          <cell r="Q3176">
            <v>-2800</v>
          </cell>
          <cell r="R3176">
            <v>-2800</v>
          </cell>
          <cell r="S3176">
            <v>-2800</v>
          </cell>
          <cell r="T3176">
            <v>-2800</v>
          </cell>
          <cell r="U3176">
            <v>-2800</v>
          </cell>
          <cell r="V3176">
            <v>-2800</v>
          </cell>
          <cell r="W3176">
            <v>-2800</v>
          </cell>
          <cell r="X3176">
            <v>-2800</v>
          </cell>
          <cell r="Y3176">
            <v>-2800</v>
          </cell>
          <cell r="Z3176">
            <v>-2800</v>
          </cell>
        </row>
        <row r="3177">
          <cell r="I3177" t="str">
            <v>Global Correction Re</v>
          </cell>
          <cell r="J3177" t="str">
            <v>US Dollar</v>
          </cell>
          <cell r="K3177" t="str">
            <v>USD</v>
          </cell>
          <cell r="L3177" t="str">
            <v>US Dollar</v>
          </cell>
          <cell r="M3177" t="str">
            <v>OPERATING INCOME</v>
          </cell>
          <cell r="N3177" t="str">
            <v>LE2</v>
          </cell>
          <cell r="O3177">
            <v>-2846</v>
          </cell>
          <cell r="P3177">
            <v>-2771</v>
          </cell>
          <cell r="Q3177">
            <v>-2808</v>
          </cell>
          <cell r="R3177">
            <v>-2808</v>
          </cell>
          <cell r="S3177">
            <v>11082</v>
          </cell>
          <cell r="T3177">
            <v>-16649</v>
          </cell>
          <cell r="U3177">
            <v>-2800</v>
          </cell>
          <cell r="V3177">
            <v>-2800</v>
          </cell>
          <cell r="W3177">
            <v>-2800</v>
          </cell>
          <cell r="X3177">
            <v>-2800</v>
          </cell>
          <cell r="Y3177">
            <v>-2800</v>
          </cell>
          <cell r="Z3177">
            <v>-2800</v>
          </cell>
        </row>
        <row r="3178">
          <cell r="I3178" t="str">
            <v>Global Correction Re</v>
          </cell>
          <cell r="J3178" t="str">
            <v>US Dollar</v>
          </cell>
          <cell r="K3178" t="str">
            <v>USD</v>
          </cell>
          <cell r="L3178" t="str">
            <v>US Dollar</v>
          </cell>
          <cell r="M3178" t="str">
            <v>Research</v>
          </cell>
          <cell r="N3178" t="str">
            <v>Actual</v>
          </cell>
          <cell r="O3178">
            <v>-194</v>
          </cell>
          <cell r="P3178">
            <v>-341</v>
          </cell>
          <cell r="Q3178">
            <v>176</v>
          </cell>
          <cell r="R3178">
            <v>207</v>
          </cell>
          <cell r="S3178">
            <v>200</v>
          </cell>
          <cell r="T3178">
            <v>-517</v>
          </cell>
          <cell r="U3178">
            <v>198</v>
          </cell>
          <cell r="V3178">
            <v>-440</v>
          </cell>
        </row>
        <row r="3179">
          <cell r="I3179" t="str">
            <v>Global Correction Re</v>
          </cell>
          <cell r="J3179" t="str">
            <v>US Dollar</v>
          </cell>
          <cell r="K3179" t="str">
            <v>USD</v>
          </cell>
          <cell r="L3179" t="str">
            <v>US Dollar</v>
          </cell>
          <cell r="M3179" t="str">
            <v>Research</v>
          </cell>
          <cell r="N3179" t="str">
            <v>Budget</v>
          </cell>
          <cell r="Q3179">
            <v>1007</v>
          </cell>
          <cell r="R3179">
            <v>-1007</v>
          </cell>
          <cell r="T3179">
            <v>6535</v>
          </cell>
          <cell r="U3179">
            <v>-6535</v>
          </cell>
          <cell r="W3179">
            <v>6493</v>
          </cell>
          <cell r="X3179">
            <v>-6493</v>
          </cell>
          <cell r="Z3179">
            <v>4407</v>
          </cell>
        </row>
        <row r="3180">
          <cell r="I3180" t="str">
            <v>Global Correction Re</v>
          </cell>
          <cell r="J3180" t="str">
            <v>US Dollar</v>
          </cell>
          <cell r="K3180" t="str">
            <v>USD</v>
          </cell>
          <cell r="L3180" t="str">
            <v>US Dollar</v>
          </cell>
          <cell r="M3180" t="str">
            <v>Research</v>
          </cell>
          <cell r="N3180" t="str">
            <v>LE2</v>
          </cell>
          <cell r="U3180">
            <v>1510</v>
          </cell>
          <cell r="V3180">
            <v>1480</v>
          </cell>
          <cell r="W3180">
            <v>1500</v>
          </cell>
          <cell r="X3180">
            <v>2470</v>
          </cell>
          <cell r="Y3180">
            <v>2480</v>
          </cell>
          <cell r="Z3180">
            <v>2740</v>
          </cell>
        </row>
        <row r="3181">
          <cell r="I3181" t="str">
            <v>Global Correction Re</v>
          </cell>
          <cell r="J3181" t="str">
            <v>US Dollar</v>
          </cell>
          <cell r="K3181" t="str">
            <v>USD</v>
          </cell>
          <cell r="L3181" t="str">
            <v>US Dollar</v>
          </cell>
          <cell r="M3181" t="str">
            <v>Total Research &amp; Development (net)</v>
          </cell>
          <cell r="N3181" t="str">
            <v>Budget</v>
          </cell>
          <cell r="O3181">
            <v>171</v>
          </cell>
          <cell r="P3181">
            <v>2219</v>
          </cell>
          <cell r="Q3181">
            <v>1939</v>
          </cell>
          <cell r="R3181">
            <v>-2148</v>
          </cell>
          <cell r="S3181">
            <v>682</v>
          </cell>
          <cell r="T3181">
            <v>9008</v>
          </cell>
          <cell r="U3181">
            <v>-9625</v>
          </cell>
          <cell r="V3181">
            <v>647</v>
          </cell>
          <cell r="W3181">
            <v>11429</v>
          </cell>
          <cell r="X3181">
            <v>-11909</v>
          </cell>
          <cell r="Y3181">
            <v>-297</v>
          </cell>
          <cell r="Z3181">
            <v>10747</v>
          </cell>
        </row>
        <row r="3182">
          <cell r="I3182" t="str">
            <v>Global Correction Re</v>
          </cell>
          <cell r="J3182" t="str">
            <v>US Dollar</v>
          </cell>
          <cell r="K3182" t="str">
            <v>USD</v>
          </cell>
          <cell r="L3182" t="str">
            <v>US Dollar</v>
          </cell>
          <cell r="M3182" t="str">
            <v>Total Research &amp; Development (net)</v>
          </cell>
          <cell r="N3182" t="str">
            <v>LE2</v>
          </cell>
          <cell r="O3182">
            <v>2742.17</v>
          </cell>
          <cell r="P3182">
            <v>2742.17</v>
          </cell>
          <cell r="Q3182">
            <v>2742.17</v>
          </cell>
          <cell r="R3182">
            <v>2742.17</v>
          </cell>
          <cell r="S3182">
            <v>2742.17</v>
          </cell>
          <cell r="T3182">
            <v>2742.15</v>
          </cell>
          <cell r="U3182">
            <v>7257</v>
          </cell>
          <cell r="V3182">
            <v>6626</v>
          </cell>
          <cell r="W3182">
            <v>-6460</v>
          </cell>
          <cell r="X3182">
            <v>12653</v>
          </cell>
          <cell r="Y3182">
            <v>12134</v>
          </cell>
          <cell r="Z3182">
            <v>-14335</v>
          </cell>
        </row>
        <row r="3183">
          <cell r="I3183" t="str">
            <v>Global Correction Re</v>
          </cell>
          <cell r="J3183" t="str">
            <v>US Dollar</v>
          </cell>
          <cell r="K3183" t="str">
            <v>USD</v>
          </cell>
          <cell r="L3183" t="str">
            <v>US Dollar</v>
          </cell>
          <cell r="M3183" t="str">
            <v>TOTAL FUNCTION COSTS</v>
          </cell>
          <cell r="N3183" t="str">
            <v>Budget</v>
          </cell>
          <cell r="O3183">
            <v>171</v>
          </cell>
          <cell r="P3183">
            <v>2219</v>
          </cell>
          <cell r="Q3183">
            <v>1939</v>
          </cell>
          <cell r="R3183">
            <v>-2148</v>
          </cell>
          <cell r="S3183">
            <v>682</v>
          </cell>
          <cell r="T3183">
            <v>9008</v>
          </cell>
          <cell r="U3183">
            <v>-9625</v>
          </cell>
          <cell r="V3183">
            <v>647</v>
          </cell>
          <cell r="W3183">
            <v>11429</v>
          </cell>
          <cell r="X3183">
            <v>-11909</v>
          </cell>
          <cell r="Y3183">
            <v>-297</v>
          </cell>
          <cell r="Z3183">
            <v>10747</v>
          </cell>
        </row>
        <row r="3184">
          <cell r="I3184" t="str">
            <v>Global Correction Re</v>
          </cell>
          <cell r="J3184" t="str">
            <v>US Dollar</v>
          </cell>
          <cell r="K3184" t="str">
            <v>USD</v>
          </cell>
          <cell r="L3184" t="str">
            <v>US Dollar</v>
          </cell>
          <cell r="M3184" t="str">
            <v>TOTAL FUNCTION COSTS</v>
          </cell>
          <cell r="N3184" t="str">
            <v>LE2</v>
          </cell>
          <cell r="O3184">
            <v>2742.17</v>
          </cell>
          <cell r="P3184">
            <v>2742.17</v>
          </cell>
          <cell r="Q3184">
            <v>2742.17</v>
          </cell>
          <cell r="R3184">
            <v>2742.17</v>
          </cell>
          <cell r="S3184">
            <v>2742.17</v>
          </cell>
          <cell r="T3184">
            <v>2742.15</v>
          </cell>
          <cell r="U3184">
            <v>7257</v>
          </cell>
          <cell r="V3184">
            <v>6626</v>
          </cell>
          <cell r="W3184">
            <v>-6460</v>
          </cell>
          <cell r="X3184">
            <v>12653</v>
          </cell>
          <cell r="Y3184">
            <v>12134</v>
          </cell>
          <cell r="Z3184">
            <v>-14335</v>
          </cell>
        </row>
        <row r="3185">
          <cell r="I3185" t="str">
            <v>Global Correction Re</v>
          </cell>
          <cell r="J3185" t="str">
            <v>US Dollar</v>
          </cell>
          <cell r="K3185" t="str">
            <v>USD</v>
          </cell>
          <cell r="L3185" t="str">
            <v>US Dollar</v>
          </cell>
          <cell r="M3185" t="str">
            <v>TOTAL OTHER INCOME &amp; EXP.</v>
          </cell>
          <cell r="N3185" t="str">
            <v>Actual</v>
          </cell>
          <cell r="Q3185">
            <v>0</v>
          </cell>
          <cell r="R3185">
            <v>0</v>
          </cell>
        </row>
        <row r="3186">
          <cell r="I3186" t="str">
            <v>Global Correction Re</v>
          </cell>
          <cell r="J3186" t="str">
            <v>US Dollar</v>
          </cell>
          <cell r="K3186" t="str">
            <v>USD</v>
          </cell>
          <cell r="L3186" t="str">
            <v>US Dollar</v>
          </cell>
          <cell r="M3186" t="str">
            <v>TOTAL OTHER INCOME &amp; EXP.</v>
          </cell>
          <cell r="N3186" t="str">
            <v>LE2</v>
          </cell>
          <cell r="V3186">
            <v>-159</v>
          </cell>
          <cell r="W3186">
            <v>-77</v>
          </cell>
          <cell r="X3186">
            <v>-79</v>
          </cell>
          <cell r="Y3186">
            <v>-82</v>
          </cell>
          <cell r="Z3186">
            <v>-82</v>
          </cell>
        </row>
        <row r="3187">
          <cell r="I3187" t="str">
            <v>Global Correction Re</v>
          </cell>
          <cell r="J3187" t="str">
            <v>US Dollar</v>
          </cell>
          <cell r="K3187" t="str">
            <v>USD</v>
          </cell>
          <cell r="L3187" t="str">
            <v>US Dollar</v>
          </cell>
          <cell r="M3187" t="str">
            <v>OPERATING INCOME</v>
          </cell>
          <cell r="N3187" t="str">
            <v>Actual</v>
          </cell>
          <cell r="O3187">
            <v>0</v>
          </cell>
          <cell r="P3187">
            <v>0</v>
          </cell>
          <cell r="Q3187">
            <v>0</v>
          </cell>
          <cell r="R3187">
            <v>0</v>
          </cell>
          <cell r="S3187">
            <v>0</v>
          </cell>
          <cell r="T3187">
            <v>0</v>
          </cell>
          <cell r="U3187">
            <v>0</v>
          </cell>
          <cell r="V3187">
            <v>0</v>
          </cell>
        </row>
        <row r="3188">
          <cell r="I3188" t="str">
            <v>Global Correction Re</v>
          </cell>
          <cell r="J3188" t="str">
            <v>US Dollar</v>
          </cell>
          <cell r="K3188" t="str">
            <v>USD</v>
          </cell>
          <cell r="L3188" t="str">
            <v>US Dollar</v>
          </cell>
          <cell r="M3188" t="str">
            <v>OPERATING INCOME</v>
          </cell>
          <cell r="N3188" t="str">
            <v>Budget</v>
          </cell>
          <cell r="O3188">
            <v>171</v>
          </cell>
          <cell r="P3188">
            <v>2219</v>
          </cell>
          <cell r="Q3188">
            <v>1939</v>
          </cell>
          <cell r="R3188">
            <v>-2148</v>
          </cell>
          <cell r="S3188">
            <v>682</v>
          </cell>
          <cell r="T3188">
            <v>9008</v>
          </cell>
          <cell r="U3188">
            <v>-9625</v>
          </cell>
          <cell r="V3188">
            <v>647</v>
          </cell>
          <cell r="W3188">
            <v>11429</v>
          </cell>
          <cell r="X3188">
            <v>-11909</v>
          </cell>
          <cell r="Y3188">
            <v>-297</v>
          </cell>
          <cell r="Z3188">
            <v>10747</v>
          </cell>
        </row>
        <row r="3189">
          <cell r="I3189" t="str">
            <v>Global Correction Re</v>
          </cell>
          <cell r="J3189" t="str">
            <v>US Dollar</v>
          </cell>
          <cell r="K3189" t="str">
            <v>USD</v>
          </cell>
          <cell r="L3189" t="str">
            <v>US Dollar</v>
          </cell>
          <cell r="M3189" t="str">
            <v>OPERATING INCOME</v>
          </cell>
          <cell r="N3189" t="str">
            <v>LE2</v>
          </cell>
          <cell r="O3189">
            <v>0</v>
          </cell>
          <cell r="P3189">
            <v>0</v>
          </cell>
          <cell r="Q3189">
            <v>-1</v>
          </cell>
          <cell r="R3189">
            <v>1</v>
          </cell>
          <cell r="S3189">
            <v>0</v>
          </cell>
          <cell r="T3189">
            <v>16453</v>
          </cell>
          <cell r="U3189">
            <v>7257</v>
          </cell>
          <cell r="V3189">
            <v>6467</v>
          </cell>
          <cell r="W3189">
            <v>-6537</v>
          </cell>
          <cell r="X3189">
            <v>12574</v>
          </cell>
          <cell r="Y3189">
            <v>12052</v>
          </cell>
          <cell r="Z3189">
            <v>-14417</v>
          </cell>
        </row>
        <row r="3190">
          <cell r="I3190" t="str">
            <v>Inst. for Biomedical</v>
          </cell>
          <cell r="J3190" t="str">
            <v>Renminbi</v>
          </cell>
          <cell r="K3190" t="str">
            <v>CNY</v>
          </cell>
          <cell r="L3190" t="str">
            <v>Renminbi</v>
          </cell>
          <cell r="M3190" t="str">
            <v>Research</v>
          </cell>
          <cell r="N3190" t="str">
            <v>Actual</v>
          </cell>
          <cell r="O3190">
            <v>-803</v>
          </cell>
          <cell r="P3190">
            <v>-1146</v>
          </cell>
          <cell r="Q3190">
            <v>-1793</v>
          </cell>
          <cell r="R3190">
            <v>-2632</v>
          </cell>
          <cell r="S3190">
            <v>-2520</v>
          </cell>
          <cell r="T3190">
            <v>-3536</v>
          </cell>
          <cell r="U3190">
            <v>-3531</v>
          </cell>
          <cell r="V3190">
            <v>-3167</v>
          </cell>
        </row>
        <row r="3191">
          <cell r="I3191" t="str">
            <v>Inst. for Biomedical</v>
          </cell>
          <cell r="J3191" t="str">
            <v>Renminbi</v>
          </cell>
          <cell r="K3191" t="str">
            <v>CNY</v>
          </cell>
          <cell r="L3191" t="str">
            <v>Renminbi</v>
          </cell>
          <cell r="M3191" t="str">
            <v>Research</v>
          </cell>
          <cell r="N3191" t="str">
            <v>Budget</v>
          </cell>
          <cell r="O3191">
            <v>-4639</v>
          </cell>
          <cell r="P3191">
            <v>-4644</v>
          </cell>
          <cell r="Q3191">
            <v>-4638</v>
          </cell>
          <cell r="R3191">
            <v>-6698</v>
          </cell>
          <cell r="S3191">
            <v>-6702</v>
          </cell>
          <cell r="T3191">
            <v>-6698</v>
          </cell>
          <cell r="U3191">
            <v>-7216</v>
          </cell>
          <cell r="V3191">
            <v>-7213</v>
          </cell>
          <cell r="W3191">
            <v>-7216</v>
          </cell>
          <cell r="X3191">
            <v>-8163</v>
          </cell>
          <cell r="Y3191">
            <v>-8169</v>
          </cell>
          <cell r="Z3191">
            <v>-8165</v>
          </cell>
        </row>
        <row r="3192">
          <cell r="I3192" t="str">
            <v>Inst. for Biomedical</v>
          </cell>
          <cell r="J3192" t="str">
            <v>Renminbi</v>
          </cell>
          <cell r="K3192" t="str">
            <v>CNY</v>
          </cell>
          <cell r="L3192" t="str">
            <v>Renminbi</v>
          </cell>
          <cell r="M3192" t="str">
            <v>Research</v>
          </cell>
          <cell r="N3192" t="str">
            <v>LE2</v>
          </cell>
          <cell r="O3192">
            <v>-803</v>
          </cell>
          <cell r="P3192">
            <v>-1146</v>
          </cell>
          <cell r="Q3192">
            <v>-1793</v>
          </cell>
          <cell r="R3192">
            <v>-2632</v>
          </cell>
          <cell r="S3192">
            <v>-2520</v>
          </cell>
          <cell r="T3192">
            <v>-10662</v>
          </cell>
          <cell r="U3192">
            <v>-7674</v>
          </cell>
          <cell r="V3192">
            <v>-7673</v>
          </cell>
          <cell r="W3192">
            <v>-7673</v>
          </cell>
          <cell r="X3192">
            <v>-7673</v>
          </cell>
          <cell r="Y3192">
            <v>-7674</v>
          </cell>
          <cell r="Z3192">
            <v>-7673</v>
          </cell>
        </row>
        <row r="3193">
          <cell r="I3193" t="str">
            <v>Inst. for Biomedical</v>
          </cell>
          <cell r="J3193" t="str">
            <v>Renminbi</v>
          </cell>
          <cell r="K3193" t="str">
            <v>CNY</v>
          </cell>
          <cell r="L3193" t="str">
            <v>Renminbi</v>
          </cell>
          <cell r="M3193" t="str">
            <v>Total Research &amp; Development (net)</v>
          </cell>
          <cell r="N3193" t="str">
            <v>Actual</v>
          </cell>
          <cell r="O3193">
            <v>-803</v>
          </cell>
          <cell r="P3193">
            <v>-1146</v>
          </cell>
          <cell r="Q3193">
            <v>1978</v>
          </cell>
          <cell r="R3193">
            <v>726</v>
          </cell>
          <cell r="S3193">
            <v>-269</v>
          </cell>
          <cell r="T3193">
            <v>460</v>
          </cell>
          <cell r="U3193">
            <v>-1142</v>
          </cell>
          <cell r="V3193">
            <v>543</v>
          </cell>
        </row>
        <row r="3194">
          <cell r="I3194" t="str">
            <v>Inst. for Biomedical</v>
          </cell>
          <cell r="J3194" t="str">
            <v>Renminbi</v>
          </cell>
          <cell r="K3194" t="str">
            <v>CNY</v>
          </cell>
          <cell r="L3194" t="str">
            <v>Renminbi</v>
          </cell>
          <cell r="M3194" t="str">
            <v>Total Research &amp; Development (net)</v>
          </cell>
          <cell r="N3194" t="str">
            <v>Budget</v>
          </cell>
          <cell r="O3194">
            <v>791</v>
          </cell>
          <cell r="P3194">
            <v>791</v>
          </cell>
          <cell r="Q3194">
            <v>791</v>
          </cell>
          <cell r="R3194">
            <v>-2006</v>
          </cell>
          <cell r="S3194">
            <v>120</v>
          </cell>
          <cell r="T3194">
            <v>119</v>
          </cell>
          <cell r="U3194">
            <v>-1103</v>
          </cell>
          <cell r="V3194">
            <v>-87</v>
          </cell>
          <cell r="W3194">
            <v>-87</v>
          </cell>
          <cell r="X3194">
            <v>1714</v>
          </cell>
          <cell r="Y3194">
            <v>134</v>
          </cell>
          <cell r="Z3194">
            <v>133</v>
          </cell>
        </row>
        <row r="3195">
          <cell r="I3195" t="str">
            <v>Inst. for Biomedical</v>
          </cell>
          <cell r="J3195" t="str">
            <v>Renminbi</v>
          </cell>
          <cell r="K3195" t="str">
            <v>CNY</v>
          </cell>
          <cell r="L3195" t="str">
            <v>Renminbi</v>
          </cell>
          <cell r="M3195" t="str">
            <v>Total Research &amp; Development (net)</v>
          </cell>
          <cell r="N3195" t="str">
            <v>LE2</v>
          </cell>
          <cell r="O3195">
            <v>-803</v>
          </cell>
          <cell r="P3195">
            <v>-1146</v>
          </cell>
          <cell r="Q3195">
            <v>1978</v>
          </cell>
          <cell r="R3195">
            <v>726</v>
          </cell>
          <cell r="S3195">
            <v>-269</v>
          </cell>
          <cell r="T3195">
            <v>-95</v>
          </cell>
          <cell r="U3195">
            <v>153</v>
          </cell>
          <cell r="V3195">
            <v>154</v>
          </cell>
          <cell r="W3195">
            <v>154</v>
          </cell>
          <cell r="X3195">
            <v>153</v>
          </cell>
          <cell r="Y3195">
            <v>153</v>
          </cell>
          <cell r="Z3195">
            <v>154</v>
          </cell>
        </row>
        <row r="3196">
          <cell r="I3196" t="str">
            <v>Inst. for Biomedical</v>
          </cell>
          <cell r="J3196" t="str">
            <v>Renminbi</v>
          </cell>
          <cell r="K3196" t="str">
            <v>CNY</v>
          </cell>
          <cell r="L3196" t="str">
            <v>Renminbi</v>
          </cell>
          <cell r="M3196" t="str">
            <v>TOTAL FUNCTION COSTS</v>
          </cell>
          <cell r="N3196" t="str">
            <v>Actual</v>
          </cell>
          <cell r="O3196">
            <v>-803</v>
          </cell>
          <cell r="P3196">
            <v>-1146</v>
          </cell>
          <cell r="Q3196">
            <v>1978</v>
          </cell>
          <cell r="R3196">
            <v>726</v>
          </cell>
          <cell r="S3196">
            <v>-269</v>
          </cell>
          <cell r="T3196">
            <v>460</v>
          </cell>
          <cell r="U3196">
            <v>-1142</v>
          </cell>
          <cell r="V3196">
            <v>543</v>
          </cell>
        </row>
        <row r="3197">
          <cell r="I3197" t="str">
            <v>Inst. for Biomedical</v>
          </cell>
          <cell r="J3197" t="str">
            <v>Renminbi</v>
          </cell>
          <cell r="K3197" t="str">
            <v>CNY</v>
          </cell>
          <cell r="L3197" t="str">
            <v>Renminbi</v>
          </cell>
          <cell r="M3197" t="str">
            <v>TOTAL FUNCTION COSTS</v>
          </cell>
          <cell r="N3197" t="str">
            <v>Budget</v>
          </cell>
          <cell r="O3197">
            <v>791</v>
          </cell>
          <cell r="P3197">
            <v>791</v>
          </cell>
          <cell r="Q3197">
            <v>791</v>
          </cell>
          <cell r="R3197">
            <v>-2006</v>
          </cell>
          <cell r="S3197">
            <v>120</v>
          </cell>
          <cell r="T3197">
            <v>119</v>
          </cell>
          <cell r="U3197">
            <v>-1103</v>
          </cell>
          <cell r="V3197">
            <v>-87</v>
          </cell>
          <cell r="W3197">
            <v>-87</v>
          </cell>
          <cell r="X3197">
            <v>1714</v>
          </cell>
          <cell r="Y3197">
            <v>134</v>
          </cell>
          <cell r="Z3197">
            <v>133</v>
          </cell>
        </row>
        <row r="3198">
          <cell r="I3198" t="str">
            <v>Inst. for Biomedical</v>
          </cell>
          <cell r="J3198" t="str">
            <v>Renminbi</v>
          </cell>
          <cell r="K3198" t="str">
            <v>CNY</v>
          </cell>
          <cell r="L3198" t="str">
            <v>Renminbi</v>
          </cell>
          <cell r="M3198" t="str">
            <v>TOTAL FUNCTION COSTS</v>
          </cell>
          <cell r="N3198" t="str">
            <v>LE2</v>
          </cell>
          <cell r="O3198">
            <v>-803</v>
          </cell>
          <cell r="P3198">
            <v>-1146</v>
          </cell>
          <cell r="Q3198">
            <v>1978</v>
          </cell>
          <cell r="R3198">
            <v>726</v>
          </cell>
          <cell r="S3198">
            <v>-269</v>
          </cell>
          <cell r="T3198">
            <v>-95</v>
          </cell>
          <cell r="U3198">
            <v>153</v>
          </cell>
          <cell r="V3198">
            <v>154</v>
          </cell>
          <cell r="W3198">
            <v>154</v>
          </cell>
          <cell r="X3198">
            <v>153</v>
          </cell>
          <cell r="Y3198">
            <v>153</v>
          </cell>
          <cell r="Z3198">
            <v>154</v>
          </cell>
        </row>
        <row r="3199">
          <cell r="I3199" t="str">
            <v>Inst. for Biomedical</v>
          </cell>
          <cell r="J3199" t="str">
            <v>Renminbi</v>
          </cell>
          <cell r="K3199" t="str">
            <v>CNY</v>
          </cell>
          <cell r="L3199" t="str">
            <v>Renminbi</v>
          </cell>
          <cell r="M3199" t="str">
            <v>OPERATING INCOME</v>
          </cell>
          <cell r="N3199" t="str">
            <v>Actual</v>
          </cell>
          <cell r="O3199">
            <v>-803</v>
          </cell>
          <cell r="P3199">
            <v>-1146</v>
          </cell>
          <cell r="Q3199">
            <v>1978</v>
          </cell>
          <cell r="R3199">
            <v>726</v>
          </cell>
          <cell r="S3199">
            <v>-269</v>
          </cell>
          <cell r="T3199">
            <v>460</v>
          </cell>
          <cell r="U3199">
            <v>-1142</v>
          </cell>
          <cell r="V3199">
            <v>543</v>
          </cell>
        </row>
        <row r="3200">
          <cell r="I3200" t="str">
            <v>Inst. for Biomedical</v>
          </cell>
          <cell r="J3200" t="str">
            <v>Renminbi</v>
          </cell>
          <cell r="K3200" t="str">
            <v>CNY</v>
          </cell>
          <cell r="L3200" t="str">
            <v>Renminbi</v>
          </cell>
          <cell r="M3200" t="str">
            <v>OPERATING INCOME</v>
          </cell>
          <cell r="N3200" t="str">
            <v>Budget</v>
          </cell>
          <cell r="O3200">
            <v>791</v>
          </cell>
          <cell r="P3200">
            <v>791</v>
          </cell>
          <cell r="Q3200">
            <v>791</v>
          </cell>
          <cell r="R3200">
            <v>-2006</v>
          </cell>
          <cell r="S3200">
            <v>120</v>
          </cell>
          <cell r="T3200">
            <v>119</v>
          </cell>
          <cell r="U3200">
            <v>-1103</v>
          </cell>
          <cell r="V3200">
            <v>-87</v>
          </cell>
          <cell r="W3200">
            <v>-87</v>
          </cell>
          <cell r="X3200">
            <v>1714</v>
          </cell>
          <cell r="Y3200">
            <v>134</v>
          </cell>
          <cell r="Z3200">
            <v>133</v>
          </cell>
        </row>
        <row r="3201">
          <cell r="I3201" t="str">
            <v>Inst. for Biomedical</v>
          </cell>
          <cell r="J3201" t="str">
            <v>Renminbi</v>
          </cell>
          <cell r="K3201" t="str">
            <v>CNY</v>
          </cell>
          <cell r="L3201" t="str">
            <v>Renminbi</v>
          </cell>
          <cell r="M3201" t="str">
            <v>OPERATING INCOME</v>
          </cell>
          <cell r="N3201" t="str">
            <v>LE2</v>
          </cell>
          <cell r="O3201">
            <v>-803</v>
          </cell>
          <cell r="P3201">
            <v>-1146</v>
          </cell>
          <cell r="Q3201">
            <v>1978</v>
          </cell>
          <cell r="R3201">
            <v>726</v>
          </cell>
          <cell r="S3201">
            <v>-269</v>
          </cell>
          <cell r="T3201">
            <v>-95</v>
          </cell>
          <cell r="U3201">
            <v>153</v>
          </cell>
          <cell r="V3201">
            <v>154</v>
          </cell>
          <cell r="W3201">
            <v>154</v>
          </cell>
          <cell r="X3201">
            <v>153</v>
          </cell>
          <cell r="Y3201">
            <v>153</v>
          </cell>
          <cell r="Z3201">
            <v>154</v>
          </cell>
        </row>
        <row r="3202">
          <cell r="I3202" t="str">
            <v>Japan Research</v>
          </cell>
          <cell r="J3202" t="str">
            <v>Yen</v>
          </cell>
          <cell r="K3202" t="str">
            <v>JPY</v>
          </cell>
          <cell r="L3202" t="str">
            <v>Yen</v>
          </cell>
          <cell r="M3202" t="str">
            <v>Research</v>
          </cell>
          <cell r="N3202" t="str">
            <v>Actual</v>
          </cell>
          <cell r="O3202">
            <v>-158</v>
          </cell>
          <cell r="P3202">
            <v>-151</v>
          </cell>
          <cell r="Q3202">
            <v>-164</v>
          </cell>
          <cell r="R3202">
            <v>-174</v>
          </cell>
          <cell r="S3202">
            <v>-161</v>
          </cell>
          <cell r="T3202">
            <v>-175</v>
          </cell>
          <cell r="U3202">
            <v>-155</v>
          </cell>
          <cell r="V3202">
            <v>-164</v>
          </cell>
        </row>
        <row r="3203">
          <cell r="I3203" t="str">
            <v>Japan Research</v>
          </cell>
          <cell r="J3203" t="str">
            <v>Yen</v>
          </cell>
          <cell r="K3203" t="str">
            <v>JPY</v>
          </cell>
          <cell r="L3203" t="str">
            <v>Yen</v>
          </cell>
          <cell r="M3203" t="str">
            <v>Research</v>
          </cell>
          <cell r="N3203" t="str">
            <v>Budget</v>
          </cell>
          <cell r="O3203">
            <v>-151</v>
          </cell>
          <cell r="P3203">
            <v>-162</v>
          </cell>
          <cell r="Q3203">
            <v>-174</v>
          </cell>
          <cell r="R3203">
            <v>-186</v>
          </cell>
          <cell r="S3203">
            <v>-162</v>
          </cell>
          <cell r="T3203">
            <v>-176</v>
          </cell>
          <cell r="U3203">
            <v>-166</v>
          </cell>
          <cell r="V3203">
            <v>-163</v>
          </cell>
          <cell r="W3203">
            <v>-187</v>
          </cell>
          <cell r="X3203">
            <v>-173</v>
          </cell>
          <cell r="Y3203">
            <v>-176</v>
          </cell>
          <cell r="Z3203">
            <v>-192</v>
          </cell>
        </row>
        <row r="3204">
          <cell r="I3204" t="str">
            <v>Japan Research</v>
          </cell>
          <cell r="J3204" t="str">
            <v>Yen</v>
          </cell>
          <cell r="K3204" t="str">
            <v>JPY</v>
          </cell>
          <cell r="L3204" t="str">
            <v>Yen</v>
          </cell>
          <cell r="M3204" t="str">
            <v>Research</v>
          </cell>
          <cell r="N3204" t="str">
            <v>LE2</v>
          </cell>
          <cell r="O3204">
            <v>-158</v>
          </cell>
          <cell r="P3204">
            <v>-151</v>
          </cell>
          <cell r="Q3204">
            <v>-164</v>
          </cell>
          <cell r="R3204">
            <v>-174</v>
          </cell>
          <cell r="S3204">
            <v>-161</v>
          </cell>
          <cell r="T3204">
            <v>-196</v>
          </cell>
          <cell r="U3204">
            <v>-176</v>
          </cell>
          <cell r="V3204">
            <v>-173</v>
          </cell>
          <cell r="W3204">
            <v>-177</v>
          </cell>
          <cell r="X3204">
            <v>-185</v>
          </cell>
          <cell r="Y3204">
            <v>-189</v>
          </cell>
          <cell r="Z3204">
            <v>-192</v>
          </cell>
        </row>
        <row r="3205">
          <cell r="I3205" t="str">
            <v>Japan Research</v>
          </cell>
          <cell r="J3205" t="str">
            <v>Yen</v>
          </cell>
          <cell r="K3205" t="str">
            <v>JPY</v>
          </cell>
          <cell r="L3205" t="str">
            <v>Yen</v>
          </cell>
          <cell r="M3205" t="str">
            <v>Total Research &amp; Development (net)</v>
          </cell>
          <cell r="N3205" t="str">
            <v>Actual</v>
          </cell>
          <cell r="O3205">
            <v>19</v>
          </cell>
          <cell r="P3205">
            <v>25</v>
          </cell>
          <cell r="Q3205">
            <v>2</v>
          </cell>
          <cell r="R3205">
            <v>0</v>
          </cell>
          <cell r="S3205">
            <v>-1</v>
          </cell>
          <cell r="T3205">
            <v>1</v>
          </cell>
          <cell r="U3205">
            <v>27</v>
          </cell>
          <cell r="V3205">
            <v>-16</v>
          </cell>
        </row>
        <row r="3206">
          <cell r="I3206" t="str">
            <v>Japan Research</v>
          </cell>
          <cell r="J3206" t="str">
            <v>Yen</v>
          </cell>
          <cell r="K3206" t="str">
            <v>JPY</v>
          </cell>
          <cell r="L3206" t="str">
            <v>Yen</v>
          </cell>
          <cell r="M3206" t="str">
            <v>Total Research &amp; Development (net)</v>
          </cell>
          <cell r="N3206" t="str">
            <v>Budget</v>
          </cell>
          <cell r="O3206">
            <v>5</v>
          </cell>
          <cell r="P3206">
            <v>4</v>
          </cell>
          <cell r="Q3206">
            <v>6</v>
          </cell>
          <cell r="R3206">
            <v>5</v>
          </cell>
          <cell r="S3206">
            <v>5</v>
          </cell>
          <cell r="T3206">
            <v>5</v>
          </cell>
          <cell r="U3206">
            <v>5</v>
          </cell>
          <cell r="V3206">
            <v>5</v>
          </cell>
          <cell r="W3206">
            <v>6</v>
          </cell>
          <cell r="X3206">
            <v>5</v>
          </cell>
          <cell r="Y3206">
            <v>5</v>
          </cell>
          <cell r="Z3206">
            <v>6</v>
          </cell>
        </row>
        <row r="3207">
          <cell r="I3207" t="str">
            <v>Japan Research</v>
          </cell>
          <cell r="J3207" t="str">
            <v>Yen</v>
          </cell>
          <cell r="K3207" t="str">
            <v>JPY</v>
          </cell>
          <cell r="L3207" t="str">
            <v>Yen</v>
          </cell>
          <cell r="M3207" t="str">
            <v>Total Research &amp; Development (net)</v>
          </cell>
          <cell r="N3207" t="str">
            <v>LE2</v>
          </cell>
          <cell r="O3207">
            <v>19</v>
          </cell>
          <cell r="P3207">
            <v>25</v>
          </cell>
          <cell r="Q3207">
            <v>2</v>
          </cell>
          <cell r="R3207">
            <v>0</v>
          </cell>
          <cell r="S3207">
            <v>-1</v>
          </cell>
          <cell r="T3207">
            <v>-15</v>
          </cell>
          <cell r="U3207">
            <v>5</v>
          </cell>
          <cell r="V3207">
            <v>6</v>
          </cell>
          <cell r="W3207">
            <v>5</v>
          </cell>
          <cell r="X3207">
            <v>5</v>
          </cell>
          <cell r="Y3207">
            <v>6</v>
          </cell>
          <cell r="Z3207">
            <v>6</v>
          </cell>
        </row>
        <row r="3208">
          <cell r="I3208" t="str">
            <v>Japan Research</v>
          </cell>
          <cell r="J3208" t="str">
            <v>Yen</v>
          </cell>
          <cell r="K3208" t="str">
            <v>JPY</v>
          </cell>
          <cell r="L3208" t="str">
            <v>Yen</v>
          </cell>
          <cell r="M3208" t="str">
            <v>TOTAL FUNCTION COSTS</v>
          </cell>
          <cell r="N3208" t="str">
            <v>Actual</v>
          </cell>
          <cell r="O3208">
            <v>19</v>
          </cell>
          <cell r="P3208">
            <v>25</v>
          </cell>
          <cell r="Q3208">
            <v>2</v>
          </cell>
          <cell r="R3208">
            <v>0</v>
          </cell>
          <cell r="S3208">
            <v>-1</v>
          </cell>
          <cell r="T3208">
            <v>1</v>
          </cell>
          <cell r="U3208">
            <v>27</v>
          </cell>
          <cell r="V3208">
            <v>-16</v>
          </cell>
        </row>
        <row r="3209">
          <cell r="I3209" t="str">
            <v>Japan Research</v>
          </cell>
          <cell r="J3209" t="str">
            <v>Yen</v>
          </cell>
          <cell r="K3209" t="str">
            <v>JPY</v>
          </cell>
          <cell r="L3209" t="str">
            <v>Yen</v>
          </cell>
          <cell r="M3209" t="str">
            <v>TOTAL FUNCTION COSTS</v>
          </cell>
          <cell r="N3209" t="str">
            <v>Budget</v>
          </cell>
          <cell r="O3209">
            <v>5</v>
          </cell>
          <cell r="P3209">
            <v>4</v>
          </cell>
          <cell r="Q3209">
            <v>6</v>
          </cell>
          <cell r="R3209">
            <v>5</v>
          </cell>
          <cell r="S3209">
            <v>5</v>
          </cell>
          <cell r="T3209">
            <v>5</v>
          </cell>
          <cell r="U3209">
            <v>5</v>
          </cell>
          <cell r="V3209">
            <v>5</v>
          </cell>
          <cell r="W3209">
            <v>6</v>
          </cell>
          <cell r="X3209">
            <v>5</v>
          </cell>
          <cell r="Y3209">
            <v>5</v>
          </cell>
          <cell r="Z3209">
            <v>6</v>
          </cell>
        </row>
        <row r="3210">
          <cell r="I3210" t="str">
            <v>Japan Research</v>
          </cell>
          <cell r="J3210" t="str">
            <v>Yen</v>
          </cell>
          <cell r="K3210" t="str">
            <v>JPY</v>
          </cell>
          <cell r="L3210" t="str">
            <v>Yen</v>
          </cell>
          <cell r="M3210" t="str">
            <v>TOTAL FUNCTION COSTS</v>
          </cell>
          <cell r="N3210" t="str">
            <v>LE2</v>
          </cell>
          <cell r="O3210">
            <v>19</v>
          </cell>
          <cell r="P3210">
            <v>25</v>
          </cell>
          <cell r="Q3210">
            <v>2</v>
          </cell>
          <cell r="R3210">
            <v>0</v>
          </cell>
          <cell r="S3210">
            <v>-1</v>
          </cell>
          <cell r="T3210">
            <v>-15</v>
          </cell>
          <cell r="U3210">
            <v>5</v>
          </cell>
          <cell r="V3210">
            <v>6</v>
          </cell>
          <cell r="W3210">
            <v>5</v>
          </cell>
          <cell r="X3210">
            <v>5</v>
          </cell>
          <cell r="Y3210">
            <v>6</v>
          </cell>
          <cell r="Z3210">
            <v>6</v>
          </cell>
        </row>
        <row r="3211">
          <cell r="I3211" t="str">
            <v>Japan Research</v>
          </cell>
          <cell r="J3211" t="str">
            <v>Yen</v>
          </cell>
          <cell r="K3211" t="str">
            <v>JPY</v>
          </cell>
          <cell r="L3211" t="str">
            <v>Yen</v>
          </cell>
          <cell r="M3211" t="str">
            <v>OPERATING INCOME</v>
          </cell>
          <cell r="N3211" t="str">
            <v>Actual</v>
          </cell>
          <cell r="O3211">
            <v>19</v>
          </cell>
          <cell r="P3211">
            <v>25</v>
          </cell>
          <cell r="Q3211">
            <v>2</v>
          </cell>
          <cell r="R3211">
            <v>0</v>
          </cell>
          <cell r="S3211">
            <v>-1</v>
          </cell>
          <cell r="T3211">
            <v>1</v>
          </cell>
          <cell r="U3211">
            <v>27</v>
          </cell>
          <cell r="V3211">
            <v>-16</v>
          </cell>
        </row>
        <row r="3212">
          <cell r="I3212" t="str">
            <v>Japan Research</v>
          </cell>
          <cell r="J3212" t="str">
            <v>Yen</v>
          </cell>
          <cell r="K3212" t="str">
            <v>JPY</v>
          </cell>
          <cell r="L3212" t="str">
            <v>Yen</v>
          </cell>
          <cell r="M3212" t="str">
            <v>OPERATING INCOME</v>
          </cell>
          <cell r="N3212" t="str">
            <v>Budget</v>
          </cell>
          <cell r="O3212">
            <v>5</v>
          </cell>
          <cell r="P3212">
            <v>4</v>
          </cell>
          <cell r="Q3212">
            <v>6</v>
          </cell>
          <cell r="R3212">
            <v>5</v>
          </cell>
          <cell r="S3212">
            <v>5</v>
          </cell>
          <cell r="T3212">
            <v>5</v>
          </cell>
          <cell r="U3212">
            <v>5</v>
          </cell>
          <cell r="V3212">
            <v>5</v>
          </cell>
          <cell r="W3212">
            <v>6</v>
          </cell>
          <cell r="X3212">
            <v>5</v>
          </cell>
          <cell r="Y3212">
            <v>5</v>
          </cell>
          <cell r="Z3212">
            <v>6</v>
          </cell>
        </row>
        <row r="3213">
          <cell r="I3213" t="str">
            <v>Japan Research</v>
          </cell>
          <cell r="J3213" t="str">
            <v>Yen</v>
          </cell>
          <cell r="K3213" t="str">
            <v>JPY</v>
          </cell>
          <cell r="L3213" t="str">
            <v>Yen</v>
          </cell>
          <cell r="M3213" t="str">
            <v>OPERATING INCOME</v>
          </cell>
          <cell r="N3213" t="str">
            <v>LE2</v>
          </cell>
          <cell r="O3213">
            <v>19</v>
          </cell>
          <cell r="P3213">
            <v>25</v>
          </cell>
          <cell r="Q3213">
            <v>2</v>
          </cell>
          <cell r="R3213">
            <v>0</v>
          </cell>
          <cell r="S3213">
            <v>-1</v>
          </cell>
          <cell r="T3213">
            <v>-15</v>
          </cell>
          <cell r="U3213">
            <v>5</v>
          </cell>
          <cell r="V3213">
            <v>6</v>
          </cell>
          <cell r="W3213">
            <v>5</v>
          </cell>
          <cell r="X3213">
            <v>5</v>
          </cell>
          <cell r="Y3213">
            <v>6</v>
          </cell>
          <cell r="Z3213">
            <v>6</v>
          </cell>
        </row>
        <row r="3214">
          <cell r="I3214" t="str">
            <v>NIBRI US Research</v>
          </cell>
          <cell r="J3214" t="str">
            <v>US Dollar</v>
          </cell>
          <cell r="K3214" t="str">
            <v>USD</v>
          </cell>
          <cell r="L3214" t="str">
            <v>US Dollar</v>
          </cell>
          <cell r="M3214" t="str">
            <v>Research</v>
          </cell>
          <cell r="N3214" t="str">
            <v>Actual</v>
          </cell>
          <cell r="O3214">
            <v>-40064</v>
          </cell>
          <cell r="P3214">
            <v>-40843</v>
          </cell>
          <cell r="Q3214">
            <v>-54427</v>
          </cell>
          <cell r="R3214">
            <v>-39632</v>
          </cell>
          <cell r="S3214">
            <v>-43048</v>
          </cell>
          <cell r="T3214">
            <v>-40775</v>
          </cell>
          <cell r="U3214">
            <v>-40521</v>
          </cell>
          <cell r="V3214">
            <v>-40936</v>
          </cell>
        </row>
        <row r="3215">
          <cell r="I3215" t="str">
            <v>NIBRI US Research</v>
          </cell>
          <cell r="J3215" t="str">
            <v>US Dollar</v>
          </cell>
          <cell r="K3215" t="str">
            <v>USD</v>
          </cell>
          <cell r="L3215" t="str">
            <v>US Dollar</v>
          </cell>
          <cell r="M3215" t="str">
            <v>Research</v>
          </cell>
          <cell r="N3215" t="str">
            <v>Budget</v>
          </cell>
          <cell r="O3215">
            <v>-44298</v>
          </cell>
          <cell r="P3215">
            <v>-44412</v>
          </cell>
          <cell r="Q3215">
            <v>-50818</v>
          </cell>
          <cell r="R3215">
            <v>-44089</v>
          </cell>
          <cell r="S3215">
            <v>-44719</v>
          </cell>
          <cell r="T3215">
            <v>-55475</v>
          </cell>
          <cell r="U3215">
            <v>-47324</v>
          </cell>
          <cell r="V3215">
            <v>-46233</v>
          </cell>
          <cell r="W3215">
            <v>-58387</v>
          </cell>
          <cell r="X3215">
            <v>-45107</v>
          </cell>
          <cell r="Y3215">
            <v>-46073</v>
          </cell>
          <cell r="Z3215">
            <v>-58230</v>
          </cell>
        </row>
        <row r="3216">
          <cell r="I3216" t="str">
            <v>NIBRI US Research</v>
          </cell>
          <cell r="J3216" t="str">
            <v>US Dollar</v>
          </cell>
          <cell r="K3216" t="str">
            <v>USD</v>
          </cell>
          <cell r="L3216" t="str">
            <v>US Dollar</v>
          </cell>
          <cell r="M3216" t="str">
            <v>Research</v>
          </cell>
          <cell r="N3216" t="str">
            <v>LE2</v>
          </cell>
          <cell r="O3216">
            <v>-40064</v>
          </cell>
          <cell r="P3216">
            <v>-40843</v>
          </cell>
          <cell r="Q3216">
            <v>-54427</v>
          </cell>
          <cell r="R3216">
            <v>-39632</v>
          </cell>
          <cell r="S3216">
            <v>-43048</v>
          </cell>
          <cell r="T3216">
            <v>-51906</v>
          </cell>
          <cell r="U3216">
            <v>-46114</v>
          </cell>
          <cell r="V3216">
            <v>-46568</v>
          </cell>
          <cell r="W3216">
            <v>-58725</v>
          </cell>
          <cell r="X3216">
            <v>-47189</v>
          </cell>
          <cell r="Y3216">
            <v>-47851</v>
          </cell>
          <cell r="Z3216">
            <v>-71337</v>
          </cell>
        </row>
        <row r="3217">
          <cell r="I3217" t="str">
            <v>NIBRI US Research</v>
          </cell>
          <cell r="J3217" t="str">
            <v>US Dollar</v>
          </cell>
          <cell r="K3217" t="str">
            <v>USD</v>
          </cell>
          <cell r="L3217" t="str">
            <v>US Dollar</v>
          </cell>
          <cell r="M3217" t="str">
            <v>Total Research &amp; Development (net)</v>
          </cell>
          <cell r="N3217" t="str">
            <v>Actual</v>
          </cell>
          <cell r="O3217">
            <v>6436</v>
          </cell>
          <cell r="P3217">
            <v>5657</v>
          </cell>
          <cell r="Q3217">
            <v>-4427</v>
          </cell>
          <cell r="R3217">
            <v>6868</v>
          </cell>
          <cell r="S3217">
            <v>2238</v>
          </cell>
          <cell r="T3217">
            <v>-3275</v>
          </cell>
          <cell r="U3217">
            <v>5979</v>
          </cell>
          <cell r="V3217">
            <v>5564</v>
          </cell>
        </row>
        <row r="3218">
          <cell r="I3218" t="str">
            <v>NIBRI US Research</v>
          </cell>
          <cell r="J3218" t="str">
            <v>US Dollar</v>
          </cell>
          <cell r="K3218" t="str">
            <v>USD</v>
          </cell>
          <cell r="L3218" t="str">
            <v>US Dollar</v>
          </cell>
          <cell r="M3218" t="str">
            <v>Total Research &amp; Development (net)</v>
          </cell>
          <cell r="N3218" t="str">
            <v>Budget</v>
          </cell>
          <cell r="O3218">
            <v>2084</v>
          </cell>
          <cell r="P3218">
            <v>1282</v>
          </cell>
          <cell r="Q3218">
            <v>2222</v>
          </cell>
          <cell r="R3218">
            <v>1785</v>
          </cell>
          <cell r="S3218">
            <v>1948</v>
          </cell>
          <cell r="T3218">
            <v>3116</v>
          </cell>
          <cell r="U3218">
            <v>2109</v>
          </cell>
          <cell r="V3218">
            <v>2081</v>
          </cell>
          <cell r="W3218">
            <v>2523</v>
          </cell>
          <cell r="X3218">
            <v>1920</v>
          </cell>
          <cell r="Y3218">
            <v>1235</v>
          </cell>
          <cell r="Z3218">
            <v>2430</v>
          </cell>
        </row>
        <row r="3219">
          <cell r="I3219" t="str">
            <v>NIBRI US Research</v>
          </cell>
          <cell r="J3219" t="str">
            <v>US Dollar</v>
          </cell>
          <cell r="K3219" t="str">
            <v>USD</v>
          </cell>
          <cell r="L3219" t="str">
            <v>US Dollar</v>
          </cell>
          <cell r="M3219" t="str">
            <v>Total Research &amp; Development (net)</v>
          </cell>
          <cell r="N3219" t="str">
            <v>LE2</v>
          </cell>
          <cell r="O3219">
            <v>6436</v>
          </cell>
          <cell r="P3219">
            <v>5657</v>
          </cell>
          <cell r="Q3219">
            <v>-4427</v>
          </cell>
          <cell r="R3219">
            <v>6868</v>
          </cell>
          <cell r="S3219">
            <v>2238</v>
          </cell>
          <cell r="T3219">
            <v>-190</v>
          </cell>
          <cell r="U3219">
            <v>2661</v>
          </cell>
          <cell r="V3219">
            <v>2958</v>
          </cell>
          <cell r="W3219">
            <v>3388</v>
          </cell>
          <cell r="X3219">
            <v>2707</v>
          </cell>
          <cell r="Y3219">
            <v>2757</v>
          </cell>
          <cell r="Z3219">
            <v>5004</v>
          </cell>
        </row>
        <row r="3220">
          <cell r="I3220" t="str">
            <v>NIBRI US Research</v>
          </cell>
          <cell r="J3220" t="str">
            <v>US Dollar</v>
          </cell>
          <cell r="K3220" t="str">
            <v>USD</v>
          </cell>
          <cell r="L3220" t="str">
            <v>US Dollar</v>
          </cell>
          <cell r="M3220" t="str">
            <v>TOTAL FUNCTION COSTS</v>
          </cell>
          <cell r="N3220" t="str">
            <v>Actual</v>
          </cell>
          <cell r="O3220">
            <v>6436</v>
          </cell>
          <cell r="P3220">
            <v>5657</v>
          </cell>
          <cell r="Q3220">
            <v>-4427</v>
          </cell>
          <cell r="R3220">
            <v>6868</v>
          </cell>
          <cell r="S3220">
            <v>2238</v>
          </cell>
          <cell r="T3220">
            <v>-3275</v>
          </cell>
          <cell r="U3220">
            <v>5979</v>
          </cell>
          <cell r="V3220">
            <v>5564</v>
          </cell>
        </row>
        <row r="3221">
          <cell r="I3221" t="str">
            <v>NIBRI US Research</v>
          </cell>
          <cell r="J3221" t="str">
            <v>US Dollar</v>
          </cell>
          <cell r="K3221" t="str">
            <v>USD</v>
          </cell>
          <cell r="L3221" t="str">
            <v>US Dollar</v>
          </cell>
          <cell r="M3221" t="str">
            <v>TOTAL FUNCTION COSTS</v>
          </cell>
          <cell r="N3221" t="str">
            <v>Budget</v>
          </cell>
          <cell r="O3221">
            <v>2084</v>
          </cell>
          <cell r="P3221">
            <v>1282</v>
          </cell>
          <cell r="Q3221">
            <v>2222</v>
          </cell>
          <cell r="R3221">
            <v>1785</v>
          </cell>
          <cell r="S3221">
            <v>1948</v>
          </cell>
          <cell r="T3221">
            <v>3116</v>
          </cell>
          <cell r="U3221">
            <v>2109</v>
          </cell>
          <cell r="V3221">
            <v>2081</v>
          </cell>
          <cell r="W3221">
            <v>2523</v>
          </cell>
          <cell r="X3221">
            <v>1920</v>
          </cell>
          <cell r="Y3221">
            <v>1235</v>
          </cell>
          <cell r="Z3221">
            <v>2430</v>
          </cell>
        </row>
        <row r="3222">
          <cell r="I3222" t="str">
            <v>NIBRI US Research</v>
          </cell>
          <cell r="J3222" t="str">
            <v>US Dollar</v>
          </cell>
          <cell r="K3222" t="str">
            <v>USD</v>
          </cell>
          <cell r="L3222" t="str">
            <v>US Dollar</v>
          </cell>
          <cell r="M3222" t="str">
            <v>TOTAL FUNCTION COSTS</v>
          </cell>
          <cell r="N3222" t="str">
            <v>LE2</v>
          </cell>
          <cell r="O3222">
            <v>6436</v>
          </cell>
          <cell r="P3222">
            <v>5657</v>
          </cell>
          <cell r="Q3222">
            <v>-4427</v>
          </cell>
          <cell r="R3222">
            <v>6868</v>
          </cell>
          <cell r="S3222">
            <v>2238</v>
          </cell>
          <cell r="T3222">
            <v>-190</v>
          </cell>
          <cell r="U3222">
            <v>2661</v>
          </cell>
          <cell r="V3222">
            <v>2958</v>
          </cell>
          <cell r="W3222">
            <v>3388</v>
          </cell>
          <cell r="X3222">
            <v>2707</v>
          </cell>
          <cell r="Y3222">
            <v>2757</v>
          </cell>
          <cell r="Z3222">
            <v>5004</v>
          </cell>
        </row>
        <row r="3223">
          <cell r="I3223" t="str">
            <v>NIBRI US Research</v>
          </cell>
          <cell r="J3223" t="str">
            <v>US Dollar</v>
          </cell>
          <cell r="K3223" t="str">
            <v>USD</v>
          </cell>
          <cell r="L3223" t="str">
            <v>US Dollar</v>
          </cell>
          <cell r="M3223" t="str">
            <v>TOTAL OTHER INCOME &amp; EXP.</v>
          </cell>
          <cell r="N3223" t="str">
            <v>Actual</v>
          </cell>
          <cell r="O3223">
            <v>4</v>
          </cell>
          <cell r="P3223">
            <v>0</v>
          </cell>
          <cell r="Q3223">
            <v>-19</v>
          </cell>
          <cell r="R3223">
            <v>0</v>
          </cell>
          <cell r="S3223">
            <v>0</v>
          </cell>
          <cell r="T3223">
            <v>0</v>
          </cell>
          <cell r="U3223">
            <v>0</v>
          </cell>
          <cell r="V3223">
            <v>58</v>
          </cell>
        </row>
        <row r="3224">
          <cell r="I3224" t="str">
            <v>NIBRI US Research</v>
          </cell>
          <cell r="J3224" t="str">
            <v>US Dollar</v>
          </cell>
          <cell r="K3224" t="str">
            <v>USD</v>
          </cell>
          <cell r="L3224" t="str">
            <v>US Dollar</v>
          </cell>
          <cell r="M3224" t="str">
            <v>OPERATING INCOME</v>
          </cell>
          <cell r="N3224" t="str">
            <v>Actual</v>
          </cell>
          <cell r="O3224">
            <v>6440</v>
          </cell>
          <cell r="P3224">
            <v>5657</v>
          </cell>
          <cell r="Q3224">
            <v>-4446</v>
          </cell>
          <cell r="R3224">
            <v>6868</v>
          </cell>
          <cell r="S3224">
            <v>2238</v>
          </cell>
          <cell r="T3224">
            <v>-3275</v>
          </cell>
          <cell r="U3224">
            <v>5979</v>
          </cell>
          <cell r="V3224">
            <v>5622</v>
          </cell>
        </row>
        <row r="3225">
          <cell r="I3225" t="str">
            <v>NIBRI US Research</v>
          </cell>
          <cell r="J3225" t="str">
            <v>US Dollar</v>
          </cell>
          <cell r="K3225" t="str">
            <v>USD</v>
          </cell>
          <cell r="L3225" t="str">
            <v>US Dollar</v>
          </cell>
          <cell r="M3225" t="str">
            <v>OPERATING INCOME</v>
          </cell>
          <cell r="N3225" t="str">
            <v>Budget</v>
          </cell>
          <cell r="O3225">
            <v>2084</v>
          </cell>
          <cell r="P3225">
            <v>1282</v>
          </cell>
          <cell r="Q3225">
            <v>2222</v>
          </cell>
          <cell r="R3225">
            <v>1785</v>
          </cell>
          <cell r="S3225">
            <v>1948</v>
          </cell>
          <cell r="T3225">
            <v>3116</v>
          </cell>
          <cell r="U3225">
            <v>2109</v>
          </cell>
          <cell r="V3225">
            <v>2081</v>
          </cell>
          <cell r="W3225">
            <v>2523</v>
          </cell>
          <cell r="X3225">
            <v>1920</v>
          </cell>
          <cell r="Y3225">
            <v>1235</v>
          </cell>
          <cell r="Z3225">
            <v>2430</v>
          </cell>
        </row>
        <row r="3226">
          <cell r="I3226" t="str">
            <v>NIBRI US Research</v>
          </cell>
          <cell r="J3226" t="str">
            <v>US Dollar</v>
          </cell>
          <cell r="K3226" t="str">
            <v>USD</v>
          </cell>
          <cell r="L3226" t="str">
            <v>US Dollar</v>
          </cell>
          <cell r="M3226" t="str">
            <v>OPERATING INCOME</v>
          </cell>
          <cell r="N3226" t="str">
            <v>LE2</v>
          </cell>
          <cell r="O3226">
            <v>6440</v>
          </cell>
          <cell r="P3226">
            <v>5657</v>
          </cell>
          <cell r="Q3226">
            <v>-4446</v>
          </cell>
          <cell r="R3226">
            <v>6868</v>
          </cell>
          <cell r="S3226">
            <v>2238</v>
          </cell>
          <cell r="T3226">
            <v>-175</v>
          </cell>
          <cell r="U3226">
            <v>2661</v>
          </cell>
          <cell r="V3226">
            <v>2958</v>
          </cell>
          <cell r="W3226">
            <v>3388</v>
          </cell>
          <cell r="X3226">
            <v>2707</v>
          </cell>
          <cell r="Y3226">
            <v>2757</v>
          </cell>
          <cell r="Z3226">
            <v>5004</v>
          </cell>
        </row>
        <row r="3227">
          <cell r="I3227" t="str">
            <v>Nov Int Pha BM Resea</v>
          </cell>
          <cell r="J3227" t="str">
            <v>Swiss Franc</v>
          </cell>
          <cell r="K3227" t="str">
            <v>CHF</v>
          </cell>
          <cell r="L3227" t="str">
            <v>Swiss Franc</v>
          </cell>
          <cell r="M3227" t="str">
            <v>OTHER REVENUES FROM 3RD PARTIES</v>
          </cell>
          <cell r="N3227" t="str">
            <v>Actual</v>
          </cell>
          <cell r="U3227">
            <v>12</v>
          </cell>
          <cell r="V3227">
            <v>0</v>
          </cell>
        </row>
        <row r="3228">
          <cell r="I3228" t="str">
            <v>Nov Int Pha BM Resea</v>
          </cell>
          <cell r="J3228" t="str">
            <v>Swiss Franc</v>
          </cell>
          <cell r="K3228" t="str">
            <v>CHF</v>
          </cell>
          <cell r="L3228" t="str">
            <v>Swiss Franc</v>
          </cell>
          <cell r="M3228" t="str">
            <v>TOTAL REVENUES</v>
          </cell>
          <cell r="N3228" t="str">
            <v>Actual</v>
          </cell>
          <cell r="U3228">
            <v>12</v>
          </cell>
          <cell r="V3228">
            <v>0</v>
          </cell>
        </row>
        <row r="3229">
          <cell r="I3229" t="str">
            <v>Nov Int Pha BM Resea</v>
          </cell>
          <cell r="J3229" t="str">
            <v>Swiss Franc</v>
          </cell>
          <cell r="K3229" t="str">
            <v>CHF</v>
          </cell>
          <cell r="L3229" t="str">
            <v>Swiss Franc</v>
          </cell>
          <cell r="M3229" t="str">
            <v>Research</v>
          </cell>
          <cell r="N3229" t="str">
            <v>Actual</v>
          </cell>
          <cell r="O3229">
            <v>-1838</v>
          </cell>
          <cell r="P3229">
            <v>-1773</v>
          </cell>
          <cell r="Q3229">
            <v>-1970</v>
          </cell>
          <cell r="R3229">
            <v>-2306</v>
          </cell>
          <cell r="S3229">
            <v>-1828</v>
          </cell>
          <cell r="T3229">
            <v>-8210</v>
          </cell>
          <cell r="U3229">
            <v>-1880</v>
          </cell>
          <cell r="V3229">
            <v>-1141</v>
          </cell>
        </row>
        <row r="3230">
          <cell r="I3230" t="str">
            <v>Nov Int Pha BM Resea</v>
          </cell>
          <cell r="J3230" t="str">
            <v>Swiss Franc</v>
          </cell>
          <cell r="K3230" t="str">
            <v>CHF</v>
          </cell>
          <cell r="L3230" t="str">
            <v>Swiss Franc</v>
          </cell>
          <cell r="M3230" t="str">
            <v>Research</v>
          </cell>
          <cell r="N3230" t="str">
            <v>Budget</v>
          </cell>
          <cell r="O3230">
            <v>-1537</v>
          </cell>
          <cell r="P3230">
            <v>-1537</v>
          </cell>
          <cell r="Q3230">
            <v>-1537</v>
          </cell>
          <cell r="R3230">
            <v>-1563</v>
          </cell>
          <cell r="S3230">
            <v>-1563</v>
          </cell>
          <cell r="T3230">
            <v>-1563</v>
          </cell>
          <cell r="U3230">
            <v>-1538</v>
          </cell>
          <cell r="V3230">
            <v>-1537</v>
          </cell>
          <cell r="W3230">
            <v>-1538</v>
          </cell>
          <cell r="X3230">
            <v>-1600</v>
          </cell>
          <cell r="Y3230">
            <v>-1601</v>
          </cell>
          <cell r="Z3230">
            <v>-1601</v>
          </cell>
        </row>
        <row r="3231">
          <cell r="I3231" t="str">
            <v>Nov Int Pha BM Resea</v>
          </cell>
          <cell r="J3231" t="str">
            <v>Swiss Franc</v>
          </cell>
          <cell r="K3231" t="str">
            <v>CHF</v>
          </cell>
          <cell r="L3231" t="str">
            <v>Swiss Franc</v>
          </cell>
          <cell r="M3231" t="str">
            <v>Research</v>
          </cell>
          <cell r="N3231" t="str">
            <v>LE2</v>
          </cell>
          <cell r="O3231">
            <v>-1838</v>
          </cell>
          <cell r="P3231">
            <v>-1773</v>
          </cell>
          <cell r="Q3231">
            <v>-1970</v>
          </cell>
          <cell r="R3231">
            <v>-2306</v>
          </cell>
          <cell r="S3231">
            <v>-1828</v>
          </cell>
          <cell r="T3231">
            <v>-1376</v>
          </cell>
          <cell r="U3231">
            <v>-1794</v>
          </cell>
          <cell r="V3231">
            <v>-1794</v>
          </cell>
          <cell r="W3231">
            <v>-1795</v>
          </cell>
          <cell r="X3231">
            <v>-1543</v>
          </cell>
          <cell r="Y3231">
            <v>-1543</v>
          </cell>
          <cell r="Z3231">
            <v>-1543</v>
          </cell>
        </row>
        <row r="3232">
          <cell r="I3232" t="str">
            <v>Nov Int Pha BM Resea</v>
          </cell>
          <cell r="J3232" t="str">
            <v>Swiss Franc</v>
          </cell>
          <cell r="K3232" t="str">
            <v>CHF</v>
          </cell>
          <cell r="L3232" t="str">
            <v>Swiss Franc</v>
          </cell>
          <cell r="M3232" t="str">
            <v>Total Research &amp; Development (net)</v>
          </cell>
          <cell r="N3232" t="str">
            <v>Actual</v>
          </cell>
          <cell r="O3232">
            <v>-134128</v>
          </cell>
          <cell r="P3232">
            <v>-132424</v>
          </cell>
          <cell r="Q3232">
            <v>-145044</v>
          </cell>
          <cell r="R3232">
            <v>-147909</v>
          </cell>
          <cell r="S3232">
            <v>-126458</v>
          </cell>
          <cell r="T3232">
            <v>-139471</v>
          </cell>
          <cell r="U3232">
            <v>-133212</v>
          </cell>
          <cell r="V3232">
            <v>-134888</v>
          </cell>
        </row>
        <row r="3233">
          <cell r="I3233" t="str">
            <v>Nov Int Pha BM Resea</v>
          </cell>
          <cell r="J3233" t="str">
            <v>Swiss Franc</v>
          </cell>
          <cell r="K3233" t="str">
            <v>CHF</v>
          </cell>
          <cell r="L3233" t="str">
            <v>Swiss Franc</v>
          </cell>
          <cell r="M3233" t="str">
            <v>Total Research &amp; Development (net)</v>
          </cell>
          <cell r="N3233" t="str">
            <v>Budget</v>
          </cell>
          <cell r="O3233">
            <v>-140331</v>
          </cell>
          <cell r="P3233">
            <v>-139673</v>
          </cell>
          <cell r="Q3233">
            <v>-154814</v>
          </cell>
          <cell r="R3233">
            <v>-139595</v>
          </cell>
          <cell r="S3233">
            <v>-142740</v>
          </cell>
          <cell r="T3233">
            <v>-161511</v>
          </cell>
          <cell r="U3233">
            <v>-142750</v>
          </cell>
          <cell r="V3233">
            <v>-145973</v>
          </cell>
          <cell r="W3233">
            <v>-168289</v>
          </cell>
          <cell r="X3233">
            <v>-138487</v>
          </cell>
          <cell r="Y3233">
            <v>-147116</v>
          </cell>
          <cell r="Z3233">
            <v>-168702</v>
          </cell>
        </row>
        <row r="3234">
          <cell r="I3234" t="str">
            <v>Nov Int Pha BM Resea</v>
          </cell>
          <cell r="J3234" t="str">
            <v>Swiss Franc</v>
          </cell>
          <cell r="K3234" t="str">
            <v>CHF</v>
          </cell>
          <cell r="L3234" t="str">
            <v>Swiss Franc</v>
          </cell>
          <cell r="M3234" t="str">
            <v>Total Research &amp; Development (net)</v>
          </cell>
          <cell r="N3234" t="str">
            <v>LE2</v>
          </cell>
          <cell r="O3234">
            <v>-134128</v>
          </cell>
          <cell r="P3234">
            <v>-132424</v>
          </cell>
          <cell r="Q3234">
            <v>-145044</v>
          </cell>
          <cell r="R3234">
            <v>-147909</v>
          </cell>
          <cell r="S3234">
            <v>-126458</v>
          </cell>
          <cell r="T3234">
            <v>-169611</v>
          </cell>
          <cell r="U3234">
            <v>-149580</v>
          </cell>
          <cell r="V3234">
            <v>-150332</v>
          </cell>
          <cell r="W3234">
            <v>-150353</v>
          </cell>
          <cell r="X3234">
            <v>-158215</v>
          </cell>
          <cell r="Y3234">
            <v>-159832</v>
          </cell>
          <cell r="Z3234">
            <v>-157256</v>
          </cell>
        </row>
        <row r="3235">
          <cell r="I3235" t="str">
            <v>Nov Int Pha BM Resea</v>
          </cell>
          <cell r="J3235" t="str">
            <v>Swiss Franc</v>
          </cell>
          <cell r="K3235" t="str">
            <v>CHF</v>
          </cell>
          <cell r="L3235" t="str">
            <v>Swiss Franc</v>
          </cell>
          <cell r="M3235" t="str">
            <v>TOTAL FUNCTION COSTS</v>
          </cell>
          <cell r="N3235" t="str">
            <v>Actual</v>
          </cell>
          <cell r="O3235">
            <v>-134128</v>
          </cell>
          <cell r="P3235">
            <v>-132424</v>
          </cell>
          <cell r="Q3235">
            <v>-145044</v>
          </cell>
          <cell r="R3235">
            <v>-147909</v>
          </cell>
          <cell r="S3235">
            <v>-126458</v>
          </cell>
          <cell r="T3235">
            <v>-139471</v>
          </cell>
          <cell r="U3235">
            <v>-133212</v>
          </cell>
          <cell r="V3235">
            <v>-134888</v>
          </cell>
        </row>
        <row r="3236">
          <cell r="I3236" t="str">
            <v>Nov Int Pha BM Resea</v>
          </cell>
          <cell r="J3236" t="str">
            <v>Swiss Franc</v>
          </cell>
          <cell r="K3236" t="str">
            <v>CHF</v>
          </cell>
          <cell r="L3236" t="str">
            <v>Swiss Franc</v>
          </cell>
          <cell r="M3236" t="str">
            <v>TOTAL FUNCTION COSTS</v>
          </cell>
          <cell r="N3236" t="str">
            <v>Budget</v>
          </cell>
          <cell r="O3236">
            <v>-140331</v>
          </cell>
          <cell r="P3236">
            <v>-139673</v>
          </cell>
          <cell r="Q3236">
            <v>-154814</v>
          </cell>
          <cell r="R3236">
            <v>-139595</v>
          </cell>
          <cell r="S3236">
            <v>-142740</v>
          </cell>
          <cell r="T3236">
            <v>-161511</v>
          </cell>
          <cell r="U3236">
            <v>-142750</v>
          </cell>
          <cell r="V3236">
            <v>-145973</v>
          </cell>
          <cell r="W3236">
            <v>-168289</v>
          </cell>
          <cell r="X3236">
            <v>-138487</v>
          </cell>
          <cell r="Y3236">
            <v>-147116</v>
          </cell>
          <cell r="Z3236">
            <v>-168702</v>
          </cell>
        </row>
        <row r="3237">
          <cell r="I3237" t="str">
            <v>Nov Int Pha BM Resea</v>
          </cell>
          <cell r="J3237" t="str">
            <v>Swiss Franc</v>
          </cell>
          <cell r="K3237" t="str">
            <v>CHF</v>
          </cell>
          <cell r="L3237" t="str">
            <v>Swiss Franc</v>
          </cell>
          <cell r="M3237" t="str">
            <v>TOTAL FUNCTION COSTS</v>
          </cell>
          <cell r="N3237" t="str">
            <v>LE2</v>
          </cell>
          <cell r="O3237">
            <v>-134128</v>
          </cell>
          <cell r="P3237">
            <v>-132424</v>
          </cell>
          <cell r="Q3237">
            <v>-145044</v>
          </cell>
          <cell r="R3237">
            <v>-147909</v>
          </cell>
          <cell r="S3237">
            <v>-126458</v>
          </cell>
          <cell r="T3237">
            <v>-169611</v>
          </cell>
          <cell r="U3237">
            <v>-149580</v>
          </cell>
          <cell r="V3237">
            <v>-150332</v>
          </cell>
          <cell r="W3237">
            <v>-150353</v>
          </cell>
          <cell r="X3237">
            <v>-158215</v>
          </cell>
          <cell r="Y3237">
            <v>-159832</v>
          </cell>
          <cell r="Z3237">
            <v>-157256</v>
          </cell>
        </row>
        <row r="3238">
          <cell r="I3238" t="str">
            <v>Nov Int Pha BM Resea</v>
          </cell>
          <cell r="J3238" t="str">
            <v>Swiss Franc</v>
          </cell>
          <cell r="K3238" t="str">
            <v>CHF</v>
          </cell>
          <cell r="L3238" t="str">
            <v>Swiss Franc</v>
          </cell>
          <cell r="M3238" t="str">
            <v>OPERATING INCOME</v>
          </cell>
          <cell r="N3238" t="str">
            <v>Actual</v>
          </cell>
          <cell r="O3238">
            <v>-134128</v>
          </cell>
          <cell r="P3238">
            <v>-132424</v>
          </cell>
          <cell r="Q3238">
            <v>-145044</v>
          </cell>
          <cell r="R3238">
            <v>-147909</v>
          </cell>
          <cell r="S3238">
            <v>-126458</v>
          </cell>
          <cell r="T3238">
            <v>-139471</v>
          </cell>
          <cell r="U3238">
            <v>-133200</v>
          </cell>
          <cell r="V3238">
            <v>-134888</v>
          </cell>
        </row>
        <row r="3239">
          <cell r="I3239" t="str">
            <v>Nov Int Pha BM Resea</v>
          </cell>
          <cell r="J3239" t="str">
            <v>Swiss Franc</v>
          </cell>
          <cell r="K3239" t="str">
            <v>CHF</v>
          </cell>
          <cell r="L3239" t="str">
            <v>Swiss Franc</v>
          </cell>
          <cell r="M3239" t="str">
            <v>OPERATING INCOME</v>
          </cell>
          <cell r="N3239" t="str">
            <v>Budget</v>
          </cell>
          <cell r="O3239">
            <v>-140331</v>
          </cell>
          <cell r="P3239">
            <v>-139673</v>
          </cell>
          <cell r="Q3239">
            <v>-154814</v>
          </cell>
          <cell r="R3239">
            <v>-139595</v>
          </cell>
          <cell r="S3239">
            <v>-142740</v>
          </cell>
          <cell r="T3239">
            <v>-161511</v>
          </cell>
          <cell r="U3239">
            <v>-142750</v>
          </cell>
          <cell r="V3239">
            <v>-145973</v>
          </cell>
          <cell r="W3239">
            <v>-168289</v>
          </cell>
          <cell r="X3239">
            <v>-138487</v>
          </cell>
          <cell r="Y3239">
            <v>-147116</v>
          </cell>
          <cell r="Z3239">
            <v>-168702</v>
          </cell>
        </row>
        <row r="3240">
          <cell r="I3240" t="str">
            <v>Nov Int Pha BM Resea</v>
          </cell>
          <cell r="J3240" t="str">
            <v>Swiss Franc</v>
          </cell>
          <cell r="K3240" t="str">
            <v>CHF</v>
          </cell>
          <cell r="L3240" t="str">
            <v>Swiss Franc</v>
          </cell>
          <cell r="M3240" t="str">
            <v>OPERATING INCOME</v>
          </cell>
          <cell r="N3240" t="str">
            <v>LE2</v>
          </cell>
          <cell r="O3240">
            <v>-134128</v>
          </cell>
          <cell r="P3240">
            <v>-132424</v>
          </cell>
          <cell r="Q3240">
            <v>-145044</v>
          </cell>
          <cell r="R3240">
            <v>-147909</v>
          </cell>
          <cell r="S3240">
            <v>-126458</v>
          </cell>
          <cell r="T3240">
            <v>-169611</v>
          </cell>
          <cell r="U3240">
            <v>-149580</v>
          </cell>
          <cell r="V3240">
            <v>-150332</v>
          </cell>
          <cell r="W3240">
            <v>-150353</v>
          </cell>
          <cell r="X3240">
            <v>-158215</v>
          </cell>
          <cell r="Y3240">
            <v>-159832</v>
          </cell>
          <cell r="Z3240">
            <v>-157256</v>
          </cell>
        </row>
        <row r="3241">
          <cell r="I3241" t="str">
            <v>Novartis Basel Schwe</v>
          </cell>
          <cell r="J3241" t="str">
            <v>US Dollar</v>
          </cell>
          <cell r="K3241" t="str">
            <v>USD</v>
          </cell>
          <cell r="L3241" t="str">
            <v>US Dollar</v>
          </cell>
          <cell r="M3241" t="str">
            <v>TOTAL OTHER INCOME &amp; EXP.</v>
          </cell>
          <cell r="N3241" t="str">
            <v>Actual</v>
          </cell>
          <cell r="T3241">
            <v>-40</v>
          </cell>
          <cell r="U3241">
            <v>0</v>
          </cell>
          <cell r="V3241">
            <v>0</v>
          </cell>
        </row>
        <row r="3242">
          <cell r="I3242" t="str">
            <v>Novartis Basel Schwe</v>
          </cell>
          <cell r="J3242" t="str">
            <v>US Dollar</v>
          </cell>
          <cell r="K3242" t="str">
            <v>USD</v>
          </cell>
          <cell r="L3242" t="str">
            <v>US Dollar</v>
          </cell>
          <cell r="M3242" t="str">
            <v>OPERATING INCOME</v>
          </cell>
          <cell r="N3242" t="str">
            <v>Actual</v>
          </cell>
          <cell r="T3242">
            <v>-40</v>
          </cell>
          <cell r="U3242">
            <v>0</v>
          </cell>
          <cell r="V3242">
            <v>0</v>
          </cell>
        </row>
        <row r="3243">
          <cell r="I3243" t="str">
            <v>Novartis Pharma Base</v>
          </cell>
          <cell r="J3243" t="str">
            <v>Swiss Franc</v>
          </cell>
          <cell r="K3243" t="str">
            <v>CHF</v>
          </cell>
          <cell r="L3243" t="str">
            <v>Swiss Franc</v>
          </cell>
          <cell r="M3243" t="str">
            <v>OTHER REVENUES FROM 3RD PARTIES</v>
          </cell>
          <cell r="N3243" t="str">
            <v>Actual</v>
          </cell>
          <cell r="O3243">
            <v>322</v>
          </cell>
          <cell r="P3243">
            <v>0</v>
          </cell>
          <cell r="Q3243">
            <v>0</v>
          </cell>
          <cell r="R3243">
            <v>0</v>
          </cell>
          <cell r="S3243">
            <v>0</v>
          </cell>
          <cell r="T3243">
            <v>0</v>
          </cell>
          <cell r="U3243">
            <v>0</v>
          </cell>
          <cell r="V3243">
            <v>0</v>
          </cell>
        </row>
        <row r="3244">
          <cell r="I3244" t="str">
            <v>Novartis Pharma Base</v>
          </cell>
          <cell r="J3244" t="str">
            <v>Swiss Franc</v>
          </cell>
          <cell r="K3244" t="str">
            <v>CHF</v>
          </cell>
          <cell r="L3244" t="str">
            <v>Swiss Franc</v>
          </cell>
          <cell r="M3244" t="str">
            <v>OTHER REVENUES FROM 3RD PARTIES</v>
          </cell>
          <cell r="N3244" t="str">
            <v>LE2</v>
          </cell>
          <cell r="O3244">
            <v>322</v>
          </cell>
          <cell r="P3244">
            <v>0</v>
          </cell>
          <cell r="Q3244">
            <v>0</v>
          </cell>
          <cell r="R3244">
            <v>0</v>
          </cell>
          <cell r="S3244">
            <v>0</v>
          </cell>
          <cell r="T3244">
            <v>-107</v>
          </cell>
          <cell r="U3244">
            <v>-36</v>
          </cell>
          <cell r="V3244">
            <v>-36</v>
          </cell>
          <cell r="W3244">
            <v>-36</v>
          </cell>
          <cell r="X3244">
            <v>-35</v>
          </cell>
          <cell r="Y3244">
            <v>-36</v>
          </cell>
          <cell r="Z3244">
            <v>-36</v>
          </cell>
        </row>
        <row r="3245">
          <cell r="I3245" t="str">
            <v>Novartis Pharma Base</v>
          </cell>
          <cell r="J3245" t="str">
            <v>Swiss Franc</v>
          </cell>
          <cell r="K3245" t="str">
            <v>CHF</v>
          </cell>
          <cell r="L3245" t="str">
            <v>Swiss Franc</v>
          </cell>
          <cell r="M3245" t="str">
            <v>TOTAL REVENUES</v>
          </cell>
          <cell r="N3245" t="str">
            <v>Actual</v>
          </cell>
          <cell r="O3245">
            <v>322</v>
          </cell>
          <cell r="P3245">
            <v>0</v>
          </cell>
          <cell r="Q3245">
            <v>0</v>
          </cell>
          <cell r="R3245">
            <v>0</v>
          </cell>
          <cell r="S3245">
            <v>0</v>
          </cell>
          <cell r="T3245">
            <v>0</v>
          </cell>
          <cell r="U3245">
            <v>0</v>
          </cell>
          <cell r="V3245">
            <v>0</v>
          </cell>
        </row>
        <row r="3246">
          <cell r="I3246" t="str">
            <v>Novartis Pharma Base</v>
          </cell>
          <cell r="J3246" t="str">
            <v>Swiss Franc</v>
          </cell>
          <cell r="K3246" t="str">
            <v>CHF</v>
          </cell>
          <cell r="L3246" t="str">
            <v>Swiss Franc</v>
          </cell>
          <cell r="M3246" t="str">
            <v>TOTAL REVENUES</v>
          </cell>
          <cell r="N3246" t="str">
            <v>LE2</v>
          </cell>
          <cell r="O3246">
            <v>322</v>
          </cell>
          <cell r="P3246">
            <v>0</v>
          </cell>
          <cell r="Q3246">
            <v>0</v>
          </cell>
          <cell r="R3246">
            <v>0</v>
          </cell>
          <cell r="S3246">
            <v>0</v>
          </cell>
          <cell r="T3246">
            <v>-107</v>
          </cell>
          <cell r="U3246">
            <v>-36</v>
          </cell>
          <cell r="V3246">
            <v>-36</v>
          </cell>
          <cell r="W3246">
            <v>-36</v>
          </cell>
          <cell r="X3246">
            <v>-35</v>
          </cell>
          <cell r="Y3246">
            <v>-36</v>
          </cell>
          <cell r="Z3246">
            <v>-36</v>
          </cell>
        </row>
        <row r="3247">
          <cell r="I3247" t="str">
            <v>Novartis Pharma Base</v>
          </cell>
          <cell r="J3247" t="str">
            <v>Swiss Franc</v>
          </cell>
          <cell r="K3247" t="str">
            <v>CHF</v>
          </cell>
          <cell r="L3247" t="str">
            <v>Swiss Franc</v>
          </cell>
          <cell r="M3247" t="str">
            <v>Research</v>
          </cell>
          <cell r="N3247" t="str">
            <v>Actual</v>
          </cell>
          <cell r="O3247">
            <v>-47283</v>
          </cell>
          <cell r="P3247">
            <v>-47942</v>
          </cell>
          <cell r="Q3247">
            <v>-60554</v>
          </cell>
          <cell r="R3247">
            <v>-46428</v>
          </cell>
          <cell r="S3247">
            <v>-43147</v>
          </cell>
          <cell r="T3247">
            <v>-56080</v>
          </cell>
          <cell r="U3247">
            <v>-45145</v>
          </cell>
          <cell r="V3247">
            <v>-44027</v>
          </cell>
        </row>
        <row r="3248">
          <cell r="I3248" t="str">
            <v>Novartis Pharma Base</v>
          </cell>
          <cell r="J3248" t="str">
            <v>Swiss Franc</v>
          </cell>
          <cell r="K3248" t="str">
            <v>CHF</v>
          </cell>
          <cell r="L3248" t="str">
            <v>Swiss Franc</v>
          </cell>
          <cell r="M3248" t="str">
            <v>Research</v>
          </cell>
          <cell r="N3248" t="str">
            <v>Budget</v>
          </cell>
          <cell r="O3248">
            <v>-51493</v>
          </cell>
          <cell r="P3248">
            <v>-51372</v>
          </cell>
          <cell r="Q3248">
            <v>-55124</v>
          </cell>
          <cell r="R3248">
            <v>-52352</v>
          </cell>
          <cell r="S3248">
            <v>-52091</v>
          </cell>
          <cell r="T3248">
            <v>-52517</v>
          </cell>
          <cell r="U3248">
            <v>-53376</v>
          </cell>
          <cell r="V3248">
            <v>-53363</v>
          </cell>
          <cell r="W3248">
            <v>-53631</v>
          </cell>
          <cell r="X3248">
            <v>-53850</v>
          </cell>
          <cell r="Y3248">
            <v>-56175</v>
          </cell>
          <cell r="Z3248">
            <v>-52492</v>
          </cell>
        </row>
        <row r="3249">
          <cell r="I3249" t="str">
            <v>Novartis Pharma Base</v>
          </cell>
          <cell r="J3249" t="str">
            <v>Swiss Franc</v>
          </cell>
          <cell r="K3249" t="str">
            <v>CHF</v>
          </cell>
          <cell r="L3249" t="str">
            <v>Swiss Franc</v>
          </cell>
          <cell r="M3249" t="str">
            <v>Research</v>
          </cell>
          <cell r="N3249" t="str">
            <v>LE2</v>
          </cell>
          <cell r="O3249">
            <v>-47283</v>
          </cell>
          <cell r="P3249">
            <v>-47942</v>
          </cell>
          <cell r="Q3249">
            <v>-60554</v>
          </cell>
          <cell r="R3249">
            <v>-46428</v>
          </cell>
          <cell r="S3249">
            <v>-43147</v>
          </cell>
          <cell r="T3249">
            <v>-58520</v>
          </cell>
          <cell r="U3249">
            <v>-49848</v>
          </cell>
          <cell r="V3249">
            <v>-50543</v>
          </cell>
          <cell r="W3249">
            <v>-50488</v>
          </cell>
          <cell r="X3249">
            <v>-51766</v>
          </cell>
          <cell r="Y3249">
            <v>-53316</v>
          </cell>
          <cell r="Z3249">
            <v>-50834</v>
          </cell>
        </row>
        <row r="3250">
          <cell r="I3250" t="str">
            <v>Novartis Pharma Base</v>
          </cell>
          <cell r="J3250" t="str">
            <v>Swiss Franc</v>
          </cell>
          <cell r="K3250" t="str">
            <v>CHF</v>
          </cell>
          <cell r="L3250" t="str">
            <v>Swiss Franc</v>
          </cell>
          <cell r="M3250" t="str">
            <v>Total Research &amp; Development (net)</v>
          </cell>
          <cell r="N3250" t="str">
            <v>Actual</v>
          </cell>
          <cell r="O3250">
            <v>1329</v>
          </cell>
          <cell r="P3250">
            <v>-1432</v>
          </cell>
          <cell r="Q3250">
            <v>-3538</v>
          </cell>
          <cell r="R3250">
            <v>14164</v>
          </cell>
          <cell r="S3250">
            <v>-711</v>
          </cell>
          <cell r="T3250">
            <v>-4</v>
          </cell>
          <cell r="U3250">
            <v>2844</v>
          </cell>
          <cell r="V3250">
            <v>6041</v>
          </cell>
        </row>
        <row r="3251">
          <cell r="I3251" t="str">
            <v>Novartis Pharma Base</v>
          </cell>
          <cell r="J3251" t="str">
            <v>Swiss Franc</v>
          </cell>
          <cell r="K3251" t="str">
            <v>CHF</v>
          </cell>
          <cell r="L3251" t="str">
            <v>Swiss Franc</v>
          </cell>
          <cell r="M3251" t="str">
            <v>Total Research &amp; Development (net)</v>
          </cell>
          <cell r="N3251" t="str">
            <v>Budget</v>
          </cell>
          <cell r="O3251">
            <v>2344</v>
          </cell>
          <cell r="P3251">
            <v>1048</v>
          </cell>
          <cell r="Q3251">
            <v>2533</v>
          </cell>
          <cell r="R3251">
            <v>2375</v>
          </cell>
          <cell r="S3251">
            <v>2369</v>
          </cell>
          <cell r="T3251">
            <v>2388</v>
          </cell>
          <cell r="U3251">
            <v>2400</v>
          </cell>
          <cell r="V3251">
            <v>2402</v>
          </cell>
          <cell r="W3251">
            <v>2413</v>
          </cell>
          <cell r="X3251">
            <v>2420</v>
          </cell>
          <cell r="Y3251">
            <v>2537</v>
          </cell>
          <cell r="Z3251">
            <v>2351</v>
          </cell>
        </row>
        <row r="3252">
          <cell r="I3252" t="str">
            <v>Novartis Pharma Base</v>
          </cell>
          <cell r="J3252" t="str">
            <v>Swiss Franc</v>
          </cell>
          <cell r="K3252" t="str">
            <v>CHF</v>
          </cell>
          <cell r="L3252" t="str">
            <v>Swiss Franc</v>
          </cell>
          <cell r="M3252" t="str">
            <v>Total Research &amp; Development (net)</v>
          </cell>
          <cell r="N3252" t="str">
            <v>LE2</v>
          </cell>
          <cell r="O3252">
            <v>1329</v>
          </cell>
          <cell r="P3252">
            <v>-1432</v>
          </cell>
          <cell r="Q3252">
            <v>-3538</v>
          </cell>
          <cell r="R3252">
            <v>14164</v>
          </cell>
          <cell r="S3252">
            <v>-711</v>
          </cell>
          <cell r="T3252">
            <v>1708</v>
          </cell>
          <cell r="U3252">
            <v>2394</v>
          </cell>
          <cell r="V3252">
            <v>2431</v>
          </cell>
          <cell r="W3252">
            <v>2409</v>
          </cell>
          <cell r="X3252">
            <v>2504</v>
          </cell>
          <cell r="Y3252">
            <v>2589</v>
          </cell>
          <cell r="Z3252">
            <v>2436</v>
          </cell>
        </row>
        <row r="3253">
          <cell r="I3253" t="str">
            <v>Novartis Pharma Base</v>
          </cell>
          <cell r="J3253" t="str">
            <v>Swiss Franc</v>
          </cell>
          <cell r="K3253" t="str">
            <v>CHF</v>
          </cell>
          <cell r="L3253" t="str">
            <v>Swiss Franc</v>
          </cell>
          <cell r="M3253" t="str">
            <v>TOTAL FUNCTION COSTS</v>
          </cell>
          <cell r="N3253" t="str">
            <v>Actual</v>
          </cell>
          <cell r="O3253">
            <v>1329</v>
          </cell>
          <cell r="P3253">
            <v>-1432</v>
          </cell>
          <cell r="Q3253">
            <v>-3538</v>
          </cell>
          <cell r="R3253">
            <v>14164</v>
          </cell>
          <cell r="S3253">
            <v>-711</v>
          </cell>
          <cell r="T3253">
            <v>-4</v>
          </cell>
          <cell r="U3253">
            <v>2844</v>
          </cell>
          <cell r="V3253">
            <v>6041</v>
          </cell>
        </row>
        <row r="3254">
          <cell r="I3254" t="str">
            <v>Novartis Pharma Base</v>
          </cell>
          <cell r="J3254" t="str">
            <v>Swiss Franc</v>
          </cell>
          <cell r="K3254" t="str">
            <v>CHF</v>
          </cell>
          <cell r="L3254" t="str">
            <v>Swiss Franc</v>
          </cell>
          <cell r="M3254" t="str">
            <v>TOTAL FUNCTION COSTS</v>
          </cell>
          <cell r="N3254" t="str">
            <v>Budget</v>
          </cell>
          <cell r="O3254">
            <v>2344</v>
          </cell>
          <cell r="P3254">
            <v>1048</v>
          </cell>
          <cell r="Q3254">
            <v>2533</v>
          </cell>
          <cell r="R3254">
            <v>2375</v>
          </cell>
          <cell r="S3254">
            <v>2369</v>
          </cell>
          <cell r="T3254">
            <v>2388</v>
          </cell>
          <cell r="U3254">
            <v>2400</v>
          </cell>
          <cell r="V3254">
            <v>2402</v>
          </cell>
          <cell r="W3254">
            <v>2413</v>
          </cell>
          <cell r="X3254">
            <v>2420</v>
          </cell>
          <cell r="Y3254">
            <v>2537</v>
          </cell>
          <cell r="Z3254">
            <v>2351</v>
          </cell>
        </row>
        <row r="3255">
          <cell r="I3255" t="str">
            <v>Novartis Pharma Base</v>
          </cell>
          <cell r="J3255" t="str">
            <v>Swiss Franc</v>
          </cell>
          <cell r="K3255" t="str">
            <v>CHF</v>
          </cell>
          <cell r="L3255" t="str">
            <v>Swiss Franc</v>
          </cell>
          <cell r="M3255" t="str">
            <v>TOTAL FUNCTION COSTS</v>
          </cell>
          <cell r="N3255" t="str">
            <v>LE2</v>
          </cell>
          <cell r="O3255">
            <v>1329</v>
          </cell>
          <cell r="P3255">
            <v>-1432</v>
          </cell>
          <cell r="Q3255">
            <v>-3538</v>
          </cell>
          <cell r="R3255">
            <v>14164</v>
          </cell>
          <cell r="S3255">
            <v>-711</v>
          </cell>
          <cell r="T3255">
            <v>1708</v>
          </cell>
          <cell r="U3255">
            <v>2394</v>
          </cell>
          <cell r="V3255">
            <v>2431</v>
          </cell>
          <cell r="W3255">
            <v>2409</v>
          </cell>
          <cell r="X3255">
            <v>2504</v>
          </cell>
          <cell r="Y3255">
            <v>2589</v>
          </cell>
          <cell r="Z3255">
            <v>2436</v>
          </cell>
        </row>
        <row r="3256">
          <cell r="I3256" t="str">
            <v>Novartis Pharma Base</v>
          </cell>
          <cell r="J3256" t="str">
            <v>Swiss Franc</v>
          </cell>
          <cell r="K3256" t="str">
            <v>CHF</v>
          </cell>
          <cell r="L3256" t="str">
            <v>Swiss Franc</v>
          </cell>
          <cell r="M3256" t="str">
            <v>TOTAL OTHER INCOME &amp; EXP.</v>
          </cell>
          <cell r="N3256" t="str">
            <v>Actual</v>
          </cell>
          <cell r="Q3256">
            <v>-710</v>
          </cell>
          <cell r="R3256">
            <v>0</v>
          </cell>
          <cell r="S3256">
            <v>0</v>
          </cell>
          <cell r="T3256">
            <v>-1445</v>
          </cell>
          <cell r="U3256">
            <v>-1</v>
          </cell>
          <cell r="V3256">
            <v>1</v>
          </cell>
        </row>
        <row r="3257">
          <cell r="I3257" t="str">
            <v>Novartis Pharma Base</v>
          </cell>
          <cell r="J3257" t="str">
            <v>Swiss Franc</v>
          </cell>
          <cell r="K3257" t="str">
            <v>CHF</v>
          </cell>
          <cell r="L3257" t="str">
            <v>Swiss Franc</v>
          </cell>
          <cell r="M3257" t="str">
            <v>TOTAL OTHER INCOME &amp; EXP.</v>
          </cell>
          <cell r="N3257" t="str">
            <v>Budget</v>
          </cell>
          <cell r="O3257">
            <v>-28</v>
          </cell>
          <cell r="P3257">
            <v>-27</v>
          </cell>
          <cell r="Q3257">
            <v>-28</v>
          </cell>
          <cell r="R3257">
            <v>-27</v>
          </cell>
          <cell r="S3257">
            <v>-28</v>
          </cell>
          <cell r="T3257">
            <v>-27</v>
          </cell>
          <cell r="U3257">
            <v>-28</v>
          </cell>
          <cell r="V3257">
            <v>-27</v>
          </cell>
          <cell r="W3257">
            <v>-28</v>
          </cell>
          <cell r="X3257">
            <v>-27</v>
          </cell>
          <cell r="Y3257">
            <v>-28</v>
          </cell>
          <cell r="Z3257">
            <v>-27</v>
          </cell>
        </row>
        <row r="3258">
          <cell r="I3258" t="str">
            <v>Novartis Pharma Base</v>
          </cell>
          <cell r="J3258" t="str">
            <v>Swiss Franc</v>
          </cell>
          <cell r="K3258" t="str">
            <v>CHF</v>
          </cell>
          <cell r="L3258" t="str">
            <v>Swiss Franc</v>
          </cell>
          <cell r="M3258" t="str">
            <v>TOTAL OTHER INCOME &amp; EXP.</v>
          </cell>
          <cell r="N3258" t="str">
            <v>LE2</v>
          </cell>
          <cell r="Q3258">
            <v>-710</v>
          </cell>
          <cell r="R3258">
            <v>0</v>
          </cell>
          <cell r="S3258">
            <v>0</v>
          </cell>
          <cell r="T3258">
            <v>127</v>
          </cell>
          <cell r="U3258">
            <v>42</v>
          </cell>
          <cell r="V3258">
            <v>43</v>
          </cell>
          <cell r="W3258">
            <v>41</v>
          </cell>
          <cell r="X3258">
            <v>42</v>
          </cell>
          <cell r="Y3258">
            <v>43</v>
          </cell>
          <cell r="Z3258">
            <v>42</v>
          </cell>
        </row>
        <row r="3259">
          <cell r="I3259" t="str">
            <v>Novartis Pharma Base</v>
          </cell>
          <cell r="J3259" t="str">
            <v>Swiss Franc</v>
          </cell>
          <cell r="K3259" t="str">
            <v>CHF</v>
          </cell>
          <cell r="L3259" t="str">
            <v>Swiss Franc</v>
          </cell>
          <cell r="M3259" t="str">
            <v>OPERATING INCOME</v>
          </cell>
          <cell r="N3259" t="str">
            <v>Actual</v>
          </cell>
          <cell r="O3259">
            <v>1651</v>
          </cell>
          <cell r="P3259">
            <v>-1432</v>
          </cell>
          <cell r="Q3259">
            <v>-4248</v>
          </cell>
          <cell r="R3259">
            <v>14164</v>
          </cell>
          <cell r="S3259">
            <v>-711</v>
          </cell>
          <cell r="T3259">
            <v>-1449</v>
          </cell>
          <cell r="U3259">
            <v>2843</v>
          </cell>
          <cell r="V3259">
            <v>6042</v>
          </cell>
        </row>
        <row r="3260">
          <cell r="I3260" t="str">
            <v>Novartis Pharma Base</v>
          </cell>
          <cell r="J3260" t="str">
            <v>Swiss Franc</v>
          </cell>
          <cell r="K3260" t="str">
            <v>CHF</v>
          </cell>
          <cell r="L3260" t="str">
            <v>Swiss Franc</v>
          </cell>
          <cell r="M3260" t="str">
            <v>OPERATING INCOME</v>
          </cell>
          <cell r="N3260" t="str">
            <v>Budget</v>
          </cell>
          <cell r="O3260">
            <v>2316</v>
          </cell>
          <cell r="P3260">
            <v>1021</v>
          </cell>
          <cell r="Q3260">
            <v>2505</v>
          </cell>
          <cell r="R3260">
            <v>2348</v>
          </cell>
          <cell r="S3260">
            <v>2341</v>
          </cell>
          <cell r="T3260">
            <v>2361</v>
          </cell>
          <cell r="U3260">
            <v>2372</v>
          </cell>
          <cell r="V3260">
            <v>2375</v>
          </cell>
          <cell r="W3260">
            <v>2385</v>
          </cell>
          <cell r="X3260">
            <v>2393</v>
          </cell>
          <cell r="Y3260">
            <v>2509</v>
          </cell>
          <cell r="Z3260">
            <v>2324</v>
          </cell>
        </row>
        <row r="3261">
          <cell r="I3261" t="str">
            <v>Novartis Pharma Base</v>
          </cell>
          <cell r="J3261" t="str">
            <v>Swiss Franc</v>
          </cell>
          <cell r="K3261" t="str">
            <v>CHF</v>
          </cell>
          <cell r="L3261" t="str">
            <v>Swiss Franc</v>
          </cell>
          <cell r="M3261" t="str">
            <v>OPERATING INCOME</v>
          </cell>
          <cell r="N3261" t="str">
            <v>LE2</v>
          </cell>
          <cell r="O3261">
            <v>1651</v>
          </cell>
          <cell r="P3261">
            <v>-1432</v>
          </cell>
          <cell r="Q3261">
            <v>-4248</v>
          </cell>
          <cell r="R3261">
            <v>14164</v>
          </cell>
          <cell r="S3261">
            <v>-711</v>
          </cell>
          <cell r="T3261">
            <v>1728</v>
          </cell>
          <cell r="U3261">
            <v>2400</v>
          </cell>
          <cell r="V3261">
            <v>2438</v>
          </cell>
          <cell r="W3261">
            <v>2414</v>
          </cell>
          <cell r="X3261">
            <v>2511</v>
          </cell>
          <cell r="Y3261">
            <v>2596</v>
          </cell>
          <cell r="Z3261">
            <v>2442</v>
          </cell>
        </row>
        <row r="3262">
          <cell r="I3262" t="str">
            <v>USA Research</v>
          </cell>
          <cell r="J3262" t="str">
            <v>US Dollar</v>
          </cell>
          <cell r="K3262" t="str">
            <v>USD</v>
          </cell>
          <cell r="L3262" t="str">
            <v>US Dollar</v>
          </cell>
          <cell r="M3262" t="str">
            <v>Research</v>
          </cell>
          <cell r="N3262" t="str">
            <v>Actual</v>
          </cell>
          <cell r="O3262">
            <v>-1729</v>
          </cell>
          <cell r="P3262">
            <v>-1771</v>
          </cell>
          <cell r="Q3262">
            <v>-1674</v>
          </cell>
          <cell r="R3262">
            <v>-1511</v>
          </cell>
          <cell r="S3262">
            <v>-1628</v>
          </cell>
          <cell r="T3262">
            <v>-1579</v>
          </cell>
          <cell r="U3262">
            <v>-1690</v>
          </cell>
          <cell r="V3262">
            <v>-1595</v>
          </cell>
        </row>
        <row r="3263">
          <cell r="I3263" t="str">
            <v>USA Research</v>
          </cell>
          <cell r="J3263" t="str">
            <v>US Dollar</v>
          </cell>
          <cell r="K3263" t="str">
            <v>USD</v>
          </cell>
          <cell r="L3263" t="str">
            <v>US Dollar</v>
          </cell>
          <cell r="M3263" t="str">
            <v>Research</v>
          </cell>
          <cell r="N3263" t="str">
            <v>Budget</v>
          </cell>
          <cell r="O3263">
            <v>-1693</v>
          </cell>
          <cell r="P3263">
            <v>-1748</v>
          </cell>
          <cell r="Q3263">
            <v>-1711</v>
          </cell>
          <cell r="R3263">
            <v>-1728</v>
          </cell>
          <cell r="S3263">
            <v>-1729</v>
          </cell>
          <cell r="T3263">
            <v>-1716</v>
          </cell>
          <cell r="U3263">
            <v>-1713</v>
          </cell>
          <cell r="V3263">
            <v>-1713</v>
          </cell>
          <cell r="W3263">
            <v>-1712</v>
          </cell>
          <cell r="X3263">
            <v>-1711</v>
          </cell>
          <cell r="Y3263">
            <v>-1711</v>
          </cell>
          <cell r="Z3263">
            <v>-1723</v>
          </cell>
        </row>
        <row r="3264">
          <cell r="I3264" t="str">
            <v>USA Research</v>
          </cell>
          <cell r="J3264" t="str">
            <v>US Dollar</v>
          </cell>
          <cell r="K3264" t="str">
            <v>USD</v>
          </cell>
          <cell r="L3264" t="str">
            <v>US Dollar</v>
          </cell>
          <cell r="M3264" t="str">
            <v>Research</v>
          </cell>
          <cell r="N3264" t="str">
            <v>LE2</v>
          </cell>
          <cell r="O3264">
            <v>-1729</v>
          </cell>
          <cell r="P3264">
            <v>-1771</v>
          </cell>
          <cell r="Q3264">
            <v>-1674</v>
          </cell>
          <cell r="R3264">
            <v>-1511</v>
          </cell>
          <cell r="S3264">
            <v>-1628</v>
          </cell>
          <cell r="T3264">
            <v>-1774</v>
          </cell>
          <cell r="U3264">
            <v>-1696</v>
          </cell>
          <cell r="V3264">
            <v>-1709</v>
          </cell>
          <cell r="W3264">
            <v>-1784</v>
          </cell>
          <cell r="X3264">
            <v>-1729</v>
          </cell>
          <cell r="Y3264">
            <v>-1715</v>
          </cell>
          <cell r="Z3264">
            <v>-1754</v>
          </cell>
        </row>
        <row r="3265">
          <cell r="I3265" t="str">
            <v>USA Research</v>
          </cell>
          <cell r="J3265" t="str">
            <v>US Dollar</v>
          </cell>
          <cell r="K3265" t="str">
            <v>USD</v>
          </cell>
          <cell r="L3265" t="str">
            <v>US Dollar</v>
          </cell>
          <cell r="M3265" t="str">
            <v>Total Research &amp; Development (net)</v>
          </cell>
          <cell r="N3265" t="str">
            <v>Actual</v>
          </cell>
          <cell r="O3265">
            <v>19</v>
          </cell>
          <cell r="P3265">
            <v>36</v>
          </cell>
          <cell r="Q3265">
            <v>245</v>
          </cell>
          <cell r="R3265">
            <v>281</v>
          </cell>
          <cell r="S3265">
            <v>-24</v>
          </cell>
          <cell r="T3265">
            <v>114</v>
          </cell>
          <cell r="U3265">
            <v>-21</v>
          </cell>
          <cell r="V3265">
            <v>212</v>
          </cell>
        </row>
        <row r="3266">
          <cell r="I3266" t="str">
            <v>USA Research</v>
          </cell>
          <cell r="J3266" t="str">
            <v>US Dollar</v>
          </cell>
          <cell r="K3266" t="str">
            <v>USD</v>
          </cell>
          <cell r="L3266" t="str">
            <v>US Dollar</v>
          </cell>
          <cell r="M3266" t="str">
            <v>Total Research &amp; Development (net)</v>
          </cell>
          <cell r="N3266" t="str">
            <v>Budget</v>
          </cell>
          <cell r="O3266">
            <v>143</v>
          </cell>
          <cell r="P3266">
            <v>56</v>
          </cell>
          <cell r="Q3266">
            <v>103</v>
          </cell>
          <cell r="R3266">
            <v>104</v>
          </cell>
          <cell r="S3266">
            <v>104</v>
          </cell>
          <cell r="T3266">
            <v>104</v>
          </cell>
          <cell r="U3266">
            <v>103</v>
          </cell>
          <cell r="V3266">
            <v>102</v>
          </cell>
          <cell r="W3266">
            <v>104</v>
          </cell>
          <cell r="X3266">
            <v>103</v>
          </cell>
          <cell r="Y3266">
            <v>102</v>
          </cell>
          <cell r="Z3266">
            <v>108</v>
          </cell>
        </row>
        <row r="3267">
          <cell r="I3267" t="str">
            <v>USA Research</v>
          </cell>
          <cell r="J3267" t="str">
            <v>US Dollar</v>
          </cell>
          <cell r="K3267" t="str">
            <v>USD</v>
          </cell>
          <cell r="L3267" t="str">
            <v>US Dollar</v>
          </cell>
          <cell r="M3267" t="str">
            <v>Total Research &amp; Development (net)</v>
          </cell>
          <cell r="N3267" t="str">
            <v>LE2</v>
          </cell>
          <cell r="O3267">
            <v>19</v>
          </cell>
          <cell r="P3267">
            <v>36</v>
          </cell>
          <cell r="Q3267">
            <v>245</v>
          </cell>
          <cell r="R3267">
            <v>281</v>
          </cell>
          <cell r="S3267">
            <v>-24</v>
          </cell>
          <cell r="T3267">
            <v>36</v>
          </cell>
          <cell r="U3267">
            <v>99</v>
          </cell>
          <cell r="V3267">
            <v>100</v>
          </cell>
          <cell r="W3267">
            <v>105</v>
          </cell>
          <cell r="X3267">
            <v>102</v>
          </cell>
          <cell r="Y3267">
            <v>100</v>
          </cell>
          <cell r="Z3267">
            <v>110</v>
          </cell>
        </row>
        <row r="3268">
          <cell r="I3268" t="str">
            <v>USA Research</v>
          </cell>
          <cell r="J3268" t="str">
            <v>US Dollar</v>
          </cell>
          <cell r="K3268" t="str">
            <v>USD</v>
          </cell>
          <cell r="L3268" t="str">
            <v>US Dollar</v>
          </cell>
          <cell r="M3268" t="str">
            <v>TOTAL FUNCTION COSTS</v>
          </cell>
          <cell r="N3268" t="str">
            <v>Actual</v>
          </cell>
          <cell r="O3268">
            <v>19</v>
          </cell>
          <cell r="P3268">
            <v>36</v>
          </cell>
          <cell r="Q3268">
            <v>245</v>
          </cell>
          <cell r="R3268">
            <v>281</v>
          </cell>
          <cell r="S3268">
            <v>-24</v>
          </cell>
          <cell r="T3268">
            <v>114</v>
          </cell>
          <cell r="U3268">
            <v>-21</v>
          </cell>
          <cell r="V3268">
            <v>212</v>
          </cell>
        </row>
        <row r="3269">
          <cell r="I3269" t="str">
            <v>USA Research</v>
          </cell>
          <cell r="J3269" t="str">
            <v>US Dollar</v>
          </cell>
          <cell r="K3269" t="str">
            <v>USD</v>
          </cell>
          <cell r="L3269" t="str">
            <v>US Dollar</v>
          </cell>
          <cell r="M3269" t="str">
            <v>TOTAL FUNCTION COSTS</v>
          </cell>
          <cell r="N3269" t="str">
            <v>Budget</v>
          </cell>
          <cell r="O3269">
            <v>143</v>
          </cell>
          <cell r="P3269">
            <v>56</v>
          </cell>
          <cell r="Q3269">
            <v>103</v>
          </cell>
          <cell r="R3269">
            <v>104</v>
          </cell>
          <cell r="S3269">
            <v>104</v>
          </cell>
          <cell r="T3269">
            <v>104</v>
          </cell>
          <cell r="U3269">
            <v>103</v>
          </cell>
          <cell r="V3269">
            <v>102</v>
          </cell>
          <cell r="W3269">
            <v>104</v>
          </cell>
          <cell r="X3269">
            <v>103</v>
          </cell>
          <cell r="Y3269">
            <v>102</v>
          </cell>
          <cell r="Z3269">
            <v>108</v>
          </cell>
        </row>
        <row r="3270">
          <cell r="I3270" t="str">
            <v>USA Research</v>
          </cell>
          <cell r="J3270" t="str">
            <v>US Dollar</v>
          </cell>
          <cell r="K3270" t="str">
            <v>USD</v>
          </cell>
          <cell r="L3270" t="str">
            <v>US Dollar</v>
          </cell>
          <cell r="M3270" t="str">
            <v>TOTAL FUNCTION COSTS</v>
          </cell>
          <cell r="N3270" t="str">
            <v>LE2</v>
          </cell>
          <cell r="O3270">
            <v>19</v>
          </cell>
          <cell r="P3270">
            <v>36</v>
          </cell>
          <cell r="Q3270">
            <v>245</v>
          </cell>
          <cell r="R3270">
            <v>281</v>
          </cell>
          <cell r="S3270">
            <v>-24</v>
          </cell>
          <cell r="T3270">
            <v>36</v>
          </cell>
          <cell r="U3270">
            <v>99</v>
          </cell>
          <cell r="V3270">
            <v>100</v>
          </cell>
          <cell r="W3270">
            <v>105</v>
          </cell>
          <cell r="X3270">
            <v>102</v>
          </cell>
          <cell r="Y3270">
            <v>100</v>
          </cell>
          <cell r="Z3270">
            <v>110</v>
          </cell>
        </row>
        <row r="3271">
          <cell r="I3271" t="str">
            <v>USA Research</v>
          </cell>
          <cell r="J3271" t="str">
            <v>US Dollar</v>
          </cell>
          <cell r="K3271" t="str">
            <v>USD</v>
          </cell>
          <cell r="L3271" t="str">
            <v>US Dollar</v>
          </cell>
          <cell r="M3271" t="str">
            <v>OPERATING INCOME</v>
          </cell>
          <cell r="N3271" t="str">
            <v>Actual</v>
          </cell>
          <cell r="O3271">
            <v>19</v>
          </cell>
          <cell r="P3271">
            <v>36</v>
          </cell>
          <cell r="Q3271">
            <v>245</v>
          </cell>
          <cell r="R3271">
            <v>281</v>
          </cell>
          <cell r="S3271">
            <v>-24</v>
          </cell>
          <cell r="T3271">
            <v>114</v>
          </cell>
          <cell r="U3271">
            <v>-21</v>
          </cell>
          <cell r="V3271">
            <v>212</v>
          </cell>
        </row>
        <row r="3272">
          <cell r="I3272" t="str">
            <v>USA Research</v>
          </cell>
          <cell r="J3272" t="str">
            <v>US Dollar</v>
          </cell>
          <cell r="K3272" t="str">
            <v>USD</v>
          </cell>
          <cell r="L3272" t="str">
            <v>US Dollar</v>
          </cell>
          <cell r="M3272" t="str">
            <v>OPERATING INCOME</v>
          </cell>
          <cell r="N3272" t="str">
            <v>Budget</v>
          </cell>
          <cell r="O3272">
            <v>143</v>
          </cell>
          <cell r="P3272">
            <v>56</v>
          </cell>
          <cell r="Q3272">
            <v>103</v>
          </cell>
          <cell r="R3272">
            <v>104</v>
          </cell>
          <cell r="S3272">
            <v>104</v>
          </cell>
          <cell r="T3272">
            <v>104</v>
          </cell>
          <cell r="U3272">
            <v>103</v>
          </cell>
          <cell r="V3272">
            <v>102</v>
          </cell>
          <cell r="W3272">
            <v>104</v>
          </cell>
          <cell r="X3272">
            <v>103</v>
          </cell>
          <cell r="Y3272">
            <v>102</v>
          </cell>
          <cell r="Z3272">
            <v>108</v>
          </cell>
        </row>
        <row r="3273">
          <cell r="I3273" t="str">
            <v>USA Research</v>
          </cell>
          <cell r="J3273" t="str">
            <v>US Dollar</v>
          </cell>
          <cell r="K3273" t="str">
            <v>USD</v>
          </cell>
          <cell r="L3273" t="str">
            <v>US Dollar</v>
          </cell>
          <cell r="M3273" t="str">
            <v>OPERATING INCOME</v>
          </cell>
          <cell r="N3273" t="str">
            <v>LE2</v>
          </cell>
          <cell r="O3273">
            <v>19</v>
          </cell>
          <cell r="P3273">
            <v>36</v>
          </cell>
          <cell r="Q3273">
            <v>245</v>
          </cell>
          <cell r="R3273">
            <v>281</v>
          </cell>
          <cell r="S3273">
            <v>-24</v>
          </cell>
          <cell r="T3273">
            <v>36</v>
          </cell>
          <cell r="U3273">
            <v>99</v>
          </cell>
          <cell r="V3273">
            <v>100</v>
          </cell>
          <cell r="W3273">
            <v>105</v>
          </cell>
          <cell r="X3273">
            <v>102</v>
          </cell>
          <cell r="Y3273">
            <v>100</v>
          </cell>
          <cell r="Z3273">
            <v>110</v>
          </cell>
        </row>
      </sheetData>
      <sheetData sheetId="2"/>
      <sheetData sheetId="3"/>
      <sheetData sheetId="4"/>
      <sheetData sheetId="5"/>
      <sheetData sheetId="6"/>
      <sheetData sheetId="7"/>
      <sheetData sheetId="8"/>
      <sheetData sheetId="9"/>
      <sheetData sheetId="10"/>
      <sheetData sheetId="11"/>
      <sheetData sheetId="12" refreshError="1">
        <row r="15">
          <cell r="C15" t="str">
            <v>A10 - Calendar Year</v>
          </cell>
          <cell r="D15" t="str">
            <v xml:space="preserve">2007	</v>
          </cell>
        </row>
        <row r="16">
          <cell r="C16" t="str">
            <v>A20 - Calendar Year/Month</v>
          </cell>
        </row>
        <row r="17">
          <cell r="C17" t="str">
            <v>A30 - Calendar month</v>
          </cell>
        </row>
        <row r="18">
          <cell r="C18" t="str">
            <v>B10 - Version</v>
          </cell>
          <cell r="D18" t="str">
            <v>Actual, Budget, LE2</v>
          </cell>
        </row>
        <row r="19">
          <cell r="C19" t="str">
            <v>C10 - Currency Type</v>
          </cell>
          <cell r="D19" t="str">
            <v xml:space="preserve">Local Rate	</v>
          </cell>
        </row>
        <row r="20">
          <cell r="C20" t="str">
            <v>Currency</v>
          </cell>
          <cell r="D20" t="str">
            <v>NOK Norwegian Krone, HKD Hong Kong Dollar, EUR European Euro, THB Thailand Baht, RUB Russian Ruble...</v>
          </cell>
        </row>
        <row r="21">
          <cell r="C21" t="str">
            <v>D20 - Region</v>
          </cell>
        </row>
        <row r="22">
          <cell r="C22" t="str">
            <v>D30 - Sub region</v>
          </cell>
        </row>
        <row r="23">
          <cell r="C23" t="str">
            <v>D40 - Business Area</v>
          </cell>
        </row>
        <row r="24">
          <cell r="C24" t="str">
            <v>D50 - CPO Group</v>
          </cell>
        </row>
        <row r="25">
          <cell r="C25" t="str">
            <v>D60 - CPO</v>
          </cell>
        </row>
        <row r="26">
          <cell r="C26" t="str">
            <v>E10 - FRS Business Unit Group</v>
          </cell>
        </row>
        <row r="27">
          <cell r="C27" t="str">
            <v>E20 - FRS Business Unit</v>
          </cell>
        </row>
        <row r="28">
          <cell r="C28" t="str">
            <v>H10 - Account Group</v>
          </cell>
        </row>
        <row r="29">
          <cell r="C29" t="str">
            <v>H20 - Account</v>
          </cell>
          <cell r="D29" t="str">
            <v>TOTAL NET SALES 3RD PARTY, TOTAL NET SALES, Net sales to other BU's, OTHER REVENUES FROM 3RD PARTIES...</v>
          </cell>
        </row>
        <row r="30">
          <cell r="C30" t="str">
            <v>Monthly Value with MD Version</v>
          </cell>
          <cell r="D30" t="str">
            <v>Monthly Value</v>
          </cell>
        </row>
      </sheetData>
      <sheetData sheetId="13" refreshError="1"/>
      <sheetData sheetId="1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4918B6-22BD-40D6-B3AC-BCA21B69D329}" name="Table1" displayName="Table1" ref="B7:K17" totalsRowShown="0" headerRowDxfId="10">
  <autoFilter ref="B7:K17" xr:uid="{30D7022C-4A05-479D-8EF4-E3D51B9C07E9}"/>
  <tableColumns count="10">
    <tableColumn id="1" xr3:uid="{221D18FB-6CD8-4725-99EB-ECA975A5E0B6}" name="Activity" dataDxfId="9"/>
    <tableColumn id="2" xr3:uid="{9ACD8F4A-3C52-458B-96BC-0A17FDFEF7B7}" name="Planned Starting Date" dataDxfId="8"/>
    <tableColumn id="3" xr3:uid="{F9116EEC-6BEC-4514-88CC-E1C0CD686D66}" name="Planned Duration (working days)" dataDxfId="7"/>
    <tableColumn id="4" xr3:uid="{91393760-3D7B-4B80-AA23-A507297F90C5}" name="Planned End Date" dataDxfId="6">
      <calculatedColumnFormula>WORKDAY(Table1[[#This Row],[Planned Starting Date]],Table1[[#This Row],[Planned Duration (working days)]],$B$3:$F$5)</calculatedColumnFormula>
    </tableColumn>
    <tableColumn id="5" xr3:uid="{10C04521-270B-4CE1-86ED-85ADEA10B745}" name="Actual Starting Date" dataDxfId="5"/>
    <tableColumn id="6" xr3:uid="{B657B832-3A5C-47FF-9AD8-5A1B0BC507A6}" name="Actual Duration" dataDxfId="4"/>
    <tableColumn id="7" xr3:uid="{22358B39-3659-4026-9239-CB464AC3EA1A}" name="Actual End Date" dataDxfId="3">
      <calculatedColumnFormula>WORKDAY(Table1[[#This Row],[Actual Starting Date]],Table1[[#This Row],[Actual Duration]],$B$3:$F$5)</calculatedColumnFormula>
    </tableColumn>
    <tableColumn id="8" xr3:uid="{FE1FB940-D964-4F4E-AC97-25D02F2C2A3F}" name="Completion" dataDxfId="2" dataCellStyle="Percent"/>
    <tableColumn id="9" xr3:uid="{9A4C5818-C7EE-4027-A773-3053BE2FF09A}" name="Completed days" dataDxfId="1">
      <calculatedColumnFormula>Table1[[#This Row],[Actual Duration]]*Table1[[#This Row],[Completion]]</calculatedColumnFormula>
    </tableColumn>
    <tableColumn id="11" xr3:uid="{7436E3CD-9C67-400E-A54C-9A39F1654A66}" name="Delta" dataDxfId="0">
      <calculatedColumnFormula>Table1[[#This Row],[Actual Duration]]-Table1[[#This Row],[Planned Duration (working days)]]</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A1DFF-D326-412F-B814-4014B45D33F4}">
  <sheetPr>
    <tabColor rgb="FFC00000"/>
  </sheetPr>
  <dimension ref="B5:U112"/>
  <sheetViews>
    <sheetView showGridLines="0" showRowColHeaders="0" tabSelected="1" topLeftCell="A94" zoomScaleNormal="100" workbookViewId="0">
      <selection activeCell="C107" sqref="C107:F115"/>
    </sheetView>
  </sheetViews>
  <sheetFormatPr defaultRowHeight="12.75" x14ac:dyDescent="0.2"/>
  <cols>
    <col min="1" max="1" width="2.5703125" customWidth="1"/>
    <col min="2" max="2" width="25.140625" customWidth="1"/>
    <col min="3" max="3" width="22" customWidth="1"/>
    <col min="4" max="4" width="10.140625" bestFit="1" customWidth="1"/>
  </cols>
  <sheetData>
    <row r="5" spans="2:4" x14ac:dyDescent="0.2">
      <c r="B5" s="5" t="s">
        <v>24</v>
      </c>
      <c r="D5" s="5" t="s">
        <v>34</v>
      </c>
    </row>
    <row r="7" spans="2:4" x14ac:dyDescent="0.2">
      <c r="B7" s="5" t="s">
        <v>25</v>
      </c>
      <c r="D7" t="s">
        <v>37</v>
      </c>
    </row>
    <row r="8" spans="2:4" x14ac:dyDescent="0.2">
      <c r="D8" t="s">
        <v>38</v>
      </c>
    </row>
    <row r="9" spans="2:4" x14ac:dyDescent="0.2">
      <c r="D9" t="s">
        <v>48</v>
      </c>
    </row>
    <row r="11" spans="2:4" x14ac:dyDescent="0.2">
      <c r="B11" s="5" t="s">
        <v>26</v>
      </c>
      <c r="D11" s="5">
        <v>2</v>
      </c>
    </row>
    <row r="13" spans="2:4" x14ac:dyDescent="0.2">
      <c r="B13" s="5" t="s">
        <v>39</v>
      </c>
      <c r="C13" s="6" t="s">
        <v>0</v>
      </c>
      <c r="D13" t="s">
        <v>40</v>
      </c>
    </row>
    <row r="14" spans="2:4" x14ac:dyDescent="0.2">
      <c r="C14" s="7" t="s">
        <v>15</v>
      </c>
      <c r="D14" t="s">
        <v>45</v>
      </c>
    </row>
    <row r="15" spans="2:4" x14ac:dyDescent="0.2">
      <c r="C15" s="7" t="s">
        <v>41</v>
      </c>
      <c r="D15" t="s">
        <v>44</v>
      </c>
    </row>
    <row r="16" spans="2:4" x14ac:dyDescent="0.2">
      <c r="C16" s="7" t="s">
        <v>14</v>
      </c>
      <c r="D16" t="s">
        <v>42</v>
      </c>
    </row>
    <row r="17" spans="2:4" x14ac:dyDescent="0.2">
      <c r="C17" s="7"/>
    </row>
    <row r="18" spans="2:4" x14ac:dyDescent="0.2">
      <c r="C18" s="7" t="s">
        <v>16</v>
      </c>
      <c r="D18" t="s">
        <v>43</v>
      </c>
    </row>
    <row r="19" spans="2:4" x14ac:dyDescent="0.2">
      <c r="C19" s="7" t="s">
        <v>12</v>
      </c>
      <c r="D19" t="s">
        <v>55</v>
      </c>
    </row>
    <row r="20" spans="2:4" x14ac:dyDescent="0.2">
      <c r="C20" s="7" t="s">
        <v>13</v>
      </c>
      <c r="D20" t="s">
        <v>47</v>
      </c>
    </row>
    <row r="21" spans="2:4" x14ac:dyDescent="0.2">
      <c r="C21" s="7" t="s">
        <v>17</v>
      </c>
      <c r="D21" t="s">
        <v>46</v>
      </c>
    </row>
    <row r="22" spans="2:4" x14ac:dyDescent="0.2">
      <c r="C22" s="7" t="s">
        <v>18</v>
      </c>
      <c r="D22" t="s">
        <v>49</v>
      </c>
    </row>
    <row r="23" spans="2:4" x14ac:dyDescent="0.2">
      <c r="C23" s="7" t="s">
        <v>59</v>
      </c>
      <c r="D23" t="s">
        <v>60</v>
      </c>
    </row>
    <row r="25" spans="2:4" x14ac:dyDescent="0.2">
      <c r="B25" s="5" t="s">
        <v>27</v>
      </c>
      <c r="C25" s="8" t="s">
        <v>28</v>
      </c>
      <c r="D25" t="s">
        <v>50</v>
      </c>
    </row>
    <row r="26" spans="2:4" x14ac:dyDescent="0.2">
      <c r="C26" s="8" t="s">
        <v>29</v>
      </c>
      <c r="D26" t="s">
        <v>51</v>
      </c>
    </row>
    <row r="27" spans="2:4" x14ac:dyDescent="0.2">
      <c r="C27" s="8" t="s">
        <v>30</v>
      </c>
      <c r="D27" t="s">
        <v>52</v>
      </c>
    </row>
    <row r="28" spans="2:4" x14ac:dyDescent="0.2">
      <c r="C28" s="8" t="s">
        <v>31</v>
      </c>
      <c r="D28" t="s">
        <v>57</v>
      </c>
    </row>
    <row r="29" spans="2:4" x14ac:dyDescent="0.2">
      <c r="C29" s="9" t="s">
        <v>32</v>
      </c>
      <c r="D29" t="str">
        <f ca="1">"This step is crucial to making sure that your X-Axis in the chart is displayed properly: Select the X-Axis in the chart, press Ctrl+1, and change the Minimum Bounds to the number "&amp;'Gantt Chart'!$C$8-10&amp;", which is the planned date of the first activity minus 10 days."</f>
        <v>This step is crucial to making sure that your X-Axis in the chart is displayed properly: Select the X-Axis in the chart, press Ctrl+1, and change the Minimum Bounds to the number 45533, which is the planned date of the first activity minus 10 days.</v>
      </c>
    </row>
    <row r="30" spans="2:4" x14ac:dyDescent="0.2">
      <c r="C30" s="9" t="s">
        <v>33</v>
      </c>
      <c r="D30" t="s">
        <v>53</v>
      </c>
    </row>
    <row r="31" spans="2:4" x14ac:dyDescent="0.2">
      <c r="C31" s="9" t="s">
        <v>54</v>
      </c>
      <c r="D31" t="s">
        <v>58</v>
      </c>
    </row>
    <row r="33" spans="3:4" x14ac:dyDescent="0.2">
      <c r="C33" s="20"/>
      <c r="D33" t="s">
        <v>56</v>
      </c>
    </row>
    <row r="83" spans="2:21" x14ac:dyDescent="0.2">
      <c r="B83" s="5" t="s">
        <v>61</v>
      </c>
      <c r="C83" s="23"/>
      <c r="D83" s="24" t="s">
        <v>62</v>
      </c>
      <c r="E83" s="25"/>
      <c r="F83" s="25"/>
      <c r="G83" s="25"/>
      <c r="H83" s="26"/>
      <c r="I83" s="26"/>
      <c r="J83" s="26"/>
      <c r="K83" s="26"/>
      <c r="L83" s="26"/>
      <c r="M83" s="26"/>
      <c r="N83" s="26"/>
      <c r="O83" s="25"/>
      <c r="P83" s="26"/>
      <c r="Q83" s="26"/>
      <c r="R83" s="26"/>
      <c r="S83" s="26"/>
      <c r="T83" s="26"/>
      <c r="U83" s="26"/>
    </row>
    <row r="84" spans="2:21" x14ac:dyDescent="0.2">
      <c r="B84" s="25"/>
      <c r="C84" s="25"/>
      <c r="D84" s="24" t="s">
        <v>63</v>
      </c>
      <c r="E84" s="25"/>
      <c r="F84" s="25"/>
      <c r="G84" s="25"/>
      <c r="H84" s="26"/>
      <c r="I84" s="26"/>
      <c r="J84" s="26"/>
      <c r="K84" s="26"/>
      <c r="L84" s="26"/>
      <c r="M84" s="26"/>
      <c r="N84" s="26"/>
      <c r="O84" s="25"/>
      <c r="P84" s="26"/>
      <c r="Q84" s="26"/>
      <c r="R84" s="26"/>
      <c r="S84" s="26"/>
      <c r="T84" s="26"/>
      <c r="U84" s="26"/>
    </row>
    <row r="85" spans="2:21" x14ac:dyDescent="0.2">
      <c r="B85" s="25"/>
      <c r="C85" s="25"/>
      <c r="D85" s="25"/>
      <c r="E85" s="25"/>
      <c r="F85" s="25"/>
      <c r="G85" s="25"/>
      <c r="H85" s="26"/>
      <c r="I85" s="26"/>
      <c r="J85" s="26"/>
      <c r="K85" s="26"/>
      <c r="L85" s="26"/>
      <c r="M85" s="26"/>
      <c r="N85" s="26"/>
      <c r="O85" s="25"/>
      <c r="P85" s="26"/>
      <c r="Q85" s="26"/>
      <c r="R85" s="26"/>
      <c r="S85" s="26"/>
      <c r="T85" s="26"/>
      <c r="U85" s="26"/>
    </row>
    <row r="86" spans="2:21" x14ac:dyDescent="0.2">
      <c r="B86" s="25"/>
      <c r="C86" s="7" t="s">
        <v>64</v>
      </c>
      <c r="D86" s="25" t="s">
        <v>66</v>
      </c>
      <c r="E86" s="25"/>
      <c r="F86" s="25"/>
      <c r="G86" s="25"/>
      <c r="H86" s="26"/>
      <c r="I86" s="26"/>
      <c r="J86" s="26"/>
      <c r="K86" s="26"/>
      <c r="L86" s="26"/>
      <c r="M86" s="26"/>
      <c r="N86" s="26"/>
      <c r="O86" s="25"/>
      <c r="P86" s="26"/>
      <c r="Q86" s="26"/>
      <c r="R86" s="26"/>
      <c r="S86" s="26"/>
      <c r="T86" s="26"/>
      <c r="U86" s="26"/>
    </row>
    <row r="87" spans="2:21" x14ac:dyDescent="0.2">
      <c r="B87" s="25"/>
      <c r="C87" s="25"/>
      <c r="D87" s="23"/>
      <c r="E87" s="25"/>
      <c r="F87" s="25"/>
      <c r="G87" s="25"/>
      <c r="H87" s="26"/>
      <c r="I87" s="26"/>
      <c r="J87" s="26"/>
      <c r="K87" s="26"/>
      <c r="L87" s="26"/>
      <c r="M87" s="26"/>
      <c r="N87" s="26"/>
      <c r="O87" s="25"/>
      <c r="P87" s="26"/>
      <c r="Q87" s="26"/>
      <c r="R87" s="26"/>
      <c r="S87" s="26"/>
      <c r="T87" s="26"/>
      <c r="U87" s="26"/>
    </row>
    <row r="88" spans="2:21" x14ac:dyDescent="0.2">
      <c r="B88" s="25"/>
      <c r="C88" s="25"/>
      <c r="D88" s="23"/>
      <c r="E88" s="25"/>
      <c r="F88" s="25"/>
      <c r="G88" s="25"/>
      <c r="H88" s="26"/>
      <c r="I88" s="26"/>
      <c r="J88" s="26"/>
      <c r="K88" s="26"/>
      <c r="L88" s="26"/>
      <c r="M88" s="26"/>
      <c r="N88" s="26"/>
      <c r="O88" s="25"/>
      <c r="P88" s="26"/>
      <c r="Q88" s="26"/>
      <c r="R88" s="26"/>
      <c r="S88" s="26"/>
      <c r="T88" s="26"/>
      <c r="U88" s="26"/>
    </row>
    <row r="89" spans="2:21" x14ac:dyDescent="0.2">
      <c r="B89" s="25"/>
      <c r="C89" s="25"/>
      <c r="D89" s="23"/>
      <c r="E89" s="25"/>
      <c r="F89" s="25"/>
      <c r="G89" s="25"/>
      <c r="H89" s="26"/>
      <c r="I89" s="26"/>
      <c r="J89" s="26"/>
      <c r="K89" s="26"/>
      <c r="L89" s="26"/>
      <c r="M89" s="26"/>
      <c r="N89" s="26"/>
      <c r="O89" s="25"/>
      <c r="P89" s="26"/>
      <c r="Q89" s="26"/>
      <c r="R89" s="26"/>
      <c r="S89" s="26"/>
      <c r="T89" s="26"/>
      <c r="U89" s="26"/>
    </row>
    <row r="90" spans="2:21" x14ac:dyDescent="0.2">
      <c r="B90" s="25"/>
      <c r="C90" s="25"/>
      <c r="D90" s="23"/>
      <c r="E90" s="25"/>
      <c r="F90" s="25"/>
      <c r="G90" s="25"/>
      <c r="H90" s="26"/>
      <c r="I90" s="26"/>
      <c r="J90" s="26"/>
      <c r="K90" s="26"/>
      <c r="L90" s="26"/>
      <c r="M90" s="26"/>
      <c r="N90" s="26"/>
      <c r="O90" s="25"/>
      <c r="P90" s="26"/>
      <c r="Q90" s="26"/>
      <c r="R90" s="26"/>
      <c r="S90" s="26"/>
      <c r="T90" s="26"/>
      <c r="U90" s="26"/>
    </row>
    <row r="91" spans="2:21" x14ac:dyDescent="0.2">
      <c r="B91" s="25"/>
      <c r="C91" s="25"/>
      <c r="D91" s="23"/>
      <c r="E91" s="25"/>
      <c r="F91" s="25"/>
      <c r="G91" s="25"/>
      <c r="H91" s="26"/>
      <c r="I91" s="26"/>
      <c r="J91" s="26"/>
      <c r="K91" s="26"/>
      <c r="L91" s="26"/>
      <c r="M91" s="26"/>
      <c r="N91" s="26"/>
      <c r="O91" s="25"/>
      <c r="P91" s="26"/>
      <c r="Q91" s="26"/>
      <c r="R91" s="26"/>
      <c r="S91" s="26"/>
      <c r="T91" s="26"/>
      <c r="U91" s="26"/>
    </row>
    <row r="92" spans="2:21" x14ac:dyDescent="0.2">
      <c r="B92" s="25"/>
      <c r="C92" s="7" t="s">
        <v>65</v>
      </c>
      <c r="D92" s="25" t="s">
        <v>67</v>
      </c>
      <c r="E92" s="25"/>
      <c r="F92" s="25"/>
      <c r="G92" s="25"/>
      <c r="H92" s="26"/>
      <c r="I92" s="26"/>
      <c r="J92" s="26"/>
      <c r="K92" s="26"/>
      <c r="L92" s="26"/>
      <c r="M92" s="26"/>
      <c r="N92" s="26"/>
      <c r="O92" s="25"/>
      <c r="P92" s="26"/>
      <c r="Q92" s="26"/>
      <c r="R92" s="26"/>
      <c r="S92" s="26"/>
      <c r="T92" s="26"/>
      <c r="U92" s="26"/>
    </row>
    <row r="93" spans="2:21" x14ac:dyDescent="0.2">
      <c r="B93" s="25"/>
      <c r="C93" s="25"/>
      <c r="D93" s="25"/>
      <c r="E93" s="25"/>
      <c r="F93" s="25"/>
      <c r="G93" s="25"/>
      <c r="H93" s="26"/>
      <c r="I93" s="26"/>
      <c r="J93" s="26"/>
      <c r="K93" s="26"/>
      <c r="L93" s="26"/>
      <c r="M93" s="26"/>
      <c r="N93" s="26"/>
      <c r="O93" s="25"/>
      <c r="P93" s="26"/>
      <c r="Q93" s="26"/>
      <c r="R93" s="26"/>
      <c r="S93" s="26"/>
      <c r="T93" s="26"/>
      <c r="U93" s="26"/>
    </row>
    <row r="94" spans="2:21" x14ac:dyDescent="0.2">
      <c r="B94" s="25"/>
      <c r="C94" s="7" t="s">
        <v>68</v>
      </c>
      <c r="D94" s="25" t="s">
        <v>69</v>
      </c>
      <c r="E94" s="25"/>
      <c r="F94" s="25"/>
      <c r="G94" s="25"/>
      <c r="H94" s="26"/>
      <c r="I94" s="26"/>
      <c r="J94" s="26"/>
      <c r="K94" s="26"/>
      <c r="L94" s="26"/>
      <c r="M94" s="26"/>
      <c r="N94" s="26"/>
      <c r="O94" s="25"/>
      <c r="P94" s="26"/>
      <c r="Q94" s="26"/>
      <c r="R94" s="26"/>
      <c r="S94" s="26"/>
      <c r="T94" s="26"/>
      <c r="U94" s="26"/>
    </row>
    <row r="95" spans="2:21" x14ac:dyDescent="0.2">
      <c r="B95" s="25"/>
      <c r="C95" s="25"/>
      <c r="D95" s="25"/>
      <c r="E95" s="25"/>
      <c r="F95" s="25"/>
      <c r="G95" s="25"/>
      <c r="H95" s="26"/>
      <c r="I95" s="26"/>
      <c r="J95" s="26"/>
      <c r="K95" s="26"/>
      <c r="L95" s="26"/>
      <c r="M95" s="26"/>
      <c r="N95" s="26"/>
      <c r="O95" s="25"/>
      <c r="P95" s="26"/>
      <c r="Q95" s="26"/>
      <c r="R95" s="26"/>
      <c r="S95" s="26"/>
      <c r="T95" s="26"/>
      <c r="U95" s="26"/>
    </row>
    <row r="96" spans="2:21" x14ac:dyDescent="0.2">
      <c r="B96" s="25"/>
      <c r="C96" s="25"/>
      <c r="D96" s="25"/>
      <c r="E96" s="25"/>
      <c r="F96" s="25"/>
      <c r="G96" s="25"/>
      <c r="H96" s="26"/>
      <c r="I96" s="26"/>
      <c r="J96" s="26"/>
      <c r="K96" s="26"/>
      <c r="L96" s="26"/>
      <c r="M96" s="26"/>
      <c r="N96" s="26"/>
      <c r="O96" s="25"/>
      <c r="P96" s="26"/>
      <c r="Q96" s="26"/>
      <c r="R96" s="26"/>
      <c r="S96" s="26"/>
      <c r="T96" s="26"/>
      <c r="U96" s="26"/>
    </row>
    <row r="97" spans="2:21" x14ac:dyDescent="0.2">
      <c r="B97" s="25"/>
      <c r="C97" s="25"/>
      <c r="D97" s="25"/>
      <c r="E97" s="25"/>
      <c r="F97" s="25"/>
      <c r="G97" s="25"/>
      <c r="H97" s="26"/>
      <c r="I97" s="26"/>
      <c r="J97" s="26"/>
      <c r="K97" s="26"/>
      <c r="L97" s="26"/>
      <c r="M97" s="26"/>
      <c r="N97" s="26"/>
      <c r="O97" s="25"/>
      <c r="P97" s="26"/>
      <c r="Q97" s="26"/>
      <c r="R97" s="26"/>
      <c r="S97" s="26"/>
      <c r="T97" s="26"/>
      <c r="U97" s="26"/>
    </row>
    <row r="98" spans="2:21" x14ac:dyDescent="0.2">
      <c r="B98" s="25"/>
      <c r="C98" s="25"/>
      <c r="D98" s="25"/>
      <c r="E98" s="25"/>
      <c r="F98" s="25"/>
      <c r="G98" s="25"/>
      <c r="H98" s="26"/>
      <c r="I98" s="26"/>
      <c r="J98" s="26"/>
      <c r="K98" s="26"/>
      <c r="L98" s="26"/>
      <c r="M98" s="26"/>
      <c r="N98" s="26"/>
      <c r="O98" s="25"/>
      <c r="P98" s="26"/>
      <c r="Q98" s="26"/>
      <c r="R98" s="26"/>
      <c r="S98" s="26"/>
      <c r="T98" s="26"/>
      <c r="U98" s="26"/>
    </row>
    <row r="99" spans="2:21" x14ac:dyDescent="0.2">
      <c r="B99" s="25"/>
      <c r="C99" s="25"/>
      <c r="D99" s="25"/>
      <c r="E99" s="25"/>
      <c r="F99" s="25"/>
      <c r="G99" s="25"/>
      <c r="H99" s="26"/>
      <c r="I99" s="26"/>
      <c r="J99" s="26"/>
      <c r="K99" s="26"/>
      <c r="L99" s="26"/>
      <c r="M99" s="26"/>
      <c r="N99" s="26"/>
      <c r="O99" s="25"/>
      <c r="P99" s="26"/>
      <c r="Q99" s="26"/>
      <c r="R99" s="26"/>
      <c r="S99" s="26"/>
      <c r="T99" s="26"/>
      <c r="U99" s="26"/>
    </row>
    <row r="100" spans="2:21" x14ac:dyDescent="0.2">
      <c r="B100" s="25"/>
      <c r="C100" s="7" t="s">
        <v>70</v>
      </c>
      <c r="D100" s="25" t="s">
        <v>71</v>
      </c>
      <c r="E100" s="25"/>
      <c r="F100" s="25"/>
      <c r="G100" s="25"/>
      <c r="H100" s="26"/>
      <c r="I100" s="26"/>
      <c r="J100" s="26"/>
      <c r="K100" s="26"/>
      <c r="L100" s="26"/>
      <c r="M100" s="26"/>
      <c r="N100" s="26"/>
      <c r="O100" s="25"/>
      <c r="P100" s="26"/>
      <c r="Q100" s="26"/>
      <c r="R100" s="26"/>
      <c r="S100" s="26"/>
      <c r="T100" s="26"/>
      <c r="U100" s="26"/>
    </row>
    <row r="101" spans="2:21" x14ac:dyDescent="0.2">
      <c r="B101" s="25"/>
      <c r="C101" s="25"/>
      <c r="D101" s="25"/>
      <c r="E101" s="25"/>
      <c r="F101" s="25"/>
      <c r="G101" s="25"/>
      <c r="H101" s="26"/>
      <c r="I101" s="26"/>
      <c r="J101" s="26"/>
      <c r="K101" s="26"/>
      <c r="L101" s="26"/>
      <c r="M101" s="26"/>
      <c r="N101" s="26"/>
      <c r="O101" s="25"/>
      <c r="P101" s="26"/>
      <c r="Q101" s="26"/>
      <c r="R101" s="26"/>
      <c r="S101" s="26"/>
      <c r="T101" s="26"/>
      <c r="U101" s="26"/>
    </row>
    <row r="102" spans="2:21" x14ac:dyDescent="0.2">
      <c r="B102" s="25"/>
      <c r="C102" s="25"/>
      <c r="D102" s="25"/>
      <c r="E102" s="25"/>
      <c r="F102" s="25"/>
      <c r="G102" s="25"/>
      <c r="H102" s="26"/>
      <c r="I102" s="26"/>
      <c r="J102" s="26"/>
      <c r="K102" s="26"/>
      <c r="L102" s="26"/>
      <c r="M102" s="26"/>
      <c r="N102" s="26"/>
      <c r="O102" s="25"/>
      <c r="P102" s="26"/>
      <c r="Q102" s="26"/>
      <c r="R102" s="26"/>
      <c r="S102" s="26"/>
      <c r="T102" s="26"/>
      <c r="U102" s="26"/>
    </row>
    <row r="103" spans="2:21" x14ac:dyDescent="0.2">
      <c r="B103" s="25"/>
      <c r="C103" s="25"/>
      <c r="D103" s="25"/>
      <c r="E103" s="25"/>
      <c r="F103" s="25"/>
      <c r="G103" s="25"/>
      <c r="H103" s="26"/>
      <c r="I103" s="26"/>
      <c r="J103" s="26"/>
      <c r="K103" s="26"/>
      <c r="L103" s="26"/>
      <c r="M103" s="26"/>
      <c r="N103" s="26"/>
      <c r="O103" s="25"/>
      <c r="P103" s="26"/>
      <c r="Q103" s="26"/>
      <c r="R103" s="26"/>
      <c r="S103" s="26"/>
      <c r="T103" s="26"/>
      <c r="U103" s="26"/>
    </row>
    <row r="104" spans="2:21" x14ac:dyDescent="0.2">
      <c r="B104" s="25"/>
      <c r="C104" s="25"/>
      <c r="D104" s="25"/>
      <c r="E104" s="25"/>
      <c r="F104" s="25"/>
      <c r="G104" s="25"/>
      <c r="H104" s="26"/>
      <c r="I104" s="26"/>
      <c r="J104" s="26"/>
      <c r="K104" s="26"/>
      <c r="L104" s="26"/>
      <c r="M104" s="26"/>
      <c r="N104" s="26"/>
      <c r="O104" s="25"/>
      <c r="P104" s="26"/>
      <c r="Q104" s="26"/>
      <c r="R104" s="26"/>
      <c r="S104" s="26"/>
      <c r="T104" s="26"/>
      <c r="U104" s="26"/>
    </row>
    <row r="105" spans="2:21" x14ac:dyDescent="0.2">
      <c r="B105" s="25"/>
      <c r="C105" s="25"/>
      <c r="D105" s="25"/>
      <c r="E105" s="25"/>
      <c r="F105" s="25"/>
      <c r="G105" s="25"/>
      <c r="H105" s="26"/>
      <c r="I105" s="26"/>
      <c r="J105" s="26"/>
      <c r="K105" s="26"/>
      <c r="L105" s="26"/>
      <c r="M105" s="26"/>
      <c r="N105" s="26"/>
      <c r="O105" s="25"/>
      <c r="P105" s="26"/>
      <c r="Q105" s="26"/>
      <c r="R105" s="26"/>
      <c r="S105" s="26"/>
      <c r="T105" s="26"/>
      <c r="U105" s="26"/>
    </row>
    <row r="106" spans="2:21" x14ac:dyDescent="0.2">
      <c r="B106" s="25"/>
      <c r="C106" s="25"/>
      <c r="D106" s="24"/>
      <c r="E106" s="25"/>
      <c r="F106" s="25"/>
      <c r="G106" s="25"/>
      <c r="H106" s="26"/>
      <c r="I106" s="26"/>
      <c r="J106" s="26"/>
      <c r="K106" s="26"/>
      <c r="L106" s="26"/>
      <c r="M106" s="26"/>
      <c r="N106" s="26"/>
    </row>
    <row r="107" spans="2:21" x14ac:dyDescent="0.2">
      <c r="B107" s="25"/>
      <c r="C107" s="25"/>
      <c r="D107" s="26"/>
      <c r="E107" s="25"/>
      <c r="F107" s="25"/>
      <c r="G107" s="25"/>
      <c r="H107" s="26"/>
      <c r="I107" s="26"/>
      <c r="J107" s="26"/>
      <c r="K107" s="26"/>
      <c r="L107" s="26"/>
      <c r="M107" s="26"/>
      <c r="N107" s="26"/>
    </row>
    <row r="108" spans="2:21" x14ac:dyDescent="0.2">
      <c r="B108" s="25"/>
      <c r="C108" s="25"/>
      <c r="D108" s="27"/>
      <c r="E108" s="25"/>
      <c r="F108" s="25"/>
      <c r="G108" s="25"/>
      <c r="H108" s="26"/>
      <c r="I108" s="26"/>
      <c r="J108" s="26"/>
      <c r="K108" s="26"/>
      <c r="L108" s="26"/>
      <c r="M108" s="26"/>
      <c r="N108" s="26"/>
    </row>
    <row r="109" spans="2:21" x14ac:dyDescent="0.2">
      <c r="B109" s="25"/>
      <c r="C109" s="25"/>
      <c r="D109" s="26"/>
      <c r="E109" s="25"/>
      <c r="F109" s="25"/>
      <c r="G109" s="25"/>
      <c r="H109" s="26"/>
      <c r="I109" s="26"/>
      <c r="J109" s="26"/>
      <c r="K109" s="26"/>
      <c r="L109" s="26"/>
      <c r="M109" s="26"/>
      <c r="N109" s="26"/>
    </row>
    <row r="110" spans="2:21" x14ac:dyDescent="0.2">
      <c r="B110" s="25"/>
      <c r="C110" s="25"/>
      <c r="D110" s="26"/>
      <c r="E110" s="25"/>
      <c r="F110" s="25"/>
      <c r="G110" s="25"/>
      <c r="H110" s="26"/>
      <c r="I110" s="26"/>
      <c r="J110" s="26"/>
      <c r="K110" s="26"/>
      <c r="L110" s="26"/>
      <c r="M110" s="26"/>
      <c r="N110" s="26"/>
    </row>
    <row r="111" spans="2:21" x14ac:dyDescent="0.2">
      <c r="B111" s="25"/>
      <c r="C111" s="25"/>
      <c r="D111" s="26"/>
      <c r="E111" s="25"/>
      <c r="F111" s="25"/>
      <c r="G111" s="25"/>
      <c r="H111" s="26"/>
      <c r="I111" s="26"/>
      <c r="J111" s="26"/>
      <c r="K111" s="26"/>
      <c r="L111" s="26"/>
      <c r="M111" s="26"/>
      <c r="N111" s="26"/>
    </row>
    <row r="112" spans="2:21" x14ac:dyDescent="0.2">
      <c r="B112" s="26"/>
      <c r="C112" s="26"/>
      <c r="D112" s="26"/>
      <c r="E112" s="26"/>
      <c r="F112" s="26"/>
      <c r="G112" s="26"/>
      <c r="H112" s="26"/>
      <c r="I112" s="26"/>
      <c r="J112" s="26"/>
      <c r="K112" s="26"/>
      <c r="L112" s="26"/>
      <c r="M112" s="26"/>
      <c r="N112" s="26"/>
    </row>
  </sheetData>
  <conditionalFormatting sqref="D11">
    <cfRule type="iconSet" priority="1">
      <iconSet reverse="1">
        <cfvo type="percent" val="0"/>
        <cfvo type="num" val="1" gte="0"/>
        <cfvo type="num" val="2" gte="0"/>
      </iconSet>
    </cfRule>
  </conditionalFormatting>
  <pageMargins left="0.7" right="0.7" top="0.75" bottom="0.75" header="0.3" footer="0.3"/>
  <pageSetup paperSize="9" orientation="portrait" horizontalDpi="200" verticalDpi="200" r:id="rId1"/>
  <customProperties>
    <customPr name="EpmWorksheetKeyString_GUI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DB0E4-B948-4BCB-B2BD-C4A1D1BB534D}">
  <sheetPr>
    <tabColor rgb="FF8FCFAD"/>
  </sheetPr>
  <dimension ref="A1:Z76"/>
  <sheetViews>
    <sheetView showGridLines="0" zoomScale="115" zoomScaleNormal="115" workbookViewId="0"/>
  </sheetViews>
  <sheetFormatPr defaultRowHeight="12.75" outlineLevelRow="1" x14ac:dyDescent="0.2"/>
  <cols>
    <col min="1" max="1" width="14.28515625" customWidth="1"/>
    <col min="2" max="10" width="16.140625" customWidth="1"/>
    <col min="11" max="11" width="15.42578125" customWidth="1"/>
    <col min="13" max="13" width="10.140625" bestFit="1" customWidth="1"/>
    <col min="14" max="14" width="13.5703125" bestFit="1" customWidth="1"/>
    <col min="15" max="15" width="10.140625" bestFit="1" customWidth="1"/>
    <col min="17" max="18" width="10.140625" bestFit="1" customWidth="1"/>
    <col min="19" max="19" width="10.140625" customWidth="1"/>
    <col min="20" max="21" width="10.140625" bestFit="1" customWidth="1"/>
  </cols>
  <sheetData>
    <row r="1" spans="1:26" outlineLevel="1" x14ac:dyDescent="0.2">
      <c r="A1" s="5" t="s">
        <v>35</v>
      </c>
      <c r="B1" s="19" t="s">
        <v>36</v>
      </c>
    </row>
    <row r="2" spans="1:26" outlineLevel="1" x14ac:dyDescent="0.2"/>
    <row r="3" spans="1:26" outlineLevel="1" x14ac:dyDescent="0.2">
      <c r="A3" s="5" t="s">
        <v>10</v>
      </c>
      <c r="B3" s="18"/>
      <c r="C3" s="18"/>
      <c r="D3" s="18"/>
      <c r="E3" s="18"/>
      <c r="F3" s="18"/>
    </row>
    <row r="4" spans="1:26" outlineLevel="1" x14ac:dyDescent="0.2">
      <c r="B4" s="18"/>
      <c r="C4" s="18"/>
      <c r="D4" s="18"/>
      <c r="E4" s="18"/>
      <c r="F4" s="18"/>
    </row>
    <row r="5" spans="1:26" outlineLevel="1" x14ac:dyDescent="0.2">
      <c r="B5" s="18"/>
      <c r="C5" s="18"/>
      <c r="D5" s="18"/>
      <c r="E5" s="18"/>
      <c r="F5" s="18"/>
    </row>
    <row r="7" spans="1:26" ht="45" x14ac:dyDescent="0.2">
      <c r="B7" s="17" t="s">
        <v>0</v>
      </c>
      <c r="C7" s="17" t="s">
        <v>15</v>
      </c>
      <c r="D7" s="17" t="s">
        <v>11</v>
      </c>
      <c r="E7" s="17" t="s">
        <v>14</v>
      </c>
      <c r="F7" s="17" t="s">
        <v>16</v>
      </c>
      <c r="G7" s="17" t="s">
        <v>12</v>
      </c>
      <c r="H7" s="17" t="s">
        <v>13</v>
      </c>
      <c r="I7" s="17" t="s">
        <v>17</v>
      </c>
      <c r="J7" s="17" t="s">
        <v>18</v>
      </c>
      <c r="K7" s="17" t="s">
        <v>59</v>
      </c>
      <c r="W7" t="s">
        <v>19</v>
      </c>
      <c r="X7" t="s">
        <v>20</v>
      </c>
      <c r="Y7" t="s">
        <v>21</v>
      </c>
      <c r="Z7" t="s">
        <v>22</v>
      </c>
    </row>
    <row r="8" spans="1:26" x14ac:dyDescent="0.2">
      <c r="B8" s="22" t="s">
        <v>1</v>
      </c>
      <c r="C8" s="13">
        <f ca="1">TODAY()-12</f>
        <v>45543</v>
      </c>
      <c r="D8" s="15">
        <v>5</v>
      </c>
      <c r="E8" s="10">
        <f ca="1">WORKDAY(Table1[[#This Row],[Planned Starting Date]],Table1[[#This Row],[Planned Duration (working days)]],$B$3:$F$5)</f>
        <v>45548</v>
      </c>
      <c r="F8" s="13">
        <f ca="1">TODAY()-12</f>
        <v>45543</v>
      </c>
      <c r="G8" s="15">
        <v>5</v>
      </c>
      <c r="H8" s="10">
        <f ca="1">WORKDAY(Table1[[#This Row],[Actual Starting Date]],Table1[[#This Row],[Actual Duration]],$B$3:$F$5)</f>
        <v>45548</v>
      </c>
      <c r="I8" s="14">
        <v>1</v>
      </c>
      <c r="J8" s="11">
        <f>Table1[[#This Row],[Actual Duration]]*Table1[[#This Row],[Completion]]</f>
        <v>5</v>
      </c>
      <c r="K8" s="21">
        <f>Table1[[#This Row],[Actual Duration]]-Table1[[#This Row],[Planned Duration (working days)]]</f>
        <v>0</v>
      </c>
      <c r="M8" s="4"/>
      <c r="O8" s="1"/>
      <c r="Q8" s="1"/>
      <c r="R8" s="2"/>
      <c r="S8" s="2"/>
      <c r="T8" s="1"/>
      <c r="U8" s="3"/>
    </row>
    <row r="9" spans="1:26" x14ac:dyDescent="0.2">
      <c r="B9" s="22" t="s">
        <v>2</v>
      </c>
      <c r="C9" s="13">
        <f ca="1">TODAY()-10</f>
        <v>45545</v>
      </c>
      <c r="D9" s="15">
        <v>7</v>
      </c>
      <c r="E9" s="10">
        <f ca="1">WORKDAY(Table1[[#This Row],[Planned Starting Date]],Table1[[#This Row],[Planned Duration (working days)]],$B$3:$F$5)</f>
        <v>45554</v>
      </c>
      <c r="F9" s="13">
        <f ca="1">TODAY()-5</f>
        <v>45550</v>
      </c>
      <c r="G9" s="15">
        <v>3</v>
      </c>
      <c r="H9" s="10">
        <f ca="1">WORKDAY(Table1[[#This Row],[Actual Starting Date]],Table1[[#This Row],[Actual Duration]],$B$3:$F$5)</f>
        <v>45553</v>
      </c>
      <c r="I9" s="14">
        <v>0.8</v>
      </c>
      <c r="J9" s="11">
        <f>Table1[[#This Row],[Actual Duration]]*Table1[[#This Row],[Completion]]</f>
        <v>2.4000000000000004</v>
      </c>
      <c r="K9" s="21">
        <f>Table1[[#This Row],[Actual Duration]]-Table1[[#This Row],[Planned Duration (working days)]]</f>
        <v>-4</v>
      </c>
      <c r="M9" s="4"/>
      <c r="O9" s="1"/>
      <c r="Q9" s="1"/>
      <c r="R9" s="2"/>
      <c r="S9" s="2"/>
      <c r="T9" s="1"/>
      <c r="U9" s="3"/>
    </row>
    <row r="10" spans="1:26" x14ac:dyDescent="0.2">
      <c r="B10" s="22" t="s">
        <v>3</v>
      </c>
      <c r="C10" s="13">
        <f ca="1">TODAY()</f>
        <v>45555</v>
      </c>
      <c r="D10" s="15">
        <v>13</v>
      </c>
      <c r="E10" s="10">
        <f ca="1">WORKDAY(Table1[[#This Row],[Planned Starting Date]],Table1[[#This Row],[Planned Duration (working days)]],$B$3:$F$5)</f>
        <v>45574</v>
      </c>
      <c r="F10" s="13">
        <f ca="1">TODAY()+3</f>
        <v>45558</v>
      </c>
      <c r="G10" s="15">
        <v>10</v>
      </c>
      <c r="H10" s="10">
        <f ca="1">WORKDAY(Table1[[#This Row],[Actual Starting Date]],Table1[[#This Row],[Actual Duration]],$B$3:$F$5)</f>
        <v>45572</v>
      </c>
      <c r="I10" s="14">
        <v>0.5</v>
      </c>
      <c r="J10" s="11">
        <f>Table1[[#This Row],[Actual Duration]]*Table1[[#This Row],[Completion]]</f>
        <v>5</v>
      </c>
      <c r="K10" s="21">
        <f>Table1[[#This Row],[Actual Duration]]-Table1[[#This Row],[Planned Duration (working days)]]</f>
        <v>-3</v>
      </c>
      <c r="M10" s="4"/>
      <c r="O10" s="1"/>
      <c r="Q10" s="1"/>
      <c r="R10" s="2"/>
      <c r="S10" s="2"/>
      <c r="T10" s="1"/>
      <c r="U10" s="3"/>
    </row>
    <row r="11" spans="1:26" x14ac:dyDescent="0.2">
      <c r="B11" s="22" t="s">
        <v>4</v>
      </c>
      <c r="C11" s="13">
        <f ca="1">TODAY()+25</f>
        <v>45580</v>
      </c>
      <c r="D11" s="15">
        <v>4</v>
      </c>
      <c r="E11" s="10">
        <f ca="1">WORKDAY(Table1[[#This Row],[Planned Starting Date]],Table1[[#This Row],[Planned Duration (working days)]],$B$3:$F$5)</f>
        <v>45586</v>
      </c>
      <c r="F11" s="13">
        <f ca="1">TODAY()+20</f>
        <v>45575</v>
      </c>
      <c r="G11" s="15">
        <v>13</v>
      </c>
      <c r="H11" s="10">
        <f ca="1">WORKDAY(Table1[[#This Row],[Actual Starting Date]],Table1[[#This Row],[Actual Duration]],$B$3:$F$5)</f>
        <v>45594</v>
      </c>
      <c r="I11" s="14">
        <v>0.4</v>
      </c>
      <c r="J11" s="11">
        <f>Table1[[#This Row],[Actual Duration]]*Table1[[#This Row],[Completion]]</f>
        <v>5.2</v>
      </c>
      <c r="K11" s="21">
        <f>Table1[[#This Row],[Actual Duration]]-Table1[[#This Row],[Planned Duration (working days)]]</f>
        <v>9</v>
      </c>
      <c r="M11" s="4"/>
      <c r="O11" s="1"/>
      <c r="Q11" s="1"/>
      <c r="R11" s="2"/>
      <c r="S11" s="2"/>
      <c r="T11" s="1"/>
      <c r="U11" s="3"/>
    </row>
    <row r="12" spans="1:26" x14ac:dyDescent="0.2">
      <c r="B12" s="22" t="s">
        <v>5</v>
      </c>
      <c r="C12" s="13">
        <f ca="1">TODAY()+28</f>
        <v>45583</v>
      </c>
      <c r="D12" s="15">
        <v>15</v>
      </c>
      <c r="E12" s="10">
        <f ca="1">WORKDAY(Table1[[#This Row],[Planned Starting Date]],Table1[[#This Row],[Planned Duration (working days)]],$B$3:$F$5)</f>
        <v>45604</v>
      </c>
      <c r="F12" s="13">
        <f ca="1">TODAY()+24</f>
        <v>45579</v>
      </c>
      <c r="G12" s="15">
        <v>10</v>
      </c>
      <c r="H12" s="10">
        <f ca="1">WORKDAY(Table1[[#This Row],[Actual Starting Date]],Table1[[#This Row],[Actual Duration]],$B$3:$F$5)</f>
        <v>45593</v>
      </c>
      <c r="I12" s="14">
        <v>0.3</v>
      </c>
      <c r="J12" s="11">
        <f>Table1[[#This Row],[Actual Duration]]*Table1[[#This Row],[Completion]]</f>
        <v>3</v>
      </c>
      <c r="K12" s="21">
        <f>Table1[[#This Row],[Actual Duration]]-Table1[[#This Row],[Planned Duration (working days)]]</f>
        <v>-5</v>
      </c>
      <c r="M12" s="4"/>
      <c r="O12" s="1"/>
      <c r="Q12" s="1"/>
      <c r="R12" s="2"/>
      <c r="S12" s="2"/>
      <c r="T12" s="1"/>
      <c r="U12" s="3"/>
    </row>
    <row r="13" spans="1:26" x14ac:dyDescent="0.2">
      <c r="B13" s="22" t="s">
        <v>6</v>
      </c>
      <c r="C13" s="13">
        <f ca="1">TODAY()+50</f>
        <v>45605</v>
      </c>
      <c r="D13" s="15">
        <v>10</v>
      </c>
      <c r="E13" s="10">
        <f ca="1">WORKDAY(Table1[[#This Row],[Planned Starting Date]],Table1[[#This Row],[Planned Duration (working days)]],$B$3:$F$5)</f>
        <v>45618</v>
      </c>
      <c r="F13" s="13">
        <f ca="1">TODAY()+45</f>
        <v>45600</v>
      </c>
      <c r="G13" s="15">
        <v>14</v>
      </c>
      <c r="H13" s="10">
        <f ca="1">WORKDAY(Table1[[#This Row],[Actual Starting Date]],Table1[[#This Row],[Actual Duration]],$B$3:$F$5)</f>
        <v>45618</v>
      </c>
      <c r="I13" s="14">
        <v>0</v>
      </c>
      <c r="J13" s="11">
        <f>Table1[[#This Row],[Actual Duration]]*Table1[[#This Row],[Completion]]</f>
        <v>0</v>
      </c>
      <c r="K13" s="21">
        <f>Table1[[#This Row],[Actual Duration]]-Table1[[#This Row],[Planned Duration (working days)]]</f>
        <v>4</v>
      </c>
      <c r="M13" s="4"/>
      <c r="O13" s="1"/>
      <c r="Q13" s="1"/>
      <c r="R13" s="2"/>
      <c r="S13" s="2"/>
      <c r="T13" s="1"/>
      <c r="U13" s="3"/>
    </row>
    <row r="14" spans="1:26" x14ac:dyDescent="0.2">
      <c r="B14" s="22" t="s">
        <v>7</v>
      </c>
      <c r="C14" s="13">
        <f ca="1">TODAY()+65</f>
        <v>45620</v>
      </c>
      <c r="D14" s="15">
        <v>9</v>
      </c>
      <c r="E14" s="10">
        <f ca="1">WORKDAY(Table1[[#This Row],[Planned Starting Date]],Table1[[#This Row],[Planned Duration (working days)]],$B$3:$F$5)</f>
        <v>45631</v>
      </c>
      <c r="F14" s="13">
        <f ca="1">TODAY()+61</f>
        <v>45616</v>
      </c>
      <c r="G14" s="15">
        <v>20</v>
      </c>
      <c r="H14" s="10">
        <f ca="1">WORKDAY(Table1[[#This Row],[Actual Starting Date]],Table1[[#This Row],[Actual Duration]],$B$3:$F$5)</f>
        <v>45644</v>
      </c>
      <c r="I14" s="14">
        <v>0</v>
      </c>
      <c r="J14" s="11">
        <f>Table1[[#This Row],[Actual Duration]]*Table1[[#This Row],[Completion]]</f>
        <v>0</v>
      </c>
      <c r="K14" s="21">
        <f>Table1[[#This Row],[Actual Duration]]-Table1[[#This Row],[Planned Duration (working days)]]</f>
        <v>11</v>
      </c>
      <c r="M14" s="4"/>
      <c r="O14" s="1"/>
      <c r="Q14" s="1"/>
      <c r="R14" s="2"/>
      <c r="S14" s="2"/>
      <c r="T14" s="1"/>
      <c r="U14" s="3"/>
    </row>
    <row r="15" spans="1:26" x14ac:dyDescent="0.2">
      <c r="B15" s="22" t="s">
        <v>8</v>
      </c>
      <c r="C15" s="13">
        <f ca="1">TODAY()+80</f>
        <v>45635</v>
      </c>
      <c r="D15" s="15">
        <v>7</v>
      </c>
      <c r="E15" s="10">
        <f ca="1">WORKDAY(Table1[[#This Row],[Planned Starting Date]],Table1[[#This Row],[Planned Duration (working days)]],$B$3:$F$5)</f>
        <v>45644</v>
      </c>
      <c r="F15" s="13">
        <f ca="1">TODAY()+85</f>
        <v>45640</v>
      </c>
      <c r="G15" s="15">
        <v>15</v>
      </c>
      <c r="H15" s="10">
        <f ca="1">WORKDAY(Table1[[#This Row],[Actual Starting Date]],Table1[[#This Row],[Actual Duration]],$B$3:$F$5)</f>
        <v>45660</v>
      </c>
      <c r="I15" s="14">
        <v>0</v>
      </c>
      <c r="J15" s="11">
        <f>Table1[[#This Row],[Actual Duration]]*Table1[[#This Row],[Completion]]</f>
        <v>0</v>
      </c>
      <c r="K15" s="21">
        <f>Table1[[#This Row],[Actual Duration]]-Table1[[#This Row],[Planned Duration (working days)]]</f>
        <v>8</v>
      </c>
      <c r="M15" s="4"/>
      <c r="O15" s="1"/>
      <c r="Q15" s="1"/>
      <c r="R15" s="2"/>
      <c r="S15" s="2"/>
      <c r="T15" s="1"/>
      <c r="U15" s="3"/>
    </row>
    <row r="16" spans="1:26" x14ac:dyDescent="0.2">
      <c r="B16" s="22" t="s">
        <v>9</v>
      </c>
      <c r="C16" s="13">
        <f ca="1">TODAY()+90</f>
        <v>45645</v>
      </c>
      <c r="D16" s="15">
        <v>6</v>
      </c>
      <c r="E16" s="10">
        <f ca="1">WORKDAY(Table1[[#This Row],[Planned Starting Date]],Table1[[#This Row],[Planned Duration (working days)]],$B$3:$F$5)</f>
        <v>45653</v>
      </c>
      <c r="F16" s="13">
        <f ca="1">TODAY()+97</f>
        <v>45652</v>
      </c>
      <c r="G16" s="15">
        <v>4</v>
      </c>
      <c r="H16" s="10">
        <f ca="1">WORKDAY(Table1[[#This Row],[Actual Starting Date]],Table1[[#This Row],[Actual Duration]],$B$3:$F$5)</f>
        <v>45658</v>
      </c>
      <c r="I16" s="14">
        <v>0</v>
      </c>
      <c r="J16" s="11">
        <f>Table1[[#This Row],[Actual Duration]]*Table1[[#This Row],[Completion]]</f>
        <v>0</v>
      </c>
      <c r="K16" s="21">
        <f>Table1[[#This Row],[Actual Duration]]-Table1[[#This Row],[Planned Duration (working days)]]</f>
        <v>-2</v>
      </c>
      <c r="M16" s="4"/>
      <c r="O16" s="1"/>
      <c r="Q16" s="1"/>
      <c r="R16" s="2"/>
      <c r="S16" s="2"/>
      <c r="T16" s="1"/>
      <c r="U16" s="3"/>
    </row>
    <row r="17" spans="2:11" x14ac:dyDescent="0.2">
      <c r="B17" s="22" t="s">
        <v>23</v>
      </c>
      <c r="C17" s="13">
        <f ca="1">+C16+10</f>
        <v>45655</v>
      </c>
      <c r="D17" s="15">
        <v>10</v>
      </c>
      <c r="E17" s="10">
        <f ca="1">WORKDAY(Table1[[#This Row],[Planned Starting Date]],Table1[[#This Row],[Planned Duration (working days)]],$B$3:$F$5)</f>
        <v>45667</v>
      </c>
      <c r="F17" s="13">
        <v>44098</v>
      </c>
      <c r="G17" s="15">
        <v>7</v>
      </c>
      <c r="H17" s="10">
        <f>WORKDAY(Table1[[#This Row],[Actual Starting Date]],Table1[[#This Row],[Actual Duration]],$B$3:$F$5)</f>
        <v>44109</v>
      </c>
      <c r="I17" s="14">
        <v>0</v>
      </c>
      <c r="J17" s="11">
        <f>Table1[[#This Row],[Actual Duration]]*Table1[[#This Row],[Completion]]</f>
        <v>0</v>
      </c>
      <c r="K17" s="21">
        <f>Table1[[#This Row],[Actual Duration]]-Table1[[#This Row],[Planned Duration (working days)]]</f>
        <v>-3</v>
      </c>
    </row>
    <row r="18" spans="2:11" x14ac:dyDescent="0.2">
      <c r="C18" s="1"/>
      <c r="D18" s="16"/>
      <c r="E18" s="1"/>
      <c r="F18" s="1"/>
      <c r="G18" s="16"/>
      <c r="H18" s="1"/>
      <c r="I18" s="12"/>
    </row>
    <row r="19" spans="2:11" x14ac:dyDescent="0.2">
      <c r="C19" s="1"/>
      <c r="D19" s="16"/>
      <c r="E19" s="1"/>
      <c r="F19" s="1"/>
      <c r="G19" s="16"/>
      <c r="H19" s="1"/>
      <c r="I19" s="12"/>
    </row>
    <row r="20" spans="2:11" x14ac:dyDescent="0.2">
      <c r="C20" s="1"/>
      <c r="D20" s="16"/>
      <c r="E20" s="1"/>
      <c r="F20" s="1"/>
      <c r="G20" s="16"/>
      <c r="H20" s="1"/>
      <c r="I20" s="12"/>
    </row>
    <row r="21" spans="2:11" x14ac:dyDescent="0.2">
      <c r="C21" s="1"/>
      <c r="D21" s="16"/>
      <c r="E21" s="1"/>
      <c r="F21" s="1"/>
      <c r="G21" s="16"/>
      <c r="H21" s="1"/>
      <c r="I21" s="12"/>
    </row>
    <row r="22" spans="2:11" x14ac:dyDescent="0.2">
      <c r="C22" s="1"/>
      <c r="D22" s="16"/>
      <c r="E22" s="1"/>
      <c r="F22" s="1"/>
      <c r="G22" s="16"/>
      <c r="H22" s="1"/>
      <c r="I22" s="12"/>
    </row>
    <row r="23" spans="2:11" x14ac:dyDescent="0.2">
      <c r="C23" s="1"/>
      <c r="D23" s="16"/>
      <c r="E23" s="1"/>
      <c r="F23" s="1"/>
      <c r="G23" s="16"/>
      <c r="H23" s="1"/>
      <c r="I23" s="12"/>
    </row>
    <row r="24" spans="2:11" x14ac:dyDescent="0.2">
      <c r="C24" s="1"/>
      <c r="D24" s="16"/>
      <c r="E24" s="1"/>
      <c r="F24" s="1"/>
      <c r="G24" s="16"/>
      <c r="H24" s="1"/>
      <c r="I24" s="12"/>
    </row>
    <row r="25" spans="2:11" x14ac:dyDescent="0.2">
      <c r="C25" s="1"/>
      <c r="D25" s="16"/>
      <c r="E25" s="1"/>
      <c r="F25" s="1"/>
      <c r="G25" s="16"/>
      <c r="H25" s="1"/>
      <c r="I25" s="12"/>
    </row>
    <row r="26" spans="2:11" x14ac:dyDescent="0.2">
      <c r="C26" s="1"/>
      <c r="D26" s="16"/>
      <c r="E26" s="1"/>
      <c r="F26" s="1"/>
      <c r="G26" s="16"/>
      <c r="H26" s="1"/>
      <c r="I26" s="12"/>
    </row>
    <row r="27" spans="2:11" x14ac:dyDescent="0.2">
      <c r="C27" s="1"/>
      <c r="D27" s="16"/>
      <c r="E27" s="1"/>
      <c r="F27" s="1"/>
      <c r="G27" s="16"/>
      <c r="H27" s="1"/>
      <c r="I27" s="12"/>
    </row>
    <row r="28" spans="2:11" x14ac:dyDescent="0.2">
      <c r="C28" s="1"/>
      <c r="D28" s="16"/>
      <c r="E28" s="1"/>
      <c r="F28" s="1"/>
      <c r="G28" s="16"/>
      <c r="H28" s="1"/>
      <c r="I28" s="12"/>
    </row>
    <row r="29" spans="2:11" x14ac:dyDescent="0.2">
      <c r="C29" s="1"/>
      <c r="D29" s="16"/>
      <c r="E29" s="1"/>
      <c r="F29" s="1"/>
      <c r="G29" s="16"/>
      <c r="H29" s="1"/>
      <c r="I29" s="12"/>
    </row>
    <row r="30" spans="2:11" x14ac:dyDescent="0.2">
      <c r="C30" s="1"/>
      <c r="D30" s="16"/>
      <c r="E30" s="1"/>
      <c r="F30" s="1"/>
      <c r="G30" s="16"/>
      <c r="H30" s="1"/>
      <c r="I30" s="12"/>
    </row>
    <row r="31" spans="2:11" x14ac:dyDescent="0.2">
      <c r="C31" s="1"/>
      <c r="D31" s="16"/>
      <c r="E31" s="1"/>
      <c r="F31" s="1"/>
      <c r="G31" s="16"/>
      <c r="H31" s="1"/>
      <c r="I31" s="12"/>
    </row>
    <row r="32" spans="2:11" x14ac:dyDescent="0.2">
      <c r="C32" s="1"/>
      <c r="D32" s="16"/>
      <c r="E32" s="1"/>
      <c r="F32" s="1"/>
      <c r="G32" s="16"/>
      <c r="H32" s="1"/>
      <c r="I32" s="12"/>
    </row>
    <row r="33" spans="3:9" x14ac:dyDescent="0.2">
      <c r="C33" s="1"/>
      <c r="D33" s="16"/>
      <c r="E33" s="1"/>
      <c r="F33" s="1"/>
      <c r="G33" s="16"/>
      <c r="H33" s="1"/>
      <c r="I33" s="12"/>
    </row>
    <row r="34" spans="3:9" x14ac:dyDescent="0.2">
      <c r="C34" s="1"/>
      <c r="D34" s="16"/>
      <c r="E34" s="1"/>
      <c r="F34" s="1"/>
      <c r="G34" s="16"/>
      <c r="H34" s="1"/>
      <c r="I34" s="12"/>
    </row>
    <row r="35" spans="3:9" x14ac:dyDescent="0.2">
      <c r="C35" s="1"/>
      <c r="D35" s="16"/>
      <c r="E35" s="1"/>
      <c r="F35" s="1"/>
      <c r="G35" s="16"/>
      <c r="H35" s="1"/>
      <c r="I35" s="12"/>
    </row>
    <row r="36" spans="3:9" x14ac:dyDescent="0.2">
      <c r="C36" s="1"/>
      <c r="D36" s="16"/>
      <c r="E36" s="1"/>
      <c r="F36" s="1"/>
      <c r="G36" s="16"/>
      <c r="H36" s="1"/>
      <c r="I36" s="12"/>
    </row>
    <row r="37" spans="3:9" x14ac:dyDescent="0.2">
      <c r="C37" s="1"/>
      <c r="D37" s="16"/>
      <c r="E37" s="1"/>
      <c r="F37" s="1"/>
      <c r="G37" s="16"/>
      <c r="H37" s="1"/>
      <c r="I37" s="12"/>
    </row>
    <row r="38" spans="3:9" x14ac:dyDescent="0.2">
      <c r="C38" s="1"/>
      <c r="D38" s="16"/>
      <c r="E38" s="1"/>
      <c r="F38" s="1"/>
      <c r="G38" s="16"/>
      <c r="H38" s="1"/>
      <c r="I38" s="12"/>
    </row>
    <row r="39" spans="3:9" x14ac:dyDescent="0.2">
      <c r="C39" s="1"/>
      <c r="D39" s="16"/>
      <c r="E39" s="1"/>
      <c r="F39" s="1"/>
      <c r="G39" s="16"/>
      <c r="H39" s="1"/>
      <c r="I39" s="12"/>
    </row>
    <row r="40" spans="3:9" x14ac:dyDescent="0.2">
      <c r="C40" s="1"/>
      <c r="D40" s="16"/>
      <c r="E40" s="1"/>
      <c r="F40" s="1"/>
      <c r="G40" s="16"/>
      <c r="H40" s="1"/>
      <c r="I40" s="12"/>
    </row>
    <row r="41" spans="3:9" x14ac:dyDescent="0.2">
      <c r="C41" s="1"/>
      <c r="D41" s="16"/>
      <c r="E41" s="1"/>
      <c r="F41" s="1"/>
      <c r="G41" s="16"/>
      <c r="H41" s="1"/>
      <c r="I41" s="12"/>
    </row>
    <row r="42" spans="3:9" x14ac:dyDescent="0.2">
      <c r="C42" s="1"/>
      <c r="D42" s="16"/>
      <c r="E42" s="1"/>
      <c r="F42" s="1"/>
      <c r="G42" s="16"/>
      <c r="H42" s="1"/>
      <c r="I42" s="12"/>
    </row>
    <row r="43" spans="3:9" x14ac:dyDescent="0.2">
      <c r="C43" s="1"/>
      <c r="D43" s="16"/>
      <c r="E43" s="1"/>
      <c r="F43" s="1"/>
      <c r="G43" s="16"/>
      <c r="H43" s="1"/>
      <c r="I43" s="12"/>
    </row>
    <row r="44" spans="3:9" x14ac:dyDescent="0.2">
      <c r="C44" s="1"/>
      <c r="D44" s="16"/>
      <c r="E44" s="1"/>
      <c r="F44" s="1"/>
      <c r="G44" s="16"/>
      <c r="H44" s="1"/>
      <c r="I44" s="12"/>
    </row>
    <row r="45" spans="3:9" x14ac:dyDescent="0.2">
      <c r="C45" s="1"/>
      <c r="D45" s="16"/>
      <c r="E45" s="1"/>
      <c r="F45" s="1"/>
      <c r="G45" s="16"/>
      <c r="H45" s="1"/>
      <c r="I45" s="12"/>
    </row>
    <row r="46" spans="3:9" x14ac:dyDescent="0.2">
      <c r="C46" s="1"/>
      <c r="D46" s="16"/>
      <c r="E46" s="1"/>
      <c r="F46" s="1"/>
      <c r="G46" s="16"/>
      <c r="H46" s="1"/>
      <c r="I46" s="12"/>
    </row>
    <row r="47" spans="3:9" x14ac:dyDescent="0.2">
      <c r="C47" s="1"/>
      <c r="D47" s="16"/>
      <c r="E47" s="1"/>
      <c r="F47" s="1"/>
      <c r="G47" s="16"/>
      <c r="H47" s="1"/>
      <c r="I47" s="12"/>
    </row>
    <row r="48" spans="3:9" x14ac:dyDescent="0.2">
      <c r="C48" s="1"/>
      <c r="D48" s="16"/>
      <c r="E48" s="1"/>
      <c r="F48" s="1"/>
      <c r="G48" s="16"/>
      <c r="H48" s="1"/>
      <c r="I48" s="12"/>
    </row>
    <row r="49" spans="3:9" x14ac:dyDescent="0.2">
      <c r="C49" s="1"/>
      <c r="D49" s="16"/>
      <c r="E49" s="1"/>
      <c r="F49" s="1"/>
      <c r="G49" s="16"/>
      <c r="H49" s="1"/>
      <c r="I49" s="12"/>
    </row>
    <row r="50" spans="3:9" x14ac:dyDescent="0.2">
      <c r="C50" s="1"/>
      <c r="D50" s="16"/>
      <c r="E50" s="1"/>
      <c r="F50" s="1"/>
      <c r="G50" s="16"/>
      <c r="H50" s="1"/>
      <c r="I50" s="12"/>
    </row>
    <row r="51" spans="3:9" x14ac:dyDescent="0.2">
      <c r="C51" s="1"/>
      <c r="D51" s="16"/>
      <c r="E51" s="1"/>
      <c r="F51" s="1"/>
      <c r="G51" s="16"/>
      <c r="H51" s="1"/>
      <c r="I51" s="12"/>
    </row>
    <row r="52" spans="3:9" x14ac:dyDescent="0.2">
      <c r="C52" s="1"/>
      <c r="D52" s="16"/>
      <c r="E52" s="1"/>
      <c r="F52" s="1"/>
      <c r="G52" s="16"/>
      <c r="H52" s="1"/>
      <c r="I52" s="12"/>
    </row>
    <row r="53" spans="3:9" x14ac:dyDescent="0.2">
      <c r="C53" s="1"/>
      <c r="D53" s="16"/>
      <c r="E53" s="1"/>
      <c r="F53" s="1"/>
      <c r="G53" s="16"/>
      <c r="H53" s="1"/>
      <c r="I53" s="12"/>
    </row>
    <row r="54" spans="3:9" x14ac:dyDescent="0.2">
      <c r="C54" s="1"/>
      <c r="D54" s="16"/>
      <c r="E54" s="1"/>
      <c r="F54" s="1"/>
      <c r="G54" s="16"/>
      <c r="H54" s="1"/>
      <c r="I54" s="12"/>
    </row>
    <row r="55" spans="3:9" x14ac:dyDescent="0.2">
      <c r="C55" s="1"/>
      <c r="D55" s="16"/>
      <c r="E55" s="1"/>
      <c r="F55" s="1"/>
      <c r="G55" s="16"/>
      <c r="H55" s="1"/>
      <c r="I55" s="12"/>
    </row>
    <row r="56" spans="3:9" x14ac:dyDescent="0.2">
      <c r="C56" s="1"/>
      <c r="D56" s="16"/>
      <c r="E56" s="1"/>
      <c r="F56" s="1"/>
      <c r="G56" s="16"/>
      <c r="H56" s="1"/>
      <c r="I56" s="12"/>
    </row>
    <row r="57" spans="3:9" x14ac:dyDescent="0.2">
      <c r="C57" s="1"/>
      <c r="D57" s="16"/>
      <c r="E57" s="1"/>
      <c r="F57" s="1"/>
      <c r="G57" s="16"/>
      <c r="H57" s="1"/>
      <c r="I57" s="12"/>
    </row>
    <row r="58" spans="3:9" x14ac:dyDescent="0.2">
      <c r="C58" s="1"/>
      <c r="D58" s="16"/>
      <c r="E58" s="1"/>
      <c r="F58" s="1"/>
      <c r="G58" s="16"/>
      <c r="H58" s="1"/>
      <c r="I58" s="12"/>
    </row>
    <row r="59" spans="3:9" x14ac:dyDescent="0.2">
      <c r="C59" s="1"/>
      <c r="D59" s="16"/>
      <c r="E59" s="1"/>
      <c r="F59" s="1"/>
      <c r="G59" s="16"/>
      <c r="H59" s="1"/>
      <c r="I59" s="12"/>
    </row>
    <row r="60" spans="3:9" x14ac:dyDescent="0.2">
      <c r="C60" s="1"/>
      <c r="D60" s="16"/>
      <c r="E60" s="1"/>
      <c r="F60" s="1"/>
      <c r="G60" s="16"/>
      <c r="H60" s="1"/>
      <c r="I60" s="12"/>
    </row>
    <row r="61" spans="3:9" x14ac:dyDescent="0.2">
      <c r="C61" s="1"/>
      <c r="D61" s="16"/>
      <c r="E61" s="1"/>
      <c r="F61" s="1"/>
      <c r="G61" s="16"/>
      <c r="H61" s="1"/>
      <c r="I61" s="12"/>
    </row>
    <row r="62" spans="3:9" x14ac:dyDescent="0.2">
      <c r="C62" s="1"/>
      <c r="D62" s="16"/>
      <c r="E62" s="1"/>
      <c r="F62" s="1"/>
      <c r="G62" s="16"/>
      <c r="H62" s="1"/>
      <c r="I62" s="12"/>
    </row>
    <row r="63" spans="3:9" x14ac:dyDescent="0.2">
      <c r="C63" s="1"/>
      <c r="D63" s="16"/>
      <c r="E63" s="1"/>
      <c r="F63" s="1"/>
      <c r="G63" s="16"/>
      <c r="H63" s="1"/>
      <c r="I63" s="12"/>
    </row>
    <row r="64" spans="3:9" x14ac:dyDescent="0.2">
      <c r="C64" s="1"/>
      <c r="D64" s="16"/>
      <c r="E64" s="1"/>
      <c r="F64" s="1"/>
      <c r="G64" s="16"/>
      <c r="H64" s="1"/>
      <c r="I64" s="12"/>
    </row>
    <row r="65" spans="3:9" x14ac:dyDescent="0.2">
      <c r="C65" s="1"/>
      <c r="D65" s="16"/>
      <c r="E65" s="1"/>
      <c r="F65" s="1"/>
      <c r="G65" s="16"/>
      <c r="H65" s="1"/>
      <c r="I65" s="12"/>
    </row>
    <row r="66" spans="3:9" x14ac:dyDescent="0.2">
      <c r="C66" s="1"/>
      <c r="D66" s="16"/>
      <c r="E66" s="1"/>
      <c r="F66" s="1"/>
      <c r="G66" s="16"/>
      <c r="H66" s="1"/>
      <c r="I66" s="12"/>
    </row>
    <row r="67" spans="3:9" x14ac:dyDescent="0.2">
      <c r="C67" s="1"/>
      <c r="D67" s="16"/>
      <c r="E67" s="1"/>
      <c r="F67" s="1"/>
      <c r="G67" s="16"/>
      <c r="H67" s="1"/>
      <c r="I67" s="12"/>
    </row>
    <row r="68" spans="3:9" x14ac:dyDescent="0.2">
      <c r="C68" s="1"/>
      <c r="D68" s="16"/>
      <c r="E68" s="1"/>
      <c r="F68" s="1"/>
      <c r="G68" s="16"/>
      <c r="H68" s="1"/>
      <c r="I68" s="12"/>
    </row>
    <row r="69" spans="3:9" x14ac:dyDescent="0.2">
      <c r="C69" s="1"/>
      <c r="D69" s="16"/>
      <c r="E69" s="1"/>
      <c r="F69" s="1"/>
      <c r="G69" s="16"/>
      <c r="H69" s="1"/>
      <c r="I69" s="12"/>
    </row>
    <row r="70" spans="3:9" x14ac:dyDescent="0.2">
      <c r="C70" s="1"/>
      <c r="D70" s="16"/>
      <c r="E70" s="1"/>
      <c r="F70" s="1"/>
      <c r="G70" s="16"/>
      <c r="H70" s="1"/>
      <c r="I70" s="12"/>
    </row>
    <row r="71" spans="3:9" x14ac:dyDescent="0.2">
      <c r="C71" s="1"/>
      <c r="D71" s="16"/>
      <c r="E71" s="1"/>
      <c r="F71" s="1"/>
      <c r="G71" s="16"/>
      <c r="H71" s="1"/>
      <c r="I71" s="12"/>
    </row>
    <row r="72" spans="3:9" x14ac:dyDescent="0.2">
      <c r="C72" s="1"/>
      <c r="D72" s="16"/>
      <c r="E72" s="1"/>
      <c r="F72" s="1"/>
      <c r="G72" s="16"/>
      <c r="H72" s="1"/>
      <c r="I72" s="12"/>
    </row>
    <row r="73" spans="3:9" x14ac:dyDescent="0.2">
      <c r="C73" s="1"/>
      <c r="D73" s="16"/>
      <c r="E73" s="1"/>
      <c r="F73" s="1"/>
      <c r="G73" s="16"/>
      <c r="H73" s="1"/>
      <c r="I73" s="12"/>
    </row>
    <row r="74" spans="3:9" x14ac:dyDescent="0.2">
      <c r="C74" s="1"/>
      <c r="D74" s="16"/>
      <c r="E74" s="1"/>
      <c r="F74" s="1"/>
      <c r="G74" s="16"/>
      <c r="H74" s="1"/>
      <c r="I74" s="12"/>
    </row>
    <row r="75" spans="3:9" x14ac:dyDescent="0.2">
      <c r="C75" s="1"/>
      <c r="D75" s="16"/>
      <c r="E75" s="1"/>
      <c r="F75" s="1"/>
      <c r="G75" s="16"/>
      <c r="H75" s="1"/>
      <c r="I75" s="12"/>
    </row>
    <row r="76" spans="3:9" x14ac:dyDescent="0.2">
      <c r="C76" s="1"/>
      <c r="D76" s="16"/>
      <c r="E76" s="1"/>
      <c r="F76" s="1"/>
      <c r="G76" s="16"/>
      <c r="H76" s="1"/>
      <c r="I76" s="12"/>
    </row>
  </sheetData>
  <phoneticPr fontId="2" type="noConversion"/>
  <conditionalFormatting sqref="K8:K17">
    <cfRule type="dataBar" priority="1">
      <dataBar>
        <cfvo type="min"/>
        <cfvo type="max"/>
        <color rgb="FFC00000"/>
      </dataBar>
      <extLst>
        <ext xmlns:x14="http://schemas.microsoft.com/office/spreadsheetml/2009/9/main" uri="{B025F937-C7B1-47D3-B67F-A62EFF666E3E}">
          <x14:id>{2BB42B20-0FAD-4298-9CD2-431156F255D9}</x14:id>
        </ext>
      </extLst>
    </cfRule>
  </conditionalFormatting>
  <pageMargins left="0.7" right="0.7" top="0.75" bottom="0.75" header="0.3" footer="0.3"/>
  <pageSetup paperSize="9" orientation="portrait" r:id="rId1"/>
  <customProperties>
    <customPr name="EpmWorksheetKeyString_GUID" r:id="rId2"/>
  </customProperties>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2BB42B20-0FAD-4298-9CD2-431156F255D9}">
            <x14:dataBar minLength="0" maxLength="100" border="1" negativeBarBorderColorSameAsPositive="0">
              <x14:cfvo type="autoMin"/>
              <x14:cfvo type="autoMax"/>
              <x14:borderColor rgb="FFC00000"/>
              <x14:negativeFillColor rgb="FF50B47F"/>
              <x14:negativeBorderColor rgb="FF50B47F"/>
              <x14:axisColor rgb="FF000000"/>
            </x14:dataBar>
          </x14:cfRule>
          <xm:sqref>K8:K17</xm:sqref>
        </x14:conditionalFormatting>
      </x14:conditionalFormattings>
    </ext>
    <ext xmlns:x14="http://schemas.microsoft.com/office/spreadsheetml/2009/9/main" uri="{05C60535-1F16-4fd2-B633-F4F36F0B64E0}">
      <x14:sparklineGroups xmlns:xm="http://schemas.microsoft.com/office/excel/2006/main">
        <x14:sparklineGroup displayEmptyCellsAs="gap" xr2:uid="{FC5DA4E3-11CA-42D2-82BA-1B01DB9331AF}">
          <x14:colorSeries rgb="FF376092"/>
          <x14:colorNegative rgb="FFD00000"/>
          <x14:colorAxis rgb="FF000000"/>
          <x14:colorMarkers rgb="FFD00000"/>
          <x14:colorFirst rgb="FFD00000"/>
          <x14:colorLast rgb="FFD00000"/>
          <x14:colorHigh rgb="FFD00000"/>
          <x14:colorLow rgb="FFD00000"/>
          <x14:sparklines>
            <x14:sparkline>
              <xm:f>'Gantt Chart'!K8</xm:f>
              <xm:sqref>K8</xm:sqref>
            </x14:sparkline>
          </x14:sparklines>
        </x14:sparklineGroup>
        <x14:sparklineGroup displayEmptyCellsAs="gap" xr2:uid="{77D1DFAF-CB0B-4132-AA0C-3D13E0450AC7}">
          <x14:colorSeries rgb="FF376092"/>
          <x14:colorNegative rgb="FFD00000"/>
          <x14:colorAxis rgb="FF000000"/>
          <x14:colorMarkers rgb="FFD00000"/>
          <x14:colorFirst rgb="FFD00000"/>
          <x14:colorLast rgb="FFD00000"/>
          <x14:colorHigh rgb="FFD00000"/>
          <x14:colorLow rgb="FFD00000"/>
          <x14:sparklines>
            <x14:sparkline>
              <xm:f>'Gantt Chart'!K8</xm:f>
              <xm:sqref>L8</xm:sqref>
            </x14:sparkline>
          </x14:sparklines>
        </x14:sparklineGroup>
        <x14:sparklineGroup displayEmptyCellsAs="gap" xr2:uid="{FBA92ED8-93FD-418C-949E-55EBE56BA20E}">
          <x14:colorSeries rgb="FF376092"/>
          <x14:colorNegative rgb="FFD00000"/>
          <x14:colorAxis rgb="FF000000"/>
          <x14:colorMarkers rgb="FFD00000"/>
          <x14:colorFirst rgb="FFD00000"/>
          <x14:colorLast rgb="FFD00000"/>
          <x14:colorHigh rgb="FFD00000"/>
          <x14:colorLow rgb="FFD00000"/>
          <x14:sparklines>
            <x14:sparkline>
              <xm:f>'Gantt Chart'!K9:K9</xm:f>
              <xm:sqref>L9</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Stockkamp, Felix</dc:creator>
  <cp:lastModifiedBy>QSK1184</cp:lastModifiedBy>
  <dcterms:created xsi:type="dcterms:W3CDTF">2020-06-08T16:56:28Z</dcterms:created>
  <dcterms:modified xsi:type="dcterms:W3CDTF">2024-09-20T12:20:45Z</dcterms:modified>
</cp:coreProperties>
</file>